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53222"/>
  <mc:AlternateContent xmlns:mc="http://schemas.openxmlformats.org/markup-compatibility/2006">
    <mc:Choice Requires="x15">
      <x15ac:absPath xmlns:x15ac="http://schemas.microsoft.com/office/spreadsheetml/2010/11/ac" url="C:\Users\Zhongfang\Documents\My Research\Bayesian_TVP\2021Apr\Github_Uploads\"/>
    </mc:Choice>
  </mc:AlternateContent>
  <bookViews>
    <workbookView xWindow="0" yWindow="0" windowWidth="16800" windowHeight="7150" activeTab="5"/>
  </bookViews>
  <sheets>
    <sheet name="Ind" sheetId="2" r:id="rId1"/>
    <sheet name="YC" sheetId="3" r:id="rId2"/>
    <sheet name="SP500" sheetId="4" r:id="rId3"/>
    <sheet name="RawQtrly" sheetId="5" r:id="rId4"/>
    <sheet name="RawMthly" sheetId="6" r:id="rId5"/>
    <sheet name="Data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M2" i="6"/>
  <c r="N2" i="6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L75" i="6"/>
  <c r="M75" i="6"/>
  <c r="N75" i="6"/>
  <c r="L76" i="6"/>
  <c r="M76" i="6"/>
  <c r="N76" i="6"/>
  <c r="L77" i="6"/>
  <c r="M77" i="6"/>
  <c r="N77" i="6"/>
  <c r="L78" i="6"/>
  <c r="M78" i="6"/>
  <c r="N78" i="6"/>
  <c r="L79" i="6"/>
  <c r="M79" i="6"/>
  <c r="N79" i="6"/>
  <c r="L80" i="6"/>
  <c r="M80" i="6"/>
  <c r="N80" i="6"/>
  <c r="L81" i="6"/>
  <c r="M81" i="6"/>
  <c r="N81" i="6"/>
  <c r="L82" i="6"/>
  <c r="M82" i="6"/>
  <c r="N82" i="6"/>
  <c r="L83" i="6"/>
  <c r="M83" i="6"/>
  <c r="N83" i="6"/>
  <c r="L84" i="6"/>
  <c r="M84" i="6"/>
  <c r="N84" i="6"/>
  <c r="L85" i="6"/>
  <c r="M85" i="6"/>
  <c r="N85" i="6"/>
  <c r="L86" i="6"/>
  <c r="M86" i="6"/>
  <c r="N86" i="6"/>
  <c r="L87" i="6"/>
  <c r="M87" i="6"/>
  <c r="N87" i="6"/>
  <c r="L88" i="6"/>
  <c r="M88" i="6"/>
  <c r="N88" i="6"/>
  <c r="L89" i="6"/>
  <c r="M89" i="6"/>
  <c r="N89" i="6"/>
  <c r="L90" i="6"/>
  <c r="M90" i="6"/>
  <c r="N90" i="6"/>
  <c r="L91" i="6"/>
  <c r="M91" i="6"/>
  <c r="N91" i="6"/>
  <c r="L92" i="6"/>
  <c r="M92" i="6"/>
  <c r="N92" i="6"/>
  <c r="L93" i="6"/>
  <c r="M93" i="6"/>
  <c r="N93" i="6"/>
  <c r="L94" i="6"/>
  <c r="M94" i="6"/>
  <c r="N94" i="6"/>
  <c r="L95" i="6"/>
  <c r="M95" i="6"/>
  <c r="N95" i="6"/>
  <c r="L96" i="6"/>
  <c r="M96" i="6"/>
  <c r="N96" i="6"/>
  <c r="L97" i="6"/>
  <c r="M97" i="6"/>
  <c r="N97" i="6"/>
  <c r="L98" i="6"/>
  <c r="M98" i="6"/>
  <c r="N98" i="6"/>
  <c r="L99" i="6"/>
  <c r="M99" i="6"/>
  <c r="N99" i="6"/>
  <c r="L100" i="6"/>
  <c r="M100" i="6"/>
  <c r="N100" i="6"/>
  <c r="L101" i="6"/>
  <c r="M101" i="6"/>
  <c r="N101" i="6"/>
  <c r="L102" i="6"/>
  <c r="M102" i="6"/>
  <c r="N102" i="6"/>
  <c r="L103" i="6"/>
  <c r="M103" i="6"/>
  <c r="N103" i="6"/>
  <c r="L104" i="6"/>
  <c r="M104" i="6"/>
  <c r="N104" i="6"/>
  <c r="L105" i="6"/>
  <c r="M105" i="6"/>
  <c r="N105" i="6"/>
  <c r="L106" i="6"/>
  <c r="M106" i="6"/>
  <c r="N106" i="6"/>
  <c r="L107" i="6"/>
  <c r="M107" i="6"/>
  <c r="N107" i="6"/>
  <c r="L108" i="6"/>
  <c r="M108" i="6"/>
  <c r="N108" i="6"/>
  <c r="L109" i="6"/>
  <c r="M109" i="6"/>
  <c r="N109" i="6"/>
  <c r="L110" i="6"/>
  <c r="M110" i="6"/>
  <c r="N110" i="6"/>
  <c r="L111" i="6"/>
  <c r="M111" i="6"/>
  <c r="N111" i="6"/>
  <c r="L112" i="6"/>
  <c r="M112" i="6"/>
  <c r="N112" i="6"/>
  <c r="L113" i="6"/>
  <c r="M113" i="6"/>
  <c r="N113" i="6"/>
  <c r="L114" i="6"/>
  <c r="M114" i="6"/>
  <c r="N114" i="6"/>
  <c r="L115" i="6"/>
  <c r="M115" i="6"/>
  <c r="N115" i="6"/>
  <c r="L116" i="6"/>
  <c r="M116" i="6"/>
  <c r="N116" i="6"/>
  <c r="L117" i="6"/>
  <c r="M117" i="6"/>
  <c r="N117" i="6"/>
  <c r="L118" i="6"/>
  <c r="M118" i="6"/>
  <c r="N118" i="6"/>
  <c r="L119" i="6"/>
  <c r="M119" i="6"/>
  <c r="N119" i="6"/>
  <c r="L120" i="6"/>
  <c r="M120" i="6"/>
  <c r="N120" i="6"/>
  <c r="L121" i="6"/>
  <c r="M121" i="6"/>
  <c r="N121" i="6"/>
  <c r="L122" i="6"/>
  <c r="M122" i="6"/>
  <c r="N122" i="6"/>
  <c r="L123" i="6"/>
  <c r="M123" i="6"/>
  <c r="N123" i="6"/>
  <c r="L124" i="6"/>
  <c r="M124" i="6"/>
  <c r="N124" i="6"/>
  <c r="L125" i="6"/>
  <c r="M125" i="6"/>
  <c r="N125" i="6"/>
  <c r="L126" i="6"/>
  <c r="M126" i="6"/>
  <c r="N126" i="6"/>
  <c r="L127" i="6"/>
  <c r="M127" i="6"/>
  <c r="N127" i="6"/>
  <c r="L128" i="6"/>
  <c r="M128" i="6"/>
  <c r="N128" i="6"/>
  <c r="L129" i="6"/>
  <c r="M129" i="6"/>
  <c r="N129" i="6"/>
  <c r="L130" i="6"/>
  <c r="M130" i="6"/>
  <c r="N130" i="6"/>
  <c r="L131" i="6"/>
  <c r="M131" i="6"/>
  <c r="N131" i="6"/>
  <c r="L132" i="6"/>
  <c r="M132" i="6"/>
  <c r="N132" i="6"/>
  <c r="L133" i="6"/>
  <c r="M133" i="6"/>
  <c r="N133" i="6"/>
  <c r="L134" i="6"/>
  <c r="M134" i="6"/>
  <c r="N134" i="6"/>
  <c r="L135" i="6"/>
  <c r="M135" i="6"/>
  <c r="N135" i="6"/>
  <c r="L136" i="6"/>
  <c r="M136" i="6"/>
  <c r="N136" i="6"/>
  <c r="L137" i="6"/>
  <c r="M137" i="6"/>
  <c r="N137" i="6"/>
  <c r="L138" i="6"/>
  <c r="M138" i="6"/>
  <c r="N138" i="6"/>
  <c r="L139" i="6"/>
  <c r="M139" i="6"/>
  <c r="N139" i="6"/>
  <c r="L140" i="6"/>
  <c r="M140" i="6"/>
  <c r="N140" i="6"/>
  <c r="L141" i="6"/>
  <c r="M141" i="6"/>
  <c r="N141" i="6"/>
  <c r="L142" i="6"/>
  <c r="M142" i="6"/>
  <c r="N142" i="6"/>
  <c r="L143" i="6"/>
  <c r="M143" i="6"/>
  <c r="N143" i="6"/>
  <c r="L144" i="6"/>
  <c r="M144" i="6"/>
  <c r="N144" i="6"/>
  <c r="L145" i="6"/>
  <c r="M145" i="6"/>
  <c r="N145" i="6"/>
  <c r="L146" i="6"/>
  <c r="M146" i="6"/>
  <c r="N146" i="6"/>
  <c r="L147" i="6"/>
  <c r="M147" i="6"/>
  <c r="N147" i="6"/>
  <c r="L148" i="6"/>
  <c r="M148" i="6"/>
  <c r="N148" i="6"/>
  <c r="L149" i="6"/>
  <c r="M149" i="6"/>
  <c r="N149" i="6"/>
  <c r="L150" i="6"/>
  <c r="M150" i="6"/>
  <c r="N150" i="6"/>
  <c r="L151" i="6"/>
  <c r="M151" i="6"/>
  <c r="N151" i="6"/>
  <c r="L152" i="6"/>
  <c r="M152" i="6"/>
  <c r="N152" i="6"/>
  <c r="L153" i="6"/>
  <c r="M153" i="6"/>
  <c r="N153" i="6"/>
  <c r="L154" i="6"/>
  <c r="M154" i="6"/>
  <c r="N154" i="6"/>
  <c r="L155" i="6"/>
  <c r="M155" i="6"/>
  <c r="N155" i="6"/>
  <c r="L156" i="6"/>
  <c r="M156" i="6"/>
  <c r="N156" i="6"/>
  <c r="L157" i="6"/>
  <c r="M157" i="6"/>
  <c r="N157" i="6"/>
  <c r="L158" i="6"/>
  <c r="M158" i="6"/>
  <c r="N158" i="6"/>
  <c r="L159" i="6"/>
  <c r="M159" i="6"/>
  <c r="N159" i="6"/>
  <c r="L160" i="6"/>
  <c r="M160" i="6"/>
  <c r="N160" i="6"/>
  <c r="L161" i="6"/>
  <c r="M161" i="6"/>
  <c r="N161" i="6"/>
  <c r="L162" i="6"/>
  <c r="M162" i="6"/>
  <c r="N162" i="6"/>
  <c r="L163" i="6"/>
  <c r="M163" i="6"/>
  <c r="N163" i="6"/>
  <c r="L164" i="6"/>
  <c r="M164" i="6"/>
  <c r="N164" i="6"/>
  <c r="L165" i="6"/>
  <c r="M165" i="6"/>
  <c r="N165" i="6"/>
  <c r="L166" i="6"/>
  <c r="M166" i="6"/>
  <c r="N166" i="6"/>
  <c r="L167" i="6"/>
  <c r="M167" i="6"/>
  <c r="N167" i="6"/>
  <c r="L168" i="6"/>
  <c r="M168" i="6"/>
  <c r="N168" i="6"/>
  <c r="L169" i="6"/>
  <c r="M169" i="6"/>
  <c r="N169" i="6"/>
  <c r="L170" i="6"/>
  <c r="M170" i="6"/>
  <c r="N170" i="6"/>
  <c r="L171" i="6"/>
  <c r="M171" i="6"/>
  <c r="N171" i="6"/>
  <c r="L172" i="6"/>
  <c r="M172" i="6"/>
  <c r="N172" i="6"/>
  <c r="L173" i="6"/>
  <c r="M173" i="6"/>
  <c r="N173" i="6"/>
  <c r="L174" i="6"/>
  <c r="M174" i="6"/>
  <c r="N174" i="6"/>
  <c r="L175" i="6"/>
  <c r="M175" i="6"/>
  <c r="N175" i="6"/>
  <c r="L176" i="6"/>
  <c r="M176" i="6"/>
  <c r="N176" i="6"/>
  <c r="L177" i="6"/>
  <c r="M177" i="6"/>
  <c r="N177" i="6"/>
  <c r="L178" i="6"/>
  <c r="M178" i="6"/>
  <c r="N178" i="6"/>
  <c r="L179" i="6"/>
  <c r="M179" i="6"/>
  <c r="N179" i="6"/>
  <c r="L180" i="6"/>
  <c r="M180" i="6"/>
  <c r="N180" i="6"/>
  <c r="L181" i="6"/>
  <c r="M181" i="6"/>
  <c r="N181" i="6"/>
  <c r="L182" i="6"/>
  <c r="M182" i="6"/>
  <c r="N182" i="6"/>
  <c r="L183" i="6"/>
  <c r="M183" i="6"/>
  <c r="N183" i="6"/>
  <c r="L184" i="6"/>
  <c r="M184" i="6"/>
  <c r="N184" i="6"/>
  <c r="L185" i="6"/>
  <c r="M185" i="6"/>
  <c r="N185" i="6"/>
  <c r="L186" i="6"/>
  <c r="M186" i="6"/>
  <c r="N186" i="6"/>
  <c r="L187" i="6"/>
  <c r="M187" i="6"/>
  <c r="N187" i="6"/>
  <c r="L188" i="6"/>
  <c r="M188" i="6"/>
  <c r="N188" i="6"/>
  <c r="L189" i="6"/>
  <c r="M189" i="6"/>
  <c r="N189" i="6"/>
  <c r="L190" i="6"/>
  <c r="M190" i="6"/>
  <c r="N190" i="6"/>
  <c r="L191" i="6"/>
  <c r="M191" i="6"/>
  <c r="N191" i="6"/>
  <c r="L192" i="6"/>
  <c r="M192" i="6"/>
  <c r="N192" i="6"/>
  <c r="L193" i="6"/>
  <c r="M193" i="6"/>
  <c r="N193" i="6"/>
  <c r="L194" i="6"/>
  <c r="M194" i="6"/>
  <c r="N194" i="6"/>
  <c r="L195" i="6"/>
  <c r="M195" i="6"/>
  <c r="N195" i="6"/>
  <c r="L196" i="6"/>
  <c r="M196" i="6"/>
  <c r="N196" i="6"/>
  <c r="L197" i="6"/>
  <c r="M197" i="6"/>
  <c r="N197" i="6"/>
  <c r="L198" i="6"/>
  <c r="M198" i="6"/>
  <c r="N198" i="6"/>
  <c r="L199" i="6"/>
  <c r="M199" i="6"/>
  <c r="N199" i="6"/>
  <c r="L200" i="6"/>
  <c r="M200" i="6"/>
  <c r="N200" i="6"/>
  <c r="L201" i="6"/>
  <c r="M201" i="6"/>
  <c r="N201" i="6"/>
  <c r="L202" i="6"/>
  <c r="M202" i="6"/>
  <c r="N202" i="6"/>
  <c r="L203" i="6"/>
  <c r="M203" i="6"/>
  <c r="N203" i="6"/>
  <c r="L204" i="6"/>
  <c r="M204" i="6"/>
  <c r="N204" i="6"/>
  <c r="L205" i="6"/>
  <c r="M205" i="6"/>
  <c r="N205" i="6"/>
  <c r="L206" i="6"/>
  <c r="M206" i="6"/>
  <c r="N206" i="6"/>
  <c r="L207" i="6"/>
  <c r="M207" i="6"/>
  <c r="N207" i="6"/>
  <c r="L208" i="6"/>
  <c r="M208" i="6"/>
  <c r="N208" i="6"/>
  <c r="L209" i="6"/>
  <c r="M209" i="6"/>
  <c r="N209" i="6"/>
  <c r="L210" i="6"/>
  <c r="M210" i="6"/>
  <c r="N210" i="6"/>
  <c r="L211" i="6"/>
  <c r="M211" i="6"/>
  <c r="N211" i="6"/>
  <c r="L212" i="6"/>
  <c r="M212" i="6"/>
  <c r="N212" i="6"/>
  <c r="L213" i="6"/>
  <c r="M213" i="6"/>
  <c r="N213" i="6"/>
  <c r="L214" i="6"/>
  <c r="M214" i="6"/>
  <c r="N214" i="6"/>
  <c r="L215" i="6"/>
  <c r="M215" i="6"/>
  <c r="N215" i="6"/>
  <c r="L216" i="6"/>
  <c r="M216" i="6"/>
  <c r="N216" i="6"/>
  <c r="L217" i="6"/>
  <c r="M217" i="6"/>
  <c r="N217" i="6"/>
  <c r="L218" i="6"/>
  <c r="M218" i="6"/>
  <c r="N218" i="6"/>
  <c r="L219" i="6"/>
  <c r="M219" i="6"/>
  <c r="N219" i="6"/>
  <c r="L220" i="6"/>
  <c r="M220" i="6"/>
  <c r="N220" i="6"/>
  <c r="L221" i="6"/>
  <c r="M221" i="6"/>
  <c r="N221" i="6"/>
  <c r="L222" i="6"/>
  <c r="M222" i="6"/>
  <c r="N222" i="6"/>
  <c r="L223" i="6"/>
  <c r="M223" i="6"/>
  <c r="N223" i="6"/>
  <c r="L224" i="6"/>
  <c r="M224" i="6"/>
  <c r="N224" i="6"/>
  <c r="L225" i="6"/>
  <c r="M225" i="6"/>
  <c r="N225" i="6"/>
  <c r="L226" i="6"/>
  <c r="M226" i="6"/>
  <c r="N226" i="6"/>
  <c r="L227" i="6"/>
  <c r="M227" i="6"/>
  <c r="N227" i="6"/>
  <c r="L228" i="6"/>
  <c r="M228" i="6"/>
  <c r="N228" i="6"/>
  <c r="L229" i="6"/>
  <c r="M229" i="6"/>
  <c r="N229" i="6"/>
  <c r="L230" i="6"/>
  <c r="M230" i="6"/>
  <c r="N230" i="6"/>
  <c r="L231" i="6"/>
  <c r="M231" i="6"/>
  <c r="N231" i="6"/>
  <c r="L232" i="6"/>
  <c r="M232" i="6"/>
  <c r="N232" i="6"/>
  <c r="L233" i="6"/>
  <c r="M233" i="6"/>
  <c r="N233" i="6"/>
  <c r="L234" i="6"/>
  <c r="M234" i="6"/>
  <c r="N234" i="6"/>
  <c r="L235" i="6"/>
  <c r="M235" i="6"/>
  <c r="N235" i="6"/>
  <c r="L236" i="6"/>
  <c r="M236" i="6"/>
  <c r="N236" i="6"/>
  <c r="L237" i="6"/>
  <c r="M237" i="6"/>
  <c r="N237" i="6"/>
  <c r="L238" i="6"/>
  <c r="M238" i="6"/>
  <c r="N238" i="6"/>
  <c r="L239" i="6"/>
  <c r="M239" i="6"/>
  <c r="N239" i="6"/>
  <c r="L240" i="6"/>
  <c r="M240" i="6"/>
  <c r="N240" i="6"/>
  <c r="L241" i="6"/>
  <c r="M241" i="6"/>
  <c r="N241" i="6"/>
  <c r="L242" i="6"/>
  <c r="M242" i="6"/>
  <c r="N242" i="6"/>
  <c r="L243" i="6"/>
  <c r="M243" i="6"/>
  <c r="N243" i="6"/>
  <c r="L244" i="6"/>
  <c r="M244" i="6"/>
  <c r="N244" i="6"/>
  <c r="L245" i="6"/>
  <c r="M245" i="6"/>
  <c r="N245" i="6"/>
  <c r="L246" i="6"/>
  <c r="M246" i="6"/>
  <c r="N246" i="6"/>
  <c r="L247" i="6"/>
  <c r="M247" i="6"/>
  <c r="N247" i="6"/>
  <c r="L248" i="6"/>
  <c r="M248" i="6"/>
  <c r="N248" i="6"/>
  <c r="L249" i="6"/>
  <c r="M249" i="6"/>
  <c r="N249" i="6"/>
  <c r="L250" i="6"/>
  <c r="M250" i="6"/>
  <c r="N250" i="6"/>
  <c r="L251" i="6"/>
  <c r="M251" i="6"/>
  <c r="N251" i="6"/>
  <c r="L252" i="6"/>
  <c r="M252" i="6"/>
  <c r="N252" i="6"/>
  <c r="L253" i="6"/>
  <c r="M253" i="6"/>
  <c r="N253" i="6"/>
  <c r="L254" i="6"/>
  <c r="M254" i="6"/>
  <c r="N254" i="6"/>
  <c r="L255" i="6"/>
  <c r="M255" i="6"/>
  <c r="N255" i="6"/>
  <c r="L256" i="6"/>
  <c r="M256" i="6"/>
  <c r="N256" i="6"/>
  <c r="L257" i="6"/>
  <c r="M257" i="6"/>
  <c r="N257" i="6"/>
  <c r="L258" i="6"/>
  <c r="M258" i="6"/>
  <c r="N258" i="6"/>
  <c r="L259" i="6"/>
  <c r="M259" i="6"/>
  <c r="N259" i="6"/>
  <c r="L260" i="6"/>
  <c r="M260" i="6"/>
  <c r="N260" i="6"/>
  <c r="L261" i="6"/>
  <c r="M261" i="6"/>
  <c r="N261" i="6"/>
  <c r="L262" i="6"/>
  <c r="M262" i="6"/>
  <c r="N262" i="6"/>
  <c r="L263" i="6"/>
  <c r="M263" i="6"/>
  <c r="N263" i="6"/>
  <c r="L264" i="6"/>
  <c r="M264" i="6"/>
  <c r="N264" i="6"/>
  <c r="L265" i="6"/>
  <c r="M265" i="6"/>
  <c r="N265" i="6"/>
  <c r="L266" i="6"/>
  <c r="M266" i="6"/>
  <c r="N266" i="6"/>
  <c r="L267" i="6"/>
  <c r="M267" i="6"/>
  <c r="N267" i="6"/>
  <c r="L268" i="6"/>
  <c r="M268" i="6"/>
  <c r="N268" i="6"/>
  <c r="L269" i="6"/>
  <c r="M269" i="6"/>
  <c r="N269" i="6"/>
  <c r="L270" i="6"/>
  <c r="M270" i="6"/>
  <c r="N270" i="6"/>
  <c r="L271" i="6"/>
  <c r="M271" i="6"/>
  <c r="N271" i="6"/>
  <c r="L272" i="6"/>
  <c r="M272" i="6"/>
  <c r="N272" i="6"/>
  <c r="L273" i="6"/>
  <c r="M273" i="6"/>
  <c r="N273" i="6"/>
  <c r="L274" i="6"/>
  <c r="M274" i="6"/>
  <c r="N274" i="6"/>
  <c r="N29" i="6"/>
  <c r="M29" i="6"/>
  <c r="L29" i="6"/>
  <c r="B273" i="7" l="1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861" i="6"/>
  <c r="B860" i="6"/>
  <c r="I859" i="6"/>
  <c r="H859" i="6"/>
  <c r="F859" i="6"/>
  <c r="B859" i="6"/>
  <c r="I858" i="6"/>
  <c r="H858" i="6"/>
  <c r="F858" i="6"/>
  <c r="B858" i="6"/>
  <c r="I857" i="6"/>
  <c r="H857" i="6"/>
  <c r="F857" i="6"/>
  <c r="B857" i="6"/>
  <c r="I856" i="6"/>
  <c r="H856" i="6"/>
  <c r="F856" i="6"/>
  <c r="B856" i="6"/>
  <c r="I855" i="6"/>
  <c r="H855" i="6"/>
  <c r="F855" i="6"/>
  <c r="B855" i="6"/>
  <c r="I854" i="6"/>
  <c r="H854" i="6"/>
  <c r="F854" i="6"/>
  <c r="B854" i="6"/>
  <c r="I853" i="6"/>
  <c r="H853" i="6"/>
  <c r="F853" i="6"/>
  <c r="B853" i="6"/>
  <c r="I852" i="6"/>
  <c r="H852" i="6"/>
  <c r="F852" i="6"/>
  <c r="B852" i="6"/>
  <c r="I851" i="6"/>
  <c r="H851" i="6"/>
  <c r="F851" i="6"/>
  <c r="B851" i="6"/>
  <c r="I850" i="6"/>
  <c r="H850" i="6"/>
  <c r="F850" i="6"/>
  <c r="B850" i="6"/>
  <c r="I849" i="6"/>
  <c r="H849" i="6"/>
  <c r="F849" i="6"/>
  <c r="B849" i="6"/>
  <c r="I848" i="6"/>
  <c r="H848" i="6"/>
  <c r="F848" i="6"/>
  <c r="B848" i="6"/>
  <c r="G848" i="6" s="1"/>
  <c r="I847" i="6"/>
  <c r="H847" i="6"/>
  <c r="F847" i="6"/>
  <c r="B847" i="6"/>
  <c r="I846" i="6"/>
  <c r="H846" i="6"/>
  <c r="F846" i="6"/>
  <c r="B846" i="6"/>
  <c r="I845" i="6"/>
  <c r="H845" i="6"/>
  <c r="F845" i="6"/>
  <c r="B845" i="6"/>
  <c r="I844" i="6"/>
  <c r="H844" i="6"/>
  <c r="F844" i="6"/>
  <c r="B844" i="6"/>
  <c r="I843" i="6"/>
  <c r="H843" i="6"/>
  <c r="F843" i="6"/>
  <c r="B843" i="6"/>
  <c r="I842" i="6"/>
  <c r="H842" i="6"/>
  <c r="F842" i="6"/>
  <c r="B842" i="6"/>
  <c r="I841" i="6"/>
  <c r="H841" i="6"/>
  <c r="F841" i="6"/>
  <c r="B841" i="6"/>
  <c r="I840" i="6"/>
  <c r="H840" i="6"/>
  <c r="F840" i="6"/>
  <c r="B840" i="6"/>
  <c r="I839" i="6"/>
  <c r="H839" i="6"/>
  <c r="F839" i="6"/>
  <c r="B839" i="6"/>
  <c r="I838" i="6"/>
  <c r="H838" i="6"/>
  <c r="F838" i="6"/>
  <c r="B838" i="6"/>
  <c r="I837" i="6"/>
  <c r="H837" i="6"/>
  <c r="F837" i="6"/>
  <c r="B837" i="6"/>
  <c r="I836" i="6"/>
  <c r="H836" i="6"/>
  <c r="F836" i="6"/>
  <c r="B836" i="6"/>
  <c r="I835" i="6"/>
  <c r="H835" i="6"/>
  <c r="F835" i="6"/>
  <c r="B835" i="6"/>
  <c r="I834" i="6"/>
  <c r="H834" i="6"/>
  <c r="F834" i="6"/>
  <c r="B834" i="6"/>
  <c r="I833" i="6"/>
  <c r="H833" i="6"/>
  <c r="F833" i="6"/>
  <c r="B833" i="6"/>
  <c r="I832" i="6"/>
  <c r="H832" i="6"/>
  <c r="F832" i="6"/>
  <c r="B832" i="6"/>
  <c r="I831" i="6"/>
  <c r="H831" i="6"/>
  <c r="F831" i="6"/>
  <c r="B831" i="6"/>
  <c r="I830" i="6"/>
  <c r="H830" i="6"/>
  <c r="F830" i="6"/>
  <c r="B830" i="6"/>
  <c r="I829" i="6"/>
  <c r="H829" i="6"/>
  <c r="F829" i="6"/>
  <c r="B829" i="6"/>
  <c r="I828" i="6"/>
  <c r="H828" i="6"/>
  <c r="F828" i="6"/>
  <c r="B828" i="6"/>
  <c r="I827" i="6"/>
  <c r="H827" i="6"/>
  <c r="F827" i="6"/>
  <c r="B827" i="6"/>
  <c r="I826" i="6"/>
  <c r="H826" i="6"/>
  <c r="F826" i="6"/>
  <c r="B826" i="6"/>
  <c r="I825" i="6"/>
  <c r="H825" i="6"/>
  <c r="F825" i="6"/>
  <c r="B825" i="6"/>
  <c r="I824" i="6"/>
  <c r="H824" i="6"/>
  <c r="F824" i="6"/>
  <c r="B824" i="6"/>
  <c r="I823" i="6"/>
  <c r="H823" i="6"/>
  <c r="F823" i="6"/>
  <c r="B823" i="6"/>
  <c r="I822" i="6"/>
  <c r="H822" i="6"/>
  <c r="F822" i="6"/>
  <c r="B822" i="6"/>
  <c r="I821" i="6"/>
  <c r="H821" i="6"/>
  <c r="F821" i="6"/>
  <c r="B821" i="6"/>
  <c r="I820" i="6"/>
  <c r="H820" i="6"/>
  <c r="F820" i="6"/>
  <c r="B820" i="6"/>
  <c r="I819" i="6"/>
  <c r="H819" i="6"/>
  <c r="F819" i="6"/>
  <c r="B819" i="6"/>
  <c r="I818" i="6"/>
  <c r="H818" i="6"/>
  <c r="F818" i="6"/>
  <c r="B818" i="6"/>
  <c r="I817" i="6"/>
  <c r="H817" i="6"/>
  <c r="F817" i="6"/>
  <c r="B817" i="6"/>
  <c r="I816" i="6"/>
  <c r="H816" i="6"/>
  <c r="F816" i="6"/>
  <c r="B816" i="6"/>
  <c r="G816" i="6" s="1"/>
  <c r="I815" i="6"/>
  <c r="H815" i="6"/>
  <c r="F815" i="6"/>
  <c r="B815" i="6"/>
  <c r="I814" i="6"/>
  <c r="H814" i="6"/>
  <c r="F814" i="6"/>
  <c r="B814" i="6"/>
  <c r="I813" i="6"/>
  <c r="H813" i="6"/>
  <c r="F813" i="6"/>
  <c r="B813" i="6"/>
  <c r="I812" i="6"/>
  <c r="H812" i="6"/>
  <c r="F812" i="6"/>
  <c r="B812" i="6"/>
  <c r="I811" i="6"/>
  <c r="H811" i="6"/>
  <c r="F811" i="6"/>
  <c r="B811" i="6"/>
  <c r="I810" i="6"/>
  <c r="H810" i="6"/>
  <c r="F810" i="6"/>
  <c r="B810" i="6"/>
  <c r="I809" i="6"/>
  <c r="H809" i="6"/>
  <c r="F809" i="6"/>
  <c r="B809" i="6"/>
  <c r="I808" i="6"/>
  <c r="H808" i="6"/>
  <c r="F808" i="6"/>
  <c r="B808" i="6"/>
  <c r="I807" i="6"/>
  <c r="H807" i="6"/>
  <c r="F807" i="6"/>
  <c r="B807" i="6"/>
  <c r="I806" i="6"/>
  <c r="H806" i="6"/>
  <c r="F806" i="6"/>
  <c r="B806" i="6"/>
  <c r="I805" i="6"/>
  <c r="H805" i="6"/>
  <c r="F805" i="6"/>
  <c r="B805" i="6"/>
  <c r="I804" i="6"/>
  <c r="H804" i="6"/>
  <c r="F804" i="6"/>
  <c r="B804" i="6"/>
  <c r="I803" i="6"/>
  <c r="H803" i="6"/>
  <c r="F803" i="6"/>
  <c r="B803" i="6"/>
  <c r="I802" i="6"/>
  <c r="H802" i="6"/>
  <c r="F802" i="6"/>
  <c r="B802" i="6"/>
  <c r="I801" i="6"/>
  <c r="H801" i="6"/>
  <c r="F801" i="6"/>
  <c r="B801" i="6"/>
  <c r="I800" i="6"/>
  <c r="H800" i="6"/>
  <c r="F800" i="6"/>
  <c r="B800" i="6"/>
  <c r="I799" i="6"/>
  <c r="H799" i="6"/>
  <c r="F799" i="6"/>
  <c r="B799" i="6"/>
  <c r="I798" i="6"/>
  <c r="H798" i="6"/>
  <c r="F798" i="6"/>
  <c r="B798" i="6"/>
  <c r="I797" i="6"/>
  <c r="H797" i="6"/>
  <c r="F797" i="6"/>
  <c r="B797" i="6"/>
  <c r="I796" i="6"/>
  <c r="H796" i="6"/>
  <c r="F796" i="6"/>
  <c r="B796" i="6"/>
  <c r="I795" i="6"/>
  <c r="H795" i="6"/>
  <c r="F795" i="6"/>
  <c r="B795" i="6"/>
  <c r="I794" i="6"/>
  <c r="H794" i="6"/>
  <c r="F794" i="6"/>
  <c r="B794" i="6"/>
  <c r="I793" i="6"/>
  <c r="H793" i="6"/>
  <c r="F793" i="6"/>
  <c r="B793" i="6"/>
  <c r="I792" i="6"/>
  <c r="H792" i="6"/>
  <c r="F792" i="6"/>
  <c r="B792" i="6"/>
  <c r="I791" i="6"/>
  <c r="H791" i="6"/>
  <c r="F791" i="6"/>
  <c r="B791" i="6"/>
  <c r="I790" i="6"/>
  <c r="H790" i="6"/>
  <c r="F790" i="6"/>
  <c r="B790" i="6"/>
  <c r="I789" i="6"/>
  <c r="H789" i="6"/>
  <c r="F789" i="6"/>
  <c r="B789" i="6"/>
  <c r="I788" i="6"/>
  <c r="H788" i="6"/>
  <c r="F788" i="6"/>
  <c r="B788" i="6"/>
  <c r="I787" i="6"/>
  <c r="H787" i="6"/>
  <c r="F787" i="6"/>
  <c r="B787" i="6"/>
  <c r="I786" i="6"/>
  <c r="H786" i="6"/>
  <c r="F786" i="6"/>
  <c r="B786" i="6"/>
  <c r="I785" i="6"/>
  <c r="H785" i="6"/>
  <c r="F785" i="6"/>
  <c r="B785" i="6"/>
  <c r="I784" i="6"/>
  <c r="H784" i="6"/>
  <c r="F784" i="6"/>
  <c r="B784" i="6"/>
  <c r="G784" i="6" s="1"/>
  <c r="I783" i="6"/>
  <c r="H783" i="6"/>
  <c r="F783" i="6"/>
  <c r="B783" i="6"/>
  <c r="I782" i="6"/>
  <c r="H782" i="6"/>
  <c r="F782" i="6"/>
  <c r="B782" i="6"/>
  <c r="I781" i="6"/>
  <c r="H781" i="6"/>
  <c r="F781" i="6"/>
  <c r="B781" i="6"/>
  <c r="I780" i="6"/>
  <c r="H780" i="6"/>
  <c r="F780" i="6"/>
  <c r="B780" i="6"/>
  <c r="I779" i="6"/>
  <c r="H779" i="6"/>
  <c r="F779" i="6"/>
  <c r="B779" i="6"/>
  <c r="I778" i="6"/>
  <c r="H778" i="6"/>
  <c r="F778" i="6"/>
  <c r="B778" i="6"/>
  <c r="I777" i="6"/>
  <c r="H777" i="6"/>
  <c r="F777" i="6"/>
  <c r="B777" i="6"/>
  <c r="I776" i="6"/>
  <c r="H776" i="6"/>
  <c r="F776" i="6"/>
  <c r="B776" i="6"/>
  <c r="I775" i="6"/>
  <c r="H775" i="6"/>
  <c r="F775" i="6"/>
  <c r="B775" i="6"/>
  <c r="I774" i="6"/>
  <c r="H774" i="6"/>
  <c r="F774" i="6"/>
  <c r="B774" i="6"/>
  <c r="I773" i="6"/>
  <c r="H773" i="6"/>
  <c r="F773" i="6"/>
  <c r="B773" i="6"/>
  <c r="I772" i="6"/>
  <c r="H772" i="6"/>
  <c r="F772" i="6"/>
  <c r="B772" i="6"/>
  <c r="I771" i="6"/>
  <c r="H771" i="6"/>
  <c r="F771" i="6"/>
  <c r="B771" i="6"/>
  <c r="I770" i="6"/>
  <c r="H770" i="6"/>
  <c r="F770" i="6"/>
  <c r="B770" i="6"/>
  <c r="I769" i="6"/>
  <c r="H769" i="6"/>
  <c r="F769" i="6"/>
  <c r="B769" i="6"/>
  <c r="I768" i="6"/>
  <c r="H768" i="6"/>
  <c r="F768" i="6"/>
  <c r="B768" i="6"/>
  <c r="I767" i="6"/>
  <c r="H767" i="6"/>
  <c r="F767" i="6"/>
  <c r="B767" i="6"/>
  <c r="I766" i="6"/>
  <c r="H766" i="6"/>
  <c r="F766" i="6"/>
  <c r="B766" i="6"/>
  <c r="I765" i="6"/>
  <c r="H765" i="6"/>
  <c r="F765" i="6"/>
  <c r="B765" i="6"/>
  <c r="I764" i="6"/>
  <c r="H764" i="6"/>
  <c r="F764" i="6"/>
  <c r="B764" i="6"/>
  <c r="I763" i="6"/>
  <c r="H763" i="6"/>
  <c r="F763" i="6"/>
  <c r="B763" i="6"/>
  <c r="I762" i="6"/>
  <c r="H762" i="6"/>
  <c r="F762" i="6"/>
  <c r="B762" i="6"/>
  <c r="I761" i="6"/>
  <c r="H761" i="6"/>
  <c r="F761" i="6"/>
  <c r="B761" i="6"/>
  <c r="I760" i="6"/>
  <c r="H760" i="6"/>
  <c r="F760" i="6"/>
  <c r="B760" i="6"/>
  <c r="I759" i="6"/>
  <c r="H759" i="6"/>
  <c r="F759" i="6"/>
  <c r="B759" i="6"/>
  <c r="I758" i="6"/>
  <c r="H758" i="6"/>
  <c r="F758" i="6"/>
  <c r="B758" i="6"/>
  <c r="I757" i="6"/>
  <c r="H757" i="6"/>
  <c r="F757" i="6"/>
  <c r="B757" i="6"/>
  <c r="I756" i="6"/>
  <c r="H756" i="6"/>
  <c r="F756" i="6"/>
  <c r="B756" i="6"/>
  <c r="I755" i="6"/>
  <c r="H755" i="6"/>
  <c r="F755" i="6"/>
  <c r="B755" i="6"/>
  <c r="I754" i="6"/>
  <c r="H754" i="6"/>
  <c r="F754" i="6"/>
  <c r="B754" i="6"/>
  <c r="I753" i="6"/>
  <c r="H753" i="6"/>
  <c r="F753" i="6"/>
  <c r="B753" i="6"/>
  <c r="G753" i="6" s="1"/>
  <c r="I752" i="6"/>
  <c r="H752" i="6"/>
  <c r="F752" i="6"/>
  <c r="B752" i="6"/>
  <c r="I751" i="6"/>
  <c r="H751" i="6"/>
  <c r="F751" i="6"/>
  <c r="B751" i="6"/>
  <c r="I750" i="6"/>
  <c r="H750" i="6"/>
  <c r="F750" i="6"/>
  <c r="B750" i="6"/>
  <c r="I749" i="6"/>
  <c r="H749" i="6"/>
  <c r="F749" i="6"/>
  <c r="B749" i="6"/>
  <c r="I748" i="6"/>
  <c r="H748" i="6"/>
  <c r="F748" i="6"/>
  <c r="B748" i="6"/>
  <c r="I747" i="6"/>
  <c r="H747" i="6"/>
  <c r="F747" i="6"/>
  <c r="B747" i="6"/>
  <c r="I746" i="6"/>
  <c r="H746" i="6"/>
  <c r="F746" i="6"/>
  <c r="B746" i="6"/>
  <c r="I745" i="6"/>
  <c r="H745" i="6"/>
  <c r="F745" i="6"/>
  <c r="B745" i="6"/>
  <c r="I744" i="6"/>
  <c r="H744" i="6"/>
  <c r="F744" i="6"/>
  <c r="B744" i="6"/>
  <c r="I743" i="6"/>
  <c r="H743" i="6"/>
  <c r="F743" i="6"/>
  <c r="B743" i="6"/>
  <c r="I742" i="6"/>
  <c r="H742" i="6"/>
  <c r="F742" i="6"/>
  <c r="B742" i="6"/>
  <c r="I741" i="6"/>
  <c r="H741" i="6"/>
  <c r="F741" i="6"/>
  <c r="B741" i="6"/>
  <c r="I740" i="6"/>
  <c r="H740" i="6"/>
  <c r="F740" i="6"/>
  <c r="B740" i="6"/>
  <c r="I739" i="6"/>
  <c r="H739" i="6"/>
  <c r="F739" i="6"/>
  <c r="B739" i="6"/>
  <c r="I738" i="6"/>
  <c r="H738" i="6"/>
  <c r="F738" i="6"/>
  <c r="B738" i="6"/>
  <c r="I737" i="6"/>
  <c r="H737" i="6"/>
  <c r="F737" i="6"/>
  <c r="B737" i="6"/>
  <c r="I736" i="6"/>
  <c r="H736" i="6"/>
  <c r="F736" i="6"/>
  <c r="B736" i="6"/>
  <c r="I735" i="6"/>
  <c r="H735" i="6"/>
  <c r="F735" i="6"/>
  <c r="B735" i="6"/>
  <c r="I734" i="6"/>
  <c r="H734" i="6"/>
  <c r="F734" i="6"/>
  <c r="B734" i="6"/>
  <c r="I733" i="6"/>
  <c r="H733" i="6"/>
  <c r="F733" i="6"/>
  <c r="B733" i="6"/>
  <c r="I732" i="6"/>
  <c r="H732" i="6"/>
  <c r="F732" i="6"/>
  <c r="B732" i="6"/>
  <c r="I731" i="6"/>
  <c r="H731" i="6"/>
  <c r="F731" i="6"/>
  <c r="B731" i="6"/>
  <c r="I730" i="6"/>
  <c r="H730" i="6"/>
  <c r="F730" i="6"/>
  <c r="B730" i="6"/>
  <c r="I729" i="6"/>
  <c r="H729" i="6"/>
  <c r="F729" i="6"/>
  <c r="B729" i="6"/>
  <c r="I728" i="6"/>
  <c r="H728" i="6"/>
  <c r="F728" i="6"/>
  <c r="B728" i="6"/>
  <c r="I727" i="6"/>
  <c r="H727" i="6"/>
  <c r="F727" i="6"/>
  <c r="B727" i="6"/>
  <c r="I726" i="6"/>
  <c r="H726" i="6"/>
  <c r="F726" i="6"/>
  <c r="B726" i="6"/>
  <c r="I725" i="6"/>
  <c r="H725" i="6"/>
  <c r="F725" i="6"/>
  <c r="B725" i="6"/>
  <c r="I724" i="6"/>
  <c r="H724" i="6"/>
  <c r="F724" i="6"/>
  <c r="B724" i="6"/>
  <c r="I723" i="6"/>
  <c r="H723" i="6"/>
  <c r="F723" i="6"/>
  <c r="B723" i="6"/>
  <c r="I722" i="6"/>
  <c r="H722" i="6"/>
  <c r="F722" i="6"/>
  <c r="B722" i="6"/>
  <c r="I721" i="6"/>
  <c r="H721" i="6"/>
  <c r="F721" i="6"/>
  <c r="B721" i="6"/>
  <c r="I720" i="6"/>
  <c r="H720" i="6"/>
  <c r="F720" i="6"/>
  <c r="B720" i="6"/>
  <c r="I719" i="6"/>
  <c r="H719" i="6"/>
  <c r="F719" i="6"/>
  <c r="B719" i="6"/>
  <c r="I718" i="6"/>
  <c r="H718" i="6"/>
  <c r="F718" i="6"/>
  <c r="B718" i="6"/>
  <c r="I717" i="6"/>
  <c r="H717" i="6"/>
  <c r="F717" i="6"/>
  <c r="B717" i="6"/>
  <c r="I716" i="6"/>
  <c r="H716" i="6"/>
  <c r="F716" i="6"/>
  <c r="B716" i="6"/>
  <c r="I715" i="6"/>
  <c r="H715" i="6"/>
  <c r="F715" i="6"/>
  <c r="B715" i="6"/>
  <c r="I714" i="6"/>
  <c r="H714" i="6"/>
  <c r="F714" i="6"/>
  <c r="B714" i="6"/>
  <c r="I713" i="6"/>
  <c r="H713" i="6"/>
  <c r="F713" i="6"/>
  <c r="B713" i="6"/>
  <c r="I712" i="6"/>
  <c r="H712" i="6"/>
  <c r="F712" i="6"/>
  <c r="B712" i="6"/>
  <c r="I711" i="6"/>
  <c r="H711" i="6"/>
  <c r="F711" i="6"/>
  <c r="B711" i="6"/>
  <c r="I710" i="6"/>
  <c r="H710" i="6"/>
  <c r="F710" i="6"/>
  <c r="B710" i="6"/>
  <c r="I709" i="6"/>
  <c r="H709" i="6"/>
  <c r="F709" i="6"/>
  <c r="B709" i="6"/>
  <c r="I708" i="6"/>
  <c r="H708" i="6"/>
  <c r="F708" i="6"/>
  <c r="B708" i="6"/>
  <c r="I707" i="6"/>
  <c r="H707" i="6"/>
  <c r="F707" i="6"/>
  <c r="B707" i="6"/>
  <c r="I706" i="6"/>
  <c r="H706" i="6"/>
  <c r="F706" i="6"/>
  <c r="B706" i="6"/>
  <c r="I705" i="6"/>
  <c r="H705" i="6"/>
  <c r="F705" i="6"/>
  <c r="B705" i="6"/>
  <c r="I704" i="6"/>
  <c r="H704" i="6"/>
  <c r="F704" i="6"/>
  <c r="B704" i="6"/>
  <c r="I703" i="6"/>
  <c r="H703" i="6"/>
  <c r="F703" i="6"/>
  <c r="B703" i="6"/>
  <c r="I702" i="6"/>
  <c r="H702" i="6"/>
  <c r="F702" i="6"/>
  <c r="B702" i="6"/>
  <c r="I701" i="6"/>
  <c r="H701" i="6"/>
  <c r="F701" i="6"/>
  <c r="B701" i="6"/>
  <c r="I700" i="6"/>
  <c r="H700" i="6"/>
  <c r="F700" i="6"/>
  <c r="B700" i="6"/>
  <c r="I699" i="6"/>
  <c r="H699" i="6"/>
  <c r="F699" i="6"/>
  <c r="B699" i="6"/>
  <c r="I698" i="6"/>
  <c r="H698" i="6"/>
  <c r="F698" i="6"/>
  <c r="B698" i="6"/>
  <c r="I697" i="6"/>
  <c r="H697" i="6"/>
  <c r="F697" i="6"/>
  <c r="B697" i="6"/>
  <c r="I696" i="6"/>
  <c r="H696" i="6"/>
  <c r="F696" i="6"/>
  <c r="B696" i="6"/>
  <c r="I695" i="6"/>
  <c r="H695" i="6"/>
  <c r="F695" i="6"/>
  <c r="B695" i="6"/>
  <c r="I694" i="6"/>
  <c r="H694" i="6"/>
  <c r="F694" i="6"/>
  <c r="B694" i="6"/>
  <c r="I693" i="6"/>
  <c r="H693" i="6"/>
  <c r="F693" i="6"/>
  <c r="B693" i="6"/>
  <c r="I692" i="6"/>
  <c r="H692" i="6"/>
  <c r="F692" i="6"/>
  <c r="B692" i="6"/>
  <c r="I691" i="6"/>
  <c r="H691" i="6"/>
  <c r="F691" i="6"/>
  <c r="B691" i="6"/>
  <c r="I690" i="6"/>
  <c r="H690" i="6"/>
  <c r="F690" i="6"/>
  <c r="B690" i="6"/>
  <c r="I689" i="6"/>
  <c r="H689" i="6"/>
  <c r="F689" i="6"/>
  <c r="B689" i="6"/>
  <c r="I688" i="6"/>
  <c r="H688" i="6"/>
  <c r="F688" i="6"/>
  <c r="B688" i="6"/>
  <c r="I687" i="6"/>
  <c r="H687" i="6"/>
  <c r="F687" i="6"/>
  <c r="B687" i="6"/>
  <c r="I686" i="6"/>
  <c r="H686" i="6"/>
  <c r="F686" i="6"/>
  <c r="B686" i="6"/>
  <c r="G686" i="6" s="1"/>
  <c r="I685" i="6"/>
  <c r="H685" i="6"/>
  <c r="F685" i="6"/>
  <c r="B685" i="6"/>
  <c r="I684" i="6"/>
  <c r="H684" i="6"/>
  <c r="F684" i="6"/>
  <c r="B684" i="6"/>
  <c r="I683" i="6"/>
  <c r="H683" i="6"/>
  <c r="F683" i="6"/>
  <c r="B683" i="6"/>
  <c r="I682" i="6"/>
  <c r="H682" i="6"/>
  <c r="F682" i="6"/>
  <c r="B682" i="6"/>
  <c r="I681" i="6"/>
  <c r="H681" i="6"/>
  <c r="F681" i="6"/>
  <c r="B681" i="6"/>
  <c r="I680" i="6"/>
  <c r="H680" i="6"/>
  <c r="F680" i="6"/>
  <c r="B680" i="6"/>
  <c r="I679" i="6"/>
  <c r="H679" i="6"/>
  <c r="F679" i="6"/>
  <c r="B679" i="6"/>
  <c r="I678" i="6"/>
  <c r="H678" i="6"/>
  <c r="F678" i="6"/>
  <c r="B678" i="6"/>
  <c r="I677" i="6"/>
  <c r="H677" i="6"/>
  <c r="F677" i="6"/>
  <c r="B677" i="6"/>
  <c r="I676" i="6"/>
  <c r="H676" i="6"/>
  <c r="F676" i="6"/>
  <c r="B676" i="6"/>
  <c r="I675" i="6"/>
  <c r="H675" i="6"/>
  <c r="F675" i="6"/>
  <c r="B675" i="6"/>
  <c r="I674" i="6"/>
  <c r="H674" i="6"/>
  <c r="F674" i="6"/>
  <c r="B674" i="6"/>
  <c r="I673" i="6"/>
  <c r="H673" i="6"/>
  <c r="F673" i="6"/>
  <c r="B673" i="6"/>
  <c r="I672" i="6"/>
  <c r="H672" i="6"/>
  <c r="F672" i="6"/>
  <c r="B672" i="6"/>
  <c r="I671" i="6"/>
  <c r="H671" i="6"/>
  <c r="F671" i="6"/>
  <c r="B671" i="6"/>
  <c r="I670" i="6"/>
  <c r="H670" i="6"/>
  <c r="F670" i="6"/>
  <c r="B670" i="6"/>
  <c r="I669" i="6"/>
  <c r="H669" i="6"/>
  <c r="F669" i="6"/>
  <c r="B669" i="6"/>
  <c r="I668" i="6"/>
  <c r="H668" i="6"/>
  <c r="F668" i="6"/>
  <c r="B668" i="6"/>
  <c r="I667" i="6"/>
  <c r="H667" i="6"/>
  <c r="F667" i="6"/>
  <c r="B667" i="6"/>
  <c r="I666" i="6"/>
  <c r="H666" i="6"/>
  <c r="F666" i="6"/>
  <c r="B666" i="6"/>
  <c r="I665" i="6"/>
  <c r="H665" i="6"/>
  <c r="F665" i="6"/>
  <c r="B665" i="6"/>
  <c r="I664" i="6"/>
  <c r="H664" i="6"/>
  <c r="F664" i="6"/>
  <c r="B664" i="6"/>
  <c r="I663" i="6"/>
  <c r="H663" i="6"/>
  <c r="F663" i="6"/>
  <c r="B663" i="6"/>
  <c r="I662" i="6"/>
  <c r="H662" i="6"/>
  <c r="F662" i="6"/>
  <c r="B662" i="6"/>
  <c r="I661" i="6"/>
  <c r="H661" i="6"/>
  <c r="F661" i="6"/>
  <c r="B661" i="6"/>
  <c r="I660" i="6"/>
  <c r="H660" i="6"/>
  <c r="F660" i="6"/>
  <c r="B660" i="6"/>
  <c r="I659" i="6"/>
  <c r="H659" i="6"/>
  <c r="F659" i="6"/>
  <c r="B659" i="6"/>
  <c r="I658" i="6"/>
  <c r="H658" i="6"/>
  <c r="F658" i="6"/>
  <c r="B658" i="6"/>
  <c r="I657" i="6"/>
  <c r="H657" i="6"/>
  <c r="F657" i="6"/>
  <c r="B657" i="6"/>
  <c r="I656" i="6"/>
  <c r="H656" i="6"/>
  <c r="F656" i="6"/>
  <c r="B656" i="6"/>
  <c r="I655" i="6"/>
  <c r="H655" i="6"/>
  <c r="F655" i="6"/>
  <c r="B655" i="6"/>
  <c r="I654" i="6"/>
  <c r="H654" i="6"/>
  <c r="F654" i="6"/>
  <c r="B654" i="6"/>
  <c r="I653" i="6"/>
  <c r="H653" i="6"/>
  <c r="F653" i="6"/>
  <c r="B653" i="6"/>
  <c r="I652" i="6"/>
  <c r="H652" i="6"/>
  <c r="F652" i="6"/>
  <c r="B652" i="6"/>
  <c r="I651" i="6"/>
  <c r="H651" i="6"/>
  <c r="F651" i="6"/>
  <c r="B651" i="6"/>
  <c r="I650" i="6"/>
  <c r="H650" i="6"/>
  <c r="F650" i="6"/>
  <c r="B650" i="6"/>
  <c r="I649" i="6"/>
  <c r="H649" i="6"/>
  <c r="F649" i="6"/>
  <c r="B649" i="6"/>
  <c r="I648" i="6"/>
  <c r="H648" i="6"/>
  <c r="F648" i="6"/>
  <c r="B648" i="6"/>
  <c r="I647" i="6"/>
  <c r="H647" i="6"/>
  <c r="F647" i="6"/>
  <c r="B647" i="6"/>
  <c r="I646" i="6"/>
  <c r="H646" i="6"/>
  <c r="F646" i="6"/>
  <c r="B646" i="6"/>
  <c r="I645" i="6"/>
  <c r="H645" i="6"/>
  <c r="F645" i="6"/>
  <c r="B645" i="6"/>
  <c r="I644" i="6"/>
  <c r="H644" i="6"/>
  <c r="F644" i="6"/>
  <c r="B644" i="6"/>
  <c r="I643" i="6"/>
  <c r="H643" i="6"/>
  <c r="F643" i="6"/>
  <c r="B643" i="6"/>
  <c r="I642" i="6"/>
  <c r="H642" i="6"/>
  <c r="F642" i="6"/>
  <c r="B642" i="6"/>
  <c r="I641" i="6"/>
  <c r="H641" i="6"/>
  <c r="F641" i="6"/>
  <c r="B641" i="6"/>
  <c r="I640" i="6"/>
  <c r="H640" i="6"/>
  <c r="F640" i="6"/>
  <c r="B640" i="6"/>
  <c r="I639" i="6"/>
  <c r="H639" i="6"/>
  <c r="F639" i="6"/>
  <c r="B639" i="6"/>
  <c r="I638" i="6"/>
  <c r="H638" i="6"/>
  <c r="F638" i="6"/>
  <c r="B638" i="6"/>
  <c r="I637" i="6"/>
  <c r="H637" i="6"/>
  <c r="F637" i="6"/>
  <c r="B637" i="6"/>
  <c r="I636" i="6"/>
  <c r="H636" i="6"/>
  <c r="F636" i="6"/>
  <c r="B636" i="6"/>
  <c r="I635" i="6"/>
  <c r="H635" i="6"/>
  <c r="F635" i="6"/>
  <c r="B635" i="6"/>
  <c r="I634" i="6"/>
  <c r="H634" i="6"/>
  <c r="F634" i="6"/>
  <c r="B634" i="6"/>
  <c r="I633" i="6"/>
  <c r="H633" i="6"/>
  <c r="F633" i="6"/>
  <c r="B633" i="6"/>
  <c r="I632" i="6"/>
  <c r="H632" i="6"/>
  <c r="F632" i="6"/>
  <c r="B632" i="6"/>
  <c r="I631" i="6"/>
  <c r="H631" i="6"/>
  <c r="F631" i="6"/>
  <c r="B631" i="6"/>
  <c r="I630" i="6"/>
  <c r="H630" i="6"/>
  <c r="F630" i="6"/>
  <c r="B630" i="6"/>
  <c r="I629" i="6"/>
  <c r="H629" i="6"/>
  <c r="F629" i="6"/>
  <c r="B629" i="6"/>
  <c r="I628" i="6"/>
  <c r="H628" i="6"/>
  <c r="F628" i="6"/>
  <c r="B628" i="6"/>
  <c r="I627" i="6"/>
  <c r="H627" i="6"/>
  <c r="F627" i="6"/>
  <c r="B627" i="6"/>
  <c r="I626" i="6"/>
  <c r="H626" i="6"/>
  <c r="F626" i="6"/>
  <c r="B626" i="6"/>
  <c r="I625" i="6"/>
  <c r="H625" i="6"/>
  <c r="F625" i="6"/>
  <c r="B625" i="6"/>
  <c r="I624" i="6"/>
  <c r="H624" i="6"/>
  <c r="F624" i="6"/>
  <c r="B624" i="6"/>
  <c r="I623" i="6"/>
  <c r="H623" i="6"/>
  <c r="F623" i="6"/>
  <c r="B623" i="6"/>
  <c r="I622" i="6"/>
  <c r="H622" i="6"/>
  <c r="F622" i="6"/>
  <c r="B622" i="6"/>
  <c r="I621" i="6"/>
  <c r="H621" i="6"/>
  <c r="F621" i="6"/>
  <c r="B621" i="6"/>
  <c r="I620" i="6"/>
  <c r="H620" i="6"/>
  <c r="F620" i="6"/>
  <c r="B620" i="6"/>
  <c r="I619" i="6"/>
  <c r="H619" i="6"/>
  <c r="F619" i="6"/>
  <c r="B619" i="6"/>
  <c r="I618" i="6"/>
  <c r="H618" i="6"/>
  <c r="F618" i="6"/>
  <c r="B618" i="6"/>
  <c r="I617" i="6"/>
  <c r="H617" i="6"/>
  <c r="F617" i="6"/>
  <c r="B617" i="6"/>
  <c r="I616" i="6"/>
  <c r="H616" i="6"/>
  <c r="F616" i="6"/>
  <c r="B616" i="6"/>
  <c r="I615" i="6"/>
  <c r="H615" i="6"/>
  <c r="F615" i="6"/>
  <c r="B615" i="6"/>
  <c r="I614" i="6"/>
  <c r="H614" i="6"/>
  <c r="F614" i="6"/>
  <c r="B614" i="6"/>
  <c r="I613" i="6"/>
  <c r="H613" i="6"/>
  <c r="F613" i="6"/>
  <c r="B613" i="6"/>
  <c r="I612" i="6"/>
  <c r="H612" i="6"/>
  <c r="F612" i="6"/>
  <c r="B612" i="6"/>
  <c r="I611" i="6"/>
  <c r="H611" i="6"/>
  <c r="F611" i="6"/>
  <c r="B611" i="6"/>
  <c r="I610" i="6"/>
  <c r="H610" i="6"/>
  <c r="F610" i="6"/>
  <c r="B610" i="6"/>
  <c r="I609" i="6"/>
  <c r="H609" i="6"/>
  <c r="F609" i="6"/>
  <c r="B609" i="6"/>
  <c r="I608" i="6"/>
  <c r="H608" i="6"/>
  <c r="F608" i="6"/>
  <c r="B608" i="6"/>
  <c r="I607" i="6"/>
  <c r="H607" i="6"/>
  <c r="F607" i="6"/>
  <c r="B607" i="6"/>
  <c r="I606" i="6"/>
  <c r="H606" i="6"/>
  <c r="F606" i="6"/>
  <c r="B606" i="6"/>
  <c r="I605" i="6"/>
  <c r="H605" i="6"/>
  <c r="F605" i="6"/>
  <c r="B605" i="6"/>
  <c r="I604" i="6"/>
  <c r="H604" i="6"/>
  <c r="F604" i="6"/>
  <c r="B604" i="6"/>
  <c r="I603" i="6"/>
  <c r="H603" i="6"/>
  <c r="F603" i="6"/>
  <c r="B603" i="6"/>
  <c r="I602" i="6"/>
  <c r="H602" i="6"/>
  <c r="F602" i="6"/>
  <c r="B602" i="6"/>
  <c r="G602" i="6" s="1"/>
  <c r="I601" i="6"/>
  <c r="H601" i="6"/>
  <c r="F601" i="6"/>
  <c r="B601" i="6"/>
  <c r="I600" i="6"/>
  <c r="H600" i="6"/>
  <c r="F600" i="6"/>
  <c r="B600" i="6"/>
  <c r="I599" i="6"/>
  <c r="H599" i="6"/>
  <c r="F599" i="6"/>
  <c r="B599" i="6"/>
  <c r="I598" i="6"/>
  <c r="H598" i="6"/>
  <c r="F598" i="6"/>
  <c r="B598" i="6"/>
  <c r="I597" i="6"/>
  <c r="H597" i="6"/>
  <c r="F597" i="6"/>
  <c r="B597" i="6"/>
  <c r="I596" i="6"/>
  <c r="H596" i="6"/>
  <c r="F596" i="6"/>
  <c r="B596" i="6"/>
  <c r="I595" i="6"/>
  <c r="H595" i="6"/>
  <c r="F595" i="6"/>
  <c r="B595" i="6"/>
  <c r="I594" i="6"/>
  <c r="H594" i="6"/>
  <c r="F594" i="6"/>
  <c r="B594" i="6"/>
  <c r="I593" i="6"/>
  <c r="H593" i="6"/>
  <c r="F593" i="6"/>
  <c r="B593" i="6"/>
  <c r="I592" i="6"/>
  <c r="H592" i="6"/>
  <c r="F592" i="6"/>
  <c r="B592" i="6"/>
  <c r="I591" i="6"/>
  <c r="H591" i="6"/>
  <c r="F591" i="6"/>
  <c r="B591" i="6"/>
  <c r="I590" i="6"/>
  <c r="H590" i="6"/>
  <c r="F590" i="6"/>
  <c r="B590" i="6"/>
  <c r="I589" i="6"/>
  <c r="H589" i="6"/>
  <c r="F589" i="6"/>
  <c r="B589" i="6"/>
  <c r="I588" i="6"/>
  <c r="H588" i="6"/>
  <c r="F588" i="6"/>
  <c r="B588" i="6"/>
  <c r="I587" i="6"/>
  <c r="H587" i="6"/>
  <c r="F587" i="6"/>
  <c r="B587" i="6"/>
  <c r="I586" i="6"/>
  <c r="H586" i="6"/>
  <c r="F586" i="6"/>
  <c r="B586" i="6"/>
  <c r="I585" i="6"/>
  <c r="H585" i="6"/>
  <c r="F585" i="6"/>
  <c r="B585" i="6"/>
  <c r="I584" i="6"/>
  <c r="H584" i="6"/>
  <c r="F584" i="6"/>
  <c r="B584" i="6"/>
  <c r="I583" i="6"/>
  <c r="H583" i="6"/>
  <c r="F583" i="6"/>
  <c r="B583" i="6"/>
  <c r="I582" i="6"/>
  <c r="H582" i="6"/>
  <c r="F582" i="6"/>
  <c r="B582" i="6"/>
  <c r="I581" i="6"/>
  <c r="H581" i="6"/>
  <c r="F581" i="6"/>
  <c r="B581" i="6"/>
  <c r="I580" i="6"/>
  <c r="H580" i="6"/>
  <c r="F580" i="6"/>
  <c r="B580" i="6"/>
  <c r="I579" i="6"/>
  <c r="H579" i="6"/>
  <c r="F579" i="6"/>
  <c r="B579" i="6"/>
  <c r="I578" i="6"/>
  <c r="H578" i="6"/>
  <c r="F578" i="6"/>
  <c r="B578" i="6"/>
  <c r="I577" i="6"/>
  <c r="H577" i="6"/>
  <c r="F577" i="6"/>
  <c r="B577" i="6"/>
  <c r="I576" i="6"/>
  <c r="H576" i="6"/>
  <c r="F576" i="6"/>
  <c r="B576" i="6"/>
  <c r="I575" i="6"/>
  <c r="H575" i="6"/>
  <c r="F575" i="6"/>
  <c r="B575" i="6"/>
  <c r="I574" i="6"/>
  <c r="H574" i="6"/>
  <c r="F574" i="6"/>
  <c r="B574" i="6"/>
  <c r="I573" i="6"/>
  <c r="H573" i="6"/>
  <c r="F573" i="6"/>
  <c r="B573" i="6"/>
  <c r="I572" i="6"/>
  <c r="H572" i="6"/>
  <c r="F572" i="6"/>
  <c r="B572" i="6"/>
  <c r="I571" i="6"/>
  <c r="H571" i="6"/>
  <c r="F571" i="6"/>
  <c r="B571" i="6"/>
  <c r="I570" i="6"/>
  <c r="H570" i="6"/>
  <c r="F570" i="6"/>
  <c r="B570" i="6"/>
  <c r="I569" i="6"/>
  <c r="H569" i="6"/>
  <c r="F569" i="6"/>
  <c r="B569" i="6"/>
  <c r="I568" i="6"/>
  <c r="H568" i="6"/>
  <c r="F568" i="6"/>
  <c r="B568" i="6"/>
  <c r="I567" i="6"/>
  <c r="H567" i="6"/>
  <c r="F567" i="6"/>
  <c r="B567" i="6"/>
  <c r="I566" i="6"/>
  <c r="H566" i="6"/>
  <c r="F566" i="6"/>
  <c r="B566" i="6"/>
  <c r="I565" i="6"/>
  <c r="H565" i="6"/>
  <c r="F565" i="6"/>
  <c r="B565" i="6"/>
  <c r="I564" i="6"/>
  <c r="H564" i="6"/>
  <c r="F564" i="6"/>
  <c r="B564" i="6"/>
  <c r="I563" i="6"/>
  <c r="H563" i="6"/>
  <c r="F563" i="6"/>
  <c r="B563" i="6"/>
  <c r="I562" i="6"/>
  <c r="H562" i="6"/>
  <c r="F562" i="6"/>
  <c r="B562" i="6"/>
  <c r="I561" i="6"/>
  <c r="H561" i="6"/>
  <c r="F561" i="6"/>
  <c r="B561" i="6"/>
  <c r="I560" i="6"/>
  <c r="H560" i="6"/>
  <c r="F560" i="6"/>
  <c r="B560" i="6"/>
  <c r="I559" i="6"/>
  <c r="H559" i="6"/>
  <c r="F559" i="6"/>
  <c r="B559" i="6"/>
  <c r="I558" i="6"/>
  <c r="H558" i="6"/>
  <c r="F558" i="6"/>
  <c r="B558" i="6"/>
  <c r="I557" i="6"/>
  <c r="H557" i="6"/>
  <c r="F557" i="6"/>
  <c r="B557" i="6"/>
  <c r="I556" i="6"/>
  <c r="H556" i="6"/>
  <c r="F556" i="6"/>
  <c r="B556" i="6"/>
  <c r="I555" i="6"/>
  <c r="H555" i="6"/>
  <c r="F555" i="6"/>
  <c r="B555" i="6"/>
  <c r="I554" i="6"/>
  <c r="H554" i="6"/>
  <c r="F554" i="6"/>
  <c r="B554" i="6"/>
  <c r="I553" i="6"/>
  <c r="H553" i="6"/>
  <c r="F553" i="6"/>
  <c r="B553" i="6"/>
  <c r="I552" i="6"/>
  <c r="H552" i="6"/>
  <c r="F552" i="6"/>
  <c r="B552" i="6"/>
  <c r="I551" i="6"/>
  <c r="H551" i="6"/>
  <c r="F551" i="6"/>
  <c r="B551" i="6"/>
  <c r="I550" i="6"/>
  <c r="H550" i="6"/>
  <c r="F550" i="6"/>
  <c r="B550" i="6"/>
  <c r="I549" i="6"/>
  <c r="H549" i="6"/>
  <c r="F549" i="6"/>
  <c r="B549" i="6"/>
  <c r="I548" i="6"/>
  <c r="H548" i="6"/>
  <c r="F548" i="6"/>
  <c r="B548" i="6"/>
  <c r="I547" i="6"/>
  <c r="H547" i="6"/>
  <c r="F547" i="6"/>
  <c r="B547" i="6"/>
  <c r="I546" i="6"/>
  <c r="H546" i="6"/>
  <c r="F546" i="6"/>
  <c r="B546" i="6"/>
  <c r="I545" i="6"/>
  <c r="H545" i="6"/>
  <c r="F545" i="6"/>
  <c r="B545" i="6"/>
  <c r="I544" i="6"/>
  <c r="H544" i="6"/>
  <c r="F544" i="6"/>
  <c r="B544" i="6"/>
  <c r="I543" i="6"/>
  <c r="H543" i="6"/>
  <c r="F543" i="6"/>
  <c r="B543" i="6"/>
  <c r="I542" i="6"/>
  <c r="H542" i="6"/>
  <c r="F542" i="6"/>
  <c r="B542" i="6"/>
  <c r="I541" i="6"/>
  <c r="H541" i="6"/>
  <c r="F541" i="6"/>
  <c r="B541" i="6"/>
  <c r="I540" i="6"/>
  <c r="H540" i="6"/>
  <c r="F540" i="6"/>
  <c r="B540" i="6"/>
  <c r="I539" i="6"/>
  <c r="H539" i="6"/>
  <c r="F539" i="6"/>
  <c r="B539" i="6"/>
  <c r="I538" i="6"/>
  <c r="H538" i="6"/>
  <c r="F538" i="6"/>
  <c r="B538" i="6"/>
  <c r="I537" i="6"/>
  <c r="H537" i="6"/>
  <c r="F537" i="6"/>
  <c r="B537" i="6"/>
  <c r="I536" i="6"/>
  <c r="H536" i="6"/>
  <c r="F536" i="6"/>
  <c r="B536" i="6"/>
  <c r="I535" i="6"/>
  <c r="H535" i="6"/>
  <c r="F535" i="6"/>
  <c r="B535" i="6"/>
  <c r="I534" i="6"/>
  <c r="H534" i="6"/>
  <c r="F534" i="6"/>
  <c r="B534" i="6"/>
  <c r="I533" i="6"/>
  <c r="H533" i="6"/>
  <c r="F533" i="6"/>
  <c r="B533" i="6"/>
  <c r="I532" i="6"/>
  <c r="H532" i="6"/>
  <c r="F532" i="6"/>
  <c r="B532" i="6"/>
  <c r="I531" i="6"/>
  <c r="H531" i="6"/>
  <c r="F531" i="6"/>
  <c r="B531" i="6"/>
  <c r="I530" i="6"/>
  <c r="H530" i="6"/>
  <c r="F530" i="6"/>
  <c r="B530" i="6"/>
  <c r="I529" i="6"/>
  <c r="H529" i="6"/>
  <c r="F529" i="6"/>
  <c r="B529" i="6"/>
  <c r="I528" i="6"/>
  <c r="H528" i="6"/>
  <c r="F528" i="6"/>
  <c r="B528" i="6"/>
  <c r="I527" i="6"/>
  <c r="H527" i="6"/>
  <c r="F527" i="6"/>
  <c r="B527" i="6"/>
  <c r="I526" i="6"/>
  <c r="H526" i="6"/>
  <c r="F526" i="6"/>
  <c r="B526" i="6"/>
  <c r="I525" i="6"/>
  <c r="H525" i="6"/>
  <c r="F525" i="6"/>
  <c r="B525" i="6"/>
  <c r="I524" i="6"/>
  <c r="H524" i="6"/>
  <c r="F524" i="6"/>
  <c r="B524" i="6"/>
  <c r="I523" i="6"/>
  <c r="H523" i="6"/>
  <c r="F523" i="6"/>
  <c r="B523" i="6"/>
  <c r="I522" i="6"/>
  <c r="H522" i="6"/>
  <c r="F522" i="6"/>
  <c r="B522" i="6"/>
  <c r="I521" i="6"/>
  <c r="H521" i="6"/>
  <c r="F521" i="6"/>
  <c r="B521" i="6"/>
  <c r="I520" i="6"/>
  <c r="H520" i="6"/>
  <c r="F520" i="6"/>
  <c r="B520" i="6"/>
  <c r="I519" i="6"/>
  <c r="H519" i="6"/>
  <c r="F519" i="6"/>
  <c r="B519" i="6"/>
  <c r="I518" i="6"/>
  <c r="H518" i="6"/>
  <c r="F518" i="6"/>
  <c r="B518" i="6"/>
  <c r="I517" i="6"/>
  <c r="H517" i="6"/>
  <c r="F517" i="6"/>
  <c r="B517" i="6"/>
  <c r="I516" i="6"/>
  <c r="H516" i="6"/>
  <c r="F516" i="6"/>
  <c r="B516" i="6"/>
  <c r="I515" i="6"/>
  <c r="H515" i="6"/>
  <c r="F515" i="6"/>
  <c r="B515" i="6"/>
  <c r="I514" i="6"/>
  <c r="H514" i="6"/>
  <c r="F514" i="6"/>
  <c r="B514" i="6"/>
  <c r="I513" i="6"/>
  <c r="H513" i="6"/>
  <c r="F513" i="6"/>
  <c r="B513" i="6"/>
  <c r="I512" i="6"/>
  <c r="H512" i="6"/>
  <c r="F512" i="6"/>
  <c r="B512" i="6"/>
  <c r="I511" i="6"/>
  <c r="H511" i="6"/>
  <c r="F511" i="6"/>
  <c r="B511" i="6"/>
  <c r="I510" i="6"/>
  <c r="H510" i="6"/>
  <c r="F510" i="6"/>
  <c r="B510" i="6"/>
  <c r="I509" i="6"/>
  <c r="H509" i="6"/>
  <c r="F509" i="6"/>
  <c r="B509" i="6"/>
  <c r="I508" i="6"/>
  <c r="H508" i="6"/>
  <c r="F508" i="6"/>
  <c r="B508" i="6"/>
  <c r="I507" i="6"/>
  <c r="H507" i="6"/>
  <c r="F507" i="6"/>
  <c r="B507" i="6"/>
  <c r="I506" i="6"/>
  <c r="H506" i="6"/>
  <c r="F506" i="6"/>
  <c r="B506" i="6"/>
  <c r="I505" i="6"/>
  <c r="H505" i="6"/>
  <c r="F505" i="6"/>
  <c r="B505" i="6"/>
  <c r="I504" i="6"/>
  <c r="H504" i="6"/>
  <c r="F504" i="6"/>
  <c r="B504" i="6"/>
  <c r="I503" i="6"/>
  <c r="H503" i="6"/>
  <c r="F503" i="6"/>
  <c r="B503" i="6"/>
  <c r="I502" i="6"/>
  <c r="H502" i="6"/>
  <c r="F502" i="6"/>
  <c r="B502" i="6"/>
  <c r="I501" i="6"/>
  <c r="H501" i="6"/>
  <c r="F501" i="6"/>
  <c r="B501" i="6"/>
  <c r="I500" i="6"/>
  <c r="H500" i="6"/>
  <c r="F500" i="6"/>
  <c r="B500" i="6"/>
  <c r="I499" i="6"/>
  <c r="H499" i="6"/>
  <c r="F499" i="6"/>
  <c r="B499" i="6"/>
  <c r="I498" i="6"/>
  <c r="H498" i="6"/>
  <c r="F498" i="6"/>
  <c r="B498" i="6"/>
  <c r="I497" i="6"/>
  <c r="H497" i="6"/>
  <c r="F497" i="6"/>
  <c r="B497" i="6"/>
  <c r="I496" i="6"/>
  <c r="H496" i="6"/>
  <c r="F496" i="6"/>
  <c r="B496" i="6"/>
  <c r="I495" i="6"/>
  <c r="H495" i="6"/>
  <c r="F495" i="6"/>
  <c r="B495" i="6"/>
  <c r="I494" i="6"/>
  <c r="H494" i="6"/>
  <c r="F494" i="6"/>
  <c r="B494" i="6"/>
  <c r="I493" i="6"/>
  <c r="H493" i="6"/>
  <c r="F493" i="6"/>
  <c r="B493" i="6"/>
  <c r="I492" i="6"/>
  <c r="H492" i="6"/>
  <c r="F492" i="6"/>
  <c r="B492" i="6"/>
  <c r="I491" i="6"/>
  <c r="H491" i="6"/>
  <c r="F491" i="6"/>
  <c r="B491" i="6"/>
  <c r="I490" i="6"/>
  <c r="H490" i="6"/>
  <c r="F490" i="6"/>
  <c r="B490" i="6"/>
  <c r="I489" i="6"/>
  <c r="H489" i="6"/>
  <c r="F489" i="6"/>
  <c r="B489" i="6"/>
  <c r="I488" i="6"/>
  <c r="H488" i="6"/>
  <c r="F488" i="6"/>
  <c r="B488" i="6"/>
  <c r="I487" i="6"/>
  <c r="H487" i="6"/>
  <c r="F487" i="6"/>
  <c r="B487" i="6"/>
  <c r="I486" i="6"/>
  <c r="H486" i="6"/>
  <c r="F486" i="6"/>
  <c r="B486" i="6"/>
  <c r="I485" i="6"/>
  <c r="H485" i="6"/>
  <c r="F485" i="6"/>
  <c r="B485" i="6"/>
  <c r="I484" i="6"/>
  <c r="H484" i="6"/>
  <c r="F484" i="6"/>
  <c r="B484" i="6"/>
  <c r="I483" i="6"/>
  <c r="H483" i="6"/>
  <c r="F483" i="6"/>
  <c r="B483" i="6"/>
  <c r="I482" i="6"/>
  <c r="H482" i="6"/>
  <c r="F482" i="6"/>
  <c r="B482" i="6"/>
  <c r="I481" i="6"/>
  <c r="H481" i="6"/>
  <c r="F481" i="6"/>
  <c r="B481" i="6"/>
  <c r="I480" i="6"/>
  <c r="H480" i="6"/>
  <c r="F480" i="6"/>
  <c r="B480" i="6"/>
  <c r="I479" i="6"/>
  <c r="H479" i="6"/>
  <c r="F479" i="6"/>
  <c r="B479" i="6"/>
  <c r="I478" i="6"/>
  <c r="H478" i="6"/>
  <c r="F478" i="6"/>
  <c r="B478" i="6"/>
  <c r="I477" i="6"/>
  <c r="H477" i="6"/>
  <c r="F477" i="6"/>
  <c r="B477" i="6"/>
  <c r="I476" i="6"/>
  <c r="H476" i="6"/>
  <c r="F476" i="6"/>
  <c r="B476" i="6"/>
  <c r="I475" i="6"/>
  <c r="H475" i="6"/>
  <c r="F475" i="6"/>
  <c r="B475" i="6"/>
  <c r="I474" i="6"/>
  <c r="H474" i="6"/>
  <c r="F474" i="6"/>
  <c r="B474" i="6"/>
  <c r="I473" i="6"/>
  <c r="H473" i="6"/>
  <c r="F473" i="6"/>
  <c r="B473" i="6"/>
  <c r="I472" i="6"/>
  <c r="H472" i="6"/>
  <c r="F472" i="6"/>
  <c r="B472" i="6"/>
  <c r="I471" i="6"/>
  <c r="H471" i="6"/>
  <c r="F471" i="6"/>
  <c r="B471" i="6"/>
  <c r="I470" i="6"/>
  <c r="H470" i="6"/>
  <c r="F470" i="6"/>
  <c r="B470" i="6"/>
  <c r="I469" i="6"/>
  <c r="H469" i="6"/>
  <c r="F469" i="6"/>
  <c r="B469" i="6"/>
  <c r="I468" i="6"/>
  <c r="H468" i="6"/>
  <c r="F468" i="6"/>
  <c r="B468" i="6"/>
  <c r="I467" i="6"/>
  <c r="H467" i="6"/>
  <c r="F467" i="6"/>
  <c r="B467" i="6"/>
  <c r="I466" i="6"/>
  <c r="H466" i="6"/>
  <c r="F466" i="6"/>
  <c r="B466" i="6"/>
  <c r="I465" i="6"/>
  <c r="H465" i="6"/>
  <c r="F465" i="6"/>
  <c r="B465" i="6"/>
  <c r="I464" i="6"/>
  <c r="H464" i="6"/>
  <c r="F464" i="6"/>
  <c r="B464" i="6"/>
  <c r="I463" i="6"/>
  <c r="H463" i="6"/>
  <c r="F463" i="6"/>
  <c r="B463" i="6"/>
  <c r="I462" i="6"/>
  <c r="H462" i="6"/>
  <c r="F462" i="6"/>
  <c r="B462" i="6"/>
  <c r="I461" i="6"/>
  <c r="H461" i="6"/>
  <c r="F461" i="6"/>
  <c r="B461" i="6"/>
  <c r="I460" i="6"/>
  <c r="H460" i="6"/>
  <c r="F460" i="6"/>
  <c r="B460" i="6"/>
  <c r="I459" i="6"/>
  <c r="H459" i="6"/>
  <c r="F459" i="6"/>
  <c r="B459" i="6"/>
  <c r="I458" i="6"/>
  <c r="H458" i="6"/>
  <c r="F458" i="6"/>
  <c r="B458" i="6"/>
  <c r="I457" i="6"/>
  <c r="H457" i="6"/>
  <c r="F457" i="6"/>
  <c r="B457" i="6"/>
  <c r="I456" i="6"/>
  <c r="H456" i="6"/>
  <c r="F456" i="6"/>
  <c r="B456" i="6"/>
  <c r="I455" i="6"/>
  <c r="H455" i="6"/>
  <c r="F455" i="6"/>
  <c r="B455" i="6"/>
  <c r="I454" i="6"/>
  <c r="H454" i="6"/>
  <c r="F454" i="6"/>
  <c r="B454" i="6"/>
  <c r="I453" i="6"/>
  <c r="H453" i="6"/>
  <c r="F453" i="6"/>
  <c r="B453" i="6"/>
  <c r="I452" i="6"/>
  <c r="H452" i="6"/>
  <c r="F452" i="6"/>
  <c r="B452" i="6"/>
  <c r="I451" i="6"/>
  <c r="H451" i="6"/>
  <c r="F451" i="6"/>
  <c r="B451" i="6"/>
  <c r="I450" i="6"/>
  <c r="H450" i="6"/>
  <c r="F450" i="6"/>
  <c r="B450" i="6"/>
  <c r="I449" i="6"/>
  <c r="H449" i="6"/>
  <c r="F449" i="6"/>
  <c r="B449" i="6"/>
  <c r="I448" i="6"/>
  <c r="H448" i="6"/>
  <c r="F448" i="6"/>
  <c r="B448" i="6"/>
  <c r="I447" i="6"/>
  <c r="H447" i="6"/>
  <c r="F447" i="6"/>
  <c r="B447" i="6"/>
  <c r="I446" i="6"/>
  <c r="H446" i="6"/>
  <c r="F446" i="6"/>
  <c r="B446" i="6"/>
  <c r="I445" i="6"/>
  <c r="H445" i="6"/>
  <c r="F445" i="6"/>
  <c r="B445" i="6"/>
  <c r="I444" i="6"/>
  <c r="H444" i="6"/>
  <c r="F444" i="6"/>
  <c r="B444" i="6"/>
  <c r="I443" i="6"/>
  <c r="H443" i="6"/>
  <c r="F443" i="6"/>
  <c r="B443" i="6"/>
  <c r="I442" i="6"/>
  <c r="H442" i="6"/>
  <c r="F442" i="6"/>
  <c r="B442" i="6"/>
  <c r="I441" i="6"/>
  <c r="H441" i="6"/>
  <c r="F441" i="6"/>
  <c r="B441" i="6"/>
  <c r="I440" i="6"/>
  <c r="H440" i="6"/>
  <c r="F440" i="6"/>
  <c r="B440" i="6"/>
  <c r="I439" i="6"/>
  <c r="H439" i="6"/>
  <c r="F439" i="6"/>
  <c r="B439" i="6"/>
  <c r="I438" i="6"/>
  <c r="H438" i="6"/>
  <c r="F438" i="6"/>
  <c r="B438" i="6"/>
  <c r="I437" i="6"/>
  <c r="H437" i="6"/>
  <c r="F437" i="6"/>
  <c r="B437" i="6"/>
  <c r="I436" i="6"/>
  <c r="H436" i="6"/>
  <c r="F436" i="6"/>
  <c r="B436" i="6"/>
  <c r="I435" i="6"/>
  <c r="H435" i="6"/>
  <c r="F435" i="6"/>
  <c r="B435" i="6"/>
  <c r="I434" i="6"/>
  <c r="H434" i="6"/>
  <c r="F434" i="6"/>
  <c r="B434" i="6"/>
  <c r="I433" i="6"/>
  <c r="H433" i="6"/>
  <c r="F433" i="6"/>
  <c r="B433" i="6"/>
  <c r="I432" i="6"/>
  <c r="H432" i="6"/>
  <c r="F432" i="6"/>
  <c r="B432" i="6"/>
  <c r="I431" i="6"/>
  <c r="H431" i="6"/>
  <c r="F431" i="6"/>
  <c r="B431" i="6"/>
  <c r="I430" i="6"/>
  <c r="H430" i="6"/>
  <c r="F430" i="6"/>
  <c r="B430" i="6"/>
  <c r="I429" i="6"/>
  <c r="H429" i="6"/>
  <c r="F429" i="6"/>
  <c r="B429" i="6"/>
  <c r="I428" i="6"/>
  <c r="H428" i="6"/>
  <c r="F428" i="6"/>
  <c r="B428" i="6"/>
  <c r="I427" i="6"/>
  <c r="H427" i="6"/>
  <c r="F427" i="6"/>
  <c r="B427" i="6"/>
  <c r="I426" i="6"/>
  <c r="H426" i="6"/>
  <c r="F426" i="6"/>
  <c r="B426" i="6"/>
  <c r="I425" i="6"/>
  <c r="H425" i="6"/>
  <c r="F425" i="6"/>
  <c r="B425" i="6"/>
  <c r="I424" i="6"/>
  <c r="H424" i="6"/>
  <c r="F424" i="6"/>
  <c r="B424" i="6"/>
  <c r="I423" i="6"/>
  <c r="H423" i="6"/>
  <c r="F423" i="6"/>
  <c r="B423" i="6"/>
  <c r="I422" i="6"/>
  <c r="H422" i="6"/>
  <c r="F422" i="6"/>
  <c r="B422" i="6"/>
  <c r="I421" i="6"/>
  <c r="H421" i="6"/>
  <c r="F421" i="6"/>
  <c r="B421" i="6"/>
  <c r="I420" i="6"/>
  <c r="H420" i="6"/>
  <c r="F420" i="6"/>
  <c r="B420" i="6"/>
  <c r="I419" i="6"/>
  <c r="H419" i="6"/>
  <c r="F419" i="6"/>
  <c r="B419" i="6"/>
  <c r="I418" i="6"/>
  <c r="H418" i="6"/>
  <c r="F418" i="6"/>
  <c r="B418" i="6"/>
  <c r="I417" i="6"/>
  <c r="H417" i="6"/>
  <c r="F417" i="6"/>
  <c r="B417" i="6"/>
  <c r="I416" i="6"/>
  <c r="H416" i="6"/>
  <c r="F416" i="6"/>
  <c r="B416" i="6"/>
  <c r="I415" i="6"/>
  <c r="H415" i="6"/>
  <c r="F415" i="6"/>
  <c r="B415" i="6"/>
  <c r="I414" i="6"/>
  <c r="H414" i="6"/>
  <c r="F414" i="6"/>
  <c r="B414" i="6"/>
  <c r="I413" i="6"/>
  <c r="H413" i="6"/>
  <c r="F413" i="6"/>
  <c r="B413" i="6"/>
  <c r="I412" i="6"/>
  <c r="H412" i="6"/>
  <c r="F412" i="6"/>
  <c r="B412" i="6"/>
  <c r="I411" i="6"/>
  <c r="H411" i="6"/>
  <c r="F411" i="6"/>
  <c r="B411" i="6"/>
  <c r="I410" i="6"/>
  <c r="H410" i="6"/>
  <c r="F410" i="6"/>
  <c r="B410" i="6"/>
  <c r="I409" i="6"/>
  <c r="H409" i="6"/>
  <c r="F409" i="6"/>
  <c r="B409" i="6"/>
  <c r="I408" i="6"/>
  <c r="H408" i="6"/>
  <c r="F408" i="6"/>
  <c r="B408" i="6"/>
  <c r="I407" i="6"/>
  <c r="H407" i="6"/>
  <c r="F407" i="6"/>
  <c r="B407" i="6"/>
  <c r="I406" i="6"/>
  <c r="H406" i="6"/>
  <c r="F406" i="6"/>
  <c r="B406" i="6"/>
  <c r="I405" i="6"/>
  <c r="H405" i="6"/>
  <c r="F405" i="6"/>
  <c r="B405" i="6"/>
  <c r="I404" i="6"/>
  <c r="H404" i="6"/>
  <c r="F404" i="6"/>
  <c r="B404" i="6"/>
  <c r="I403" i="6"/>
  <c r="H403" i="6"/>
  <c r="F403" i="6"/>
  <c r="B403" i="6"/>
  <c r="I402" i="6"/>
  <c r="H402" i="6"/>
  <c r="F402" i="6"/>
  <c r="B402" i="6"/>
  <c r="I401" i="6"/>
  <c r="H401" i="6"/>
  <c r="F401" i="6"/>
  <c r="B401" i="6"/>
  <c r="I400" i="6"/>
  <c r="H400" i="6"/>
  <c r="F400" i="6"/>
  <c r="B400" i="6"/>
  <c r="I399" i="6"/>
  <c r="H399" i="6"/>
  <c r="F399" i="6"/>
  <c r="B399" i="6"/>
  <c r="I398" i="6"/>
  <c r="H398" i="6"/>
  <c r="F398" i="6"/>
  <c r="B398" i="6"/>
  <c r="I397" i="6"/>
  <c r="H397" i="6"/>
  <c r="F397" i="6"/>
  <c r="B397" i="6"/>
  <c r="I396" i="6"/>
  <c r="H396" i="6"/>
  <c r="F396" i="6"/>
  <c r="B396" i="6"/>
  <c r="I395" i="6"/>
  <c r="H395" i="6"/>
  <c r="F395" i="6"/>
  <c r="B395" i="6"/>
  <c r="I394" i="6"/>
  <c r="H394" i="6"/>
  <c r="F394" i="6"/>
  <c r="B394" i="6"/>
  <c r="I393" i="6"/>
  <c r="H393" i="6"/>
  <c r="F393" i="6"/>
  <c r="B393" i="6"/>
  <c r="I392" i="6"/>
  <c r="H392" i="6"/>
  <c r="F392" i="6"/>
  <c r="B392" i="6"/>
  <c r="I391" i="6"/>
  <c r="H391" i="6"/>
  <c r="F391" i="6"/>
  <c r="B391" i="6"/>
  <c r="I390" i="6"/>
  <c r="H390" i="6"/>
  <c r="F390" i="6"/>
  <c r="B390" i="6"/>
  <c r="I389" i="6"/>
  <c r="H389" i="6"/>
  <c r="F389" i="6"/>
  <c r="B389" i="6"/>
  <c r="I388" i="6"/>
  <c r="H388" i="6"/>
  <c r="F388" i="6"/>
  <c r="B388" i="6"/>
  <c r="I387" i="6"/>
  <c r="H387" i="6"/>
  <c r="F387" i="6"/>
  <c r="B387" i="6"/>
  <c r="I386" i="6"/>
  <c r="H386" i="6"/>
  <c r="F386" i="6"/>
  <c r="B386" i="6"/>
  <c r="I385" i="6"/>
  <c r="H385" i="6"/>
  <c r="F385" i="6"/>
  <c r="B385" i="6"/>
  <c r="I384" i="6"/>
  <c r="H384" i="6"/>
  <c r="F384" i="6"/>
  <c r="B384" i="6"/>
  <c r="I383" i="6"/>
  <c r="H383" i="6"/>
  <c r="F383" i="6"/>
  <c r="B383" i="6"/>
  <c r="I382" i="6"/>
  <c r="H382" i="6"/>
  <c r="F382" i="6"/>
  <c r="B382" i="6"/>
  <c r="I381" i="6"/>
  <c r="H381" i="6"/>
  <c r="F381" i="6"/>
  <c r="B381" i="6"/>
  <c r="I380" i="6"/>
  <c r="H380" i="6"/>
  <c r="F380" i="6"/>
  <c r="B380" i="6"/>
  <c r="I379" i="6"/>
  <c r="H379" i="6"/>
  <c r="F379" i="6"/>
  <c r="B379" i="6"/>
  <c r="I378" i="6"/>
  <c r="H378" i="6"/>
  <c r="F378" i="6"/>
  <c r="B378" i="6"/>
  <c r="I377" i="6"/>
  <c r="H377" i="6"/>
  <c r="F377" i="6"/>
  <c r="B377" i="6"/>
  <c r="I376" i="6"/>
  <c r="H376" i="6"/>
  <c r="F376" i="6"/>
  <c r="B376" i="6"/>
  <c r="I375" i="6"/>
  <c r="H375" i="6"/>
  <c r="F375" i="6"/>
  <c r="B375" i="6"/>
  <c r="I374" i="6"/>
  <c r="H374" i="6"/>
  <c r="F374" i="6"/>
  <c r="B374" i="6"/>
  <c r="I373" i="6"/>
  <c r="H373" i="6"/>
  <c r="F373" i="6"/>
  <c r="B373" i="6"/>
  <c r="I372" i="6"/>
  <c r="H372" i="6"/>
  <c r="F372" i="6"/>
  <c r="B372" i="6"/>
  <c r="I371" i="6"/>
  <c r="H371" i="6"/>
  <c r="F371" i="6"/>
  <c r="B371" i="6"/>
  <c r="I370" i="6"/>
  <c r="H370" i="6"/>
  <c r="F370" i="6"/>
  <c r="B370" i="6"/>
  <c r="I369" i="6"/>
  <c r="H369" i="6"/>
  <c r="F369" i="6"/>
  <c r="B369" i="6"/>
  <c r="I368" i="6"/>
  <c r="H368" i="6"/>
  <c r="F368" i="6"/>
  <c r="B368" i="6"/>
  <c r="I367" i="6"/>
  <c r="H367" i="6"/>
  <c r="F367" i="6"/>
  <c r="B367" i="6"/>
  <c r="G366" i="6" s="1"/>
  <c r="I366" i="6"/>
  <c r="H366" i="6"/>
  <c r="F366" i="6"/>
  <c r="B366" i="6"/>
  <c r="I365" i="6"/>
  <c r="H365" i="6"/>
  <c r="F365" i="6"/>
  <c r="B365" i="6"/>
  <c r="I364" i="6"/>
  <c r="H364" i="6"/>
  <c r="F364" i="6"/>
  <c r="B364" i="6"/>
  <c r="I363" i="6"/>
  <c r="H363" i="6"/>
  <c r="F363" i="6"/>
  <c r="B363" i="6"/>
  <c r="I362" i="6"/>
  <c r="H362" i="6"/>
  <c r="F362" i="6"/>
  <c r="B362" i="6"/>
  <c r="I361" i="6"/>
  <c r="H361" i="6"/>
  <c r="F361" i="6"/>
  <c r="B361" i="6"/>
  <c r="I360" i="6"/>
  <c r="H360" i="6"/>
  <c r="F360" i="6"/>
  <c r="B360" i="6"/>
  <c r="I359" i="6"/>
  <c r="H359" i="6"/>
  <c r="F359" i="6"/>
  <c r="B359" i="6"/>
  <c r="I358" i="6"/>
  <c r="H358" i="6"/>
  <c r="F358" i="6"/>
  <c r="B358" i="6"/>
  <c r="I357" i="6"/>
  <c r="H357" i="6"/>
  <c r="F357" i="6"/>
  <c r="B357" i="6"/>
  <c r="I356" i="6"/>
  <c r="H356" i="6"/>
  <c r="F356" i="6"/>
  <c r="B356" i="6"/>
  <c r="I355" i="6"/>
  <c r="H355" i="6"/>
  <c r="F355" i="6"/>
  <c r="B355" i="6"/>
  <c r="I354" i="6"/>
  <c r="H354" i="6"/>
  <c r="F354" i="6"/>
  <c r="B354" i="6"/>
  <c r="I353" i="6"/>
  <c r="H353" i="6"/>
  <c r="F353" i="6"/>
  <c r="B353" i="6"/>
  <c r="I352" i="6"/>
  <c r="H352" i="6"/>
  <c r="F352" i="6"/>
  <c r="B352" i="6"/>
  <c r="I351" i="6"/>
  <c r="H351" i="6"/>
  <c r="F351" i="6"/>
  <c r="B351" i="6"/>
  <c r="I350" i="6"/>
  <c r="H350" i="6"/>
  <c r="F350" i="6"/>
  <c r="B350" i="6"/>
  <c r="I349" i="6"/>
  <c r="H349" i="6"/>
  <c r="F349" i="6"/>
  <c r="B349" i="6"/>
  <c r="I348" i="6"/>
  <c r="H348" i="6"/>
  <c r="F348" i="6"/>
  <c r="B348" i="6"/>
  <c r="I347" i="6"/>
  <c r="H347" i="6"/>
  <c r="F347" i="6"/>
  <c r="B347" i="6"/>
  <c r="I346" i="6"/>
  <c r="H346" i="6"/>
  <c r="F346" i="6"/>
  <c r="B346" i="6"/>
  <c r="I345" i="6"/>
  <c r="H345" i="6"/>
  <c r="F345" i="6"/>
  <c r="B345" i="6"/>
  <c r="I344" i="6"/>
  <c r="H344" i="6"/>
  <c r="F344" i="6"/>
  <c r="B344" i="6"/>
  <c r="I343" i="6"/>
  <c r="H343" i="6"/>
  <c r="F343" i="6"/>
  <c r="B343" i="6"/>
  <c r="I342" i="6"/>
  <c r="H342" i="6"/>
  <c r="F342" i="6"/>
  <c r="B342" i="6"/>
  <c r="I341" i="6"/>
  <c r="H341" i="6"/>
  <c r="F341" i="6"/>
  <c r="B341" i="6"/>
  <c r="I340" i="6"/>
  <c r="H340" i="6"/>
  <c r="F340" i="6"/>
  <c r="B340" i="6"/>
  <c r="I339" i="6"/>
  <c r="H339" i="6"/>
  <c r="F339" i="6"/>
  <c r="B339" i="6"/>
  <c r="I338" i="6"/>
  <c r="H338" i="6"/>
  <c r="F338" i="6"/>
  <c r="B338" i="6"/>
  <c r="I337" i="6"/>
  <c r="H337" i="6"/>
  <c r="F337" i="6"/>
  <c r="B337" i="6"/>
  <c r="I336" i="6"/>
  <c r="H336" i="6"/>
  <c r="F336" i="6"/>
  <c r="B336" i="6"/>
  <c r="I335" i="6"/>
  <c r="H335" i="6"/>
  <c r="F335" i="6"/>
  <c r="B335" i="6"/>
  <c r="I334" i="6"/>
  <c r="H334" i="6"/>
  <c r="F334" i="6"/>
  <c r="B334" i="6"/>
  <c r="I333" i="6"/>
  <c r="H333" i="6"/>
  <c r="F333" i="6"/>
  <c r="B333" i="6"/>
  <c r="I332" i="6"/>
  <c r="H332" i="6"/>
  <c r="F332" i="6"/>
  <c r="B332" i="6"/>
  <c r="I331" i="6"/>
  <c r="H331" i="6"/>
  <c r="F331" i="6"/>
  <c r="B331" i="6"/>
  <c r="I330" i="6"/>
  <c r="H330" i="6"/>
  <c r="F330" i="6"/>
  <c r="B330" i="6"/>
  <c r="I329" i="6"/>
  <c r="H329" i="6"/>
  <c r="F329" i="6"/>
  <c r="B329" i="6"/>
  <c r="I328" i="6"/>
  <c r="H328" i="6"/>
  <c r="F328" i="6"/>
  <c r="B328" i="6"/>
  <c r="I327" i="6"/>
  <c r="H327" i="6"/>
  <c r="F327" i="6"/>
  <c r="B327" i="6"/>
  <c r="I326" i="6"/>
  <c r="H326" i="6"/>
  <c r="F326" i="6"/>
  <c r="B326" i="6"/>
  <c r="I325" i="6"/>
  <c r="H325" i="6"/>
  <c r="F325" i="6"/>
  <c r="B325" i="6"/>
  <c r="I324" i="6"/>
  <c r="H324" i="6"/>
  <c r="F324" i="6"/>
  <c r="B324" i="6"/>
  <c r="I323" i="6"/>
  <c r="H323" i="6"/>
  <c r="F323" i="6"/>
  <c r="B323" i="6"/>
  <c r="I322" i="6"/>
  <c r="H322" i="6"/>
  <c r="F322" i="6"/>
  <c r="B322" i="6"/>
  <c r="I321" i="6"/>
  <c r="H321" i="6"/>
  <c r="F321" i="6"/>
  <c r="B321" i="6"/>
  <c r="I320" i="6"/>
  <c r="H320" i="6"/>
  <c r="F320" i="6"/>
  <c r="B320" i="6"/>
  <c r="I319" i="6"/>
  <c r="H319" i="6"/>
  <c r="F319" i="6"/>
  <c r="B319" i="6"/>
  <c r="I318" i="6"/>
  <c r="H318" i="6"/>
  <c r="F318" i="6"/>
  <c r="B318" i="6"/>
  <c r="I317" i="6"/>
  <c r="H317" i="6"/>
  <c r="F317" i="6"/>
  <c r="B317" i="6"/>
  <c r="I316" i="6"/>
  <c r="H316" i="6"/>
  <c r="F316" i="6"/>
  <c r="B316" i="6"/>
  <c r="I315" i="6"/>
  <c r="H315" i="6"/>
  <c r="F315" i="6"/>
  <c r="B315" i="6"/>
  <c r="I314" i="6"/>
  <c r="H314" i="6"/>
  <c r="F314" i="6"/>
  <c r="B314" i="6"/>
  <c r="I313" i="6"/>
  <c r="H313" i="6"/>
  <c r="F313" i="6"/>
  <c r="B313" i="6"/>
  <c r="I312" i="6"/>
  <c r="H312" i="6"/>
  <c r="F312" i="6"/>
  <c r="B312" i="6"/>
  <c r="I311" i="6"/>
  <c r="H311" i="6"/>
  <c r="F311" i="6"/>
  <c r="B311" i="6"/>
  <c r="I310" i="6"/>
  <c r="H310" i="6"/>
  <c r="F310" i="6"/>
  <c r="B310" i="6"/>
  <c r="I309" i="6"/>
  <c r="H309" i="6"/>
  <c r="F309" i="6"/>
  <c r="B309" i="6"/>
  <c r="I308" i="6"/>
  <c r="H308" i="6"/>
  <c r="F308" i="6"/>
  <c r="B308" i="6"/>
  <c r="I307" i="6"/>
  <c r="H307" i="6"/>
  <c r="F307" i="6"/>
  <c r="B307" i="6"/>
  <c r="I306" i="6"/>
  <c r="H306" i="6"/>
  <c r="F306" i="6"/>
  <c r="B306" i="6"/>
  <c r="I305" i="6"/>
  <c r="H305" i="6"/>
  <c r="F305" i="6"/>
  <c r="B305" i="6"/>
  <c r="I304" i="6"/>
  <c r="H304" i="6"/>
  <c r="F304" i="6"/>
  <c r="B304" i="6"/>
  <c r="I303" i="6"/>
  <c r="H303" i="6"/>
  <c r="F303" i="6"/>
  <c r="B303" i="6"/>
  <c r="I302" i="6"/>
  <c r="H302" i="6"/>
  <c r="F302" i="6"/>
  <c r="B302" i="6"/>
  <c r="I301" i="6"/>
  <c r="H301" i="6"/>
  <c r="F301" i="6"/>
  <c r="B301" i="6"/>
  <c r="I300" i="6"/>
  <c r="H300" i="6"/>
  <c r="F300" i="6"/>
  <c r="B300" i="6"/>
  <c r="I299" i="6"/>
  <c r="H299" i="6"/>
  <c r="F299" i="6"/>
  <c r="B299" i="6"/>
  <c r="I298" i="6"/>
  <c r="H298" i="6"/>
  <c r="F298" i="6"/>
  <c r="B298" i="6"/>
  <c r="I297" i="6"/>
  <c r="H297" i="6"/>
  <c r="F297" i="6"/>
  <c r="B297" i="6"/>
  <c r="I296" i="6"/>
  <c r="H296" i="6"/>
  <c r="F296" i="6"/>
  <c r="B296" i="6"/>
  <c r="I295" i="6"/>
  <c r="H295" i="6"/>
  <c r="F295" i="6"/>
  <c r="B295" i="6"/>
  <c r="I294" i="6"/>
  <c r="H294" i="6"/>
  <c r="F294" i="6"/>
  <c r="B294" i="6"/>
  <c r="I293" i="6"/>
  <c r="H293" i="6"/>
  <c r="F293" i="6"/>
  <c r="B293" i="6"/>
  <c r="I292" i="6"/>
  <c r="H292" i="6"/>
  <c r="F292" i="6"/>
  <c r="B292" i="6"/>
  <c r="I291" i="6"/>
  <c r="H291" i="6"/>
  <c r="F291" i="6"/>
  <c r="B291" i="6"/>
  <c r="I290" i="6"/>
  <c r="H290" i="6"/>
  <c r="F290" i="6"/>
  <c r="B290" i="6"/>
  <c r="I289" i="6"/>
  <c r="H289" i="6"/>
  <c r="F289" i="6"/>
  <c r="B289" i="6"/>
  <c r="I288" i="6"/>
  <c r="H288" i="6"/>
  <c r="F288" i="6"/>
  <c r="B288" i="6"/>
  <c r="I287" i="6"/>
  <c r="H287" i="6"/>
  <c r="F287" i="6"/>
  <c r="B287" i="6"/>
  <c r="I286" i="6"/>
  <c r="H286" i="6"/>
  <c r="F286" i="6"/>
  <c r="B286" i="6"/>
  <c r="I285" i="6"/>
  <c r="H285" i="6"/>
  <c r="F285" i="6"/>
  <c r="B285" i="6"/>
  <c r="I284" i="6"/>
  <c r="H284" i="6"/>
  <c r="F284" i="6"/>
  <c r="B284" i="6"/>
  <c r="I283" i="6"/>
  <c r="H283" i="6"/>
  <c r="F283" i="6"/>
  <c r="B283" i="6"/>
  <c r="I282" i="6"/>
  <c r="H282" i="6"/>
  <c r="F282" i="6"/>
  <c r="B282" i="6"/>
  <c r="I281" i="6"/>
  <c r="H281" i="6"/>
  <c r="F281" i="6"/>
  <c r="B281" i="6"/>
  <c r="I280" i="6"/>
  <c r="H280" i="6"/>
  <c r="F280" i="6"/>
  <c r="B280" i="6"/>
  <c r="I279" i="6"/>
  <c r="H279" i="6"/>
  <c r="F279" i="6"/>
  <c r="B279" i="6"/>
  <c r="I278" i="6"/>
  <c r="H278" i="6"/>
  <c r="F278" i="6"/>
  <c r="B278" i="6"/>
  <c r="I277" i="6"/>
  <c r="H277" i="6"/>
  <c r="F277" i="6"/>
  <c r="B277" i="6"/>
  <c r="I276" i="6"/>
  <c r="H276" i="6"/>
  <c r="F276" i="6"/>
  <c r="B276" i="6"/>
  <c r="I275" i="6"/>
  <c r="H275" i="6"/>
  <c r="F275" i="6"/>
  <c r="B275" i="6"/>
  <c r="I274" i="6"/>
  <c r="H274" i="6"/>
  <c r="F274" i="6"/>
  <c r="B274" i="6"/>
  <c r="I273" i="6"/>
  <c r="H273" i="6"/>
  <c r="F273" i="6"/>
  <c r="B273" i="6"/>
  <c r="I272" i="6"/>
  <c r="H272" i="6"/>
  <c r="F272" i="6"/>
  <c r="B272" i="6"/>
  <c r="I271" i="6"/>
  <c r="H271" i="6"/>
  <c r="F271" i="6"/>
  <c r="B271" i="6"/>
  <c r="I270" i="6"/>
  <c r="H270" i="6"/>
  <c r="F270" i="6"/>
  <c r="B270" i="6"/>
  <c r="I269" i="6"/>
  <c r="H269" i="6"/>
  <c r="F269" i="6"/>
  <c r="B269" i="6"/>
  <c r="I268" i="6"/>
  <c r="H268" i="6"/>
  <c r="F268" i="6"/>
  <c r="B268" i="6"/>
  <c r="I267" i="6"/>
  <c r="H267" i="6"/>
  <c r="F267" i="6"/>
  <c r="B267" i="6"/>
  <c r="I266" i="6"/>
  <c r="H266" i="6"/>
  <c r="F266" i="6"/>
  <c r="B266" i="6"/>
  <c r="I265" i="6"/>
  <c r="H265" i="6"/>
  <c r="F265" i="6"/>
  <c r="B265" i="6"/>
  <c r="I264" i="6"/>
  <c r="H264" i="6"/>
  <c r="F264" i="6"/>
  <c r="B264" i="6"/>
  <c r="I263" i="6"/>
  <c r="H263" i="6"/>
  <c r="F263" i="6"/>
  <c r="B263" i="6"/>
  <c r="I262" i="6"/>
  <c r="H262" i="6"/>
  <c r="F262" i="6"/>
  <c r="B262" i="6"/>
  <c r="I261" i="6"/>
  <c r="H261" i="6"/>
  <c r="F261" i="6"/>
  <c r="B261" i="6"/>
  <c r="I260" i="6"/>
  <c r="H260" i="6"/>
  <c r="F260" i="6"/>
  <c r="B260" i="6"/>
  <c r="I259" i="6"/>
  <c r="H259" i="6"/>
  <c r="F259" i="6"/>
  <c r="B259" i="6"/>
  <c r="I258" i="6"/>
  <c r="H258" i="6"/>
  <c r="F258" i="6"/>
  <c r="B258" i="6"/>
  <c r="I257" i="6"/>
  <c r="H257" i="6"/>
  <c r="F257" i="6"/>
  <c r="B257" i="6"/>
  <c r="I256" i="6"/>
  <c r="H256" i="6"/>
  <c r="F256" i="6"/>
  <c r="B256" i="6"/>
  <c r="I255" i="6"/>
  <c r="H255" i="6"/>
  <c r="F255" i="6"/>
  <c r="B255" i="6"/>
  <c r="I254" i="6"/>
  <c r="H254" i="6"/>
  <c r="F254" i="6"/>
  <c r="B254" i="6"/>
  <c r="I253" i="6"/>
  <c r="H253" i="6"/>
  <c r="F253" i="6"/>
  <c r="B253" i="6"/>
  <c r="I252" i="6"/>
  <c r="H252" i="6"/>
  <c r="F252" i="6"/>
  <c r="B252" i="6"/>
  <c r="I251" i="6"/>
  <c r="H251" i="6"/>
  <c r="F251" i="6"/>
  <c r="B251" i="6"/>
  <c r="I250" i="6"/>
  <c r="H250" i="6"/>
  <c r="F250" i="6"/>
  <c r="B250" i="6"/>
  <c r="I249" i="6"/>
  <c r="H249" i="6"/>
  <c r="F249" i="6"/>
  <c r="B249" i="6"/>
  <c r="I248" i="6"/>
  <c r="H248" i="6"/>
  <c r="F248" i="6"/>
  <c r="B248" i="6"/>
  <c r="I247" i="6"/>
  <c r="H247" i="6"/>
  <c r="F247" i="6"/>
  <c r="B247" i="6"/>
  <c r="I246" i="6"/>
  <c r="H246" i="6"/>
  <c r="F246" i="6"/>
  <c r="B246" i="6"/>
  <c r="I245" i="6"/>
  <c r="H245" i="6"/>
  <c r="F245" i="6"/>
  <c r="B245" i="6"/>
  <c r="I244" i="6"/>
  <c r="H244" i="6"/>
  <c r="F244" i="6"/>
  <c r="B244" i="6"/>
  <c r="I243" i="6"/>
  <c r="H243" i="6"/>
  <c r="F243" i="6"/>
  <c r="B243" i="6"/>
  <c r="I242" i="6"/>
  <c r="H242" i="6"/>
  <c r="F242" i="6"/>
  <c r="B242" i="6"/>
  <c r="I241" i="6"/>
  <c r="H241" i="6"/>
  <c r="F241" i="6"/>
  <c r="B241" i="6"/>
  <c r="I240" i="6"/>
  <c r="H240" i="6"/>
  <c r="F240" i="6"/>
  <c r="B240" i="6"/>
  <c r="I239" i="6"/>
  <c r="H239" i="6"/>
  <c r="F239" i="6"/>
  <c r="B239" i="6"/>
  <c r="I238" i="6"/>
  <c r="H238" i="6"/>
  <c r="F238" i="6"/>
  <c r="B238" i="6"/>
  <c r="I237" i="6"/>
  <c r="H237" i="6"/>
  <c r="F237" i="6"/>
  <c r="B237" i="6"/>
  <c r="I236" i="6"/>
  <c r="H236" i="6"/>
  <c r="F236" i="6"/>
  <c r="B236" i="6"/>
  <c r="I235" i="6"/>
  <c r="H235" i="6"/>
  <c r="F235" i="6"/>
  <c r="B235" i="6"/>
  <c r="I234" i="6"/>
  <c r="H234" i="6"/>
  <c r="F234" i="6"/>
  <c r="B234" i="6"/>
  <c r="I233" i="6"/>
  <c r="H233" i="6"/>
  <c r="F233" i="6"/>
  <c r="B233" i="6"/>
  <c r="I232" i="6"/>
  <c r="H232" i="6"/>
  <c r="F232" i="6"/>
  <c r="B232" i="6"/>
  <c r="I231" i="6"/>
  <c r="H231" i="6"/>
  <c r="F231" i="6"/>
  <c r="B231" i="6"/>
  <c r="I230" i="6"/>
  <c r="H230" i="6"/>
  <c r="F230" i="6"/>
  <c r="B230" i="6"/>
  <c r="I229" i="6"/>
  <c r="H229" i="6"/>
  <c r="F229" i="6"/>
  <c r="B229" i="6"/>
  <c r="I228" i="6"/>
  <c r="H228" i="6"/>
  <c r="F228" i="6"/>
  <c r="B228" i="6"/>
  <c r="I227" i="6"/>
  <c r="H227" i="6"/>
  <c r="F227" i="6"/>
  <c r="B227" i="6"/>
  <c r="I226" i="6"/>
  <c r="H226" i="6"/>
  <c r="F226" i="6"/>
  <c r="B226" i="6"/>
  <c r="I225" i="6"/>
  <c r="H225" i="6"/>
  <c r="F225" i="6"/>
  <c r="B225" i="6"/>
  <c r="I224" i="6"/>
  <c r="H224" i="6"/>
  <c r="F224" i="6"/>
  <c r="B224" i="6"/>
  <c r="I223" i="6"/>
  <c r="H223" i="6"/>
  <c r="F223" i="6"/>
  <c r="B223" i="6"/>
  <c r="I222" i="6"/>
  <c r="H222" i="6"/>
  <c r="F222" i="6"/>
  <c r="B222" i="6"/>
  <c r="I221" i="6"/>
  <c r="H221" i="6"/>
  <c r="F221" i="6"/>
  <c r="B221" i="6"/>
  <c r="I220" i="6"/>
  <c r="H220" i="6"/>
  <c r="F220" i="6"/>
  <c r="B220" i="6"/>
  <c r="I219" i="6"/>
  <c r="H219" i="6"/>
  <c r="F219" i="6"/>
  <c r="B219" i="6"/>
  <c r="I218" i="6"/>
  <c r="H218" i="6"/>
  <c r="F218" i="6"/>
  <c r="B218" i="6"/>
  <c r="I217" i="6"/>
  <c r="H217" i="6"/>
  <c r="F217" i="6"/>
  <c r="B217" i="6"/>
  <c r="I216" i="6"/>
  <c r="H216" i="6"/>
  <c r="F216" i="6"/>
  <c r="B216" i="6"/>
  <c r="I215" i="6"/>
  <c r="H215" i="6"/>
  <c r="F215" i="6"/>
  <c r="B215" i="6"/>
  <c r="I214" i="6"/>
  <c r="H214" i="6"/>
  <c r="F214" i="6"/>
  <c r="B214" i="6"/>
  <c r="I213" i="6"/>
  <c r="H213" i="6"/>
  <c r="F213" i="6"/>
  <c r="B213" i="6"/>
  <c r="I212" i="6"/>
  <c r="H212" i="6"/>
  <c r="F212" i="6"/>
  <c r="B212" i="6"/>
  <c r="I211" i="6"/>
  <c r="H211" i="6"/>
  <c r="F211" i="6"/>
  <c r="B211" i="6"/>
  <c r="I210" i="6"/>
  <c r="H210" i="6"/>
  <c r="F210" i="6"/>
  <c r="B210" i="6"/>
  <c r="I209" i="6"/>
  <c r="H209" i="6"/>
  <c r="F209" i="6"/>
  <c r="B209" i="6"/>
  <c r="I208" i="6"/>
  <c r="H208" i="6"/>
  <c r="F208" i="6"/>
  <c r="B208" i="6"/>
  <c r="I207" i="6"/>
  <c r="H207" i="6"/>
  <c r="F207" i="6"/>
  <c r="B207" i="6"/>
  <c r="I206" i="6"/>
  <c r="H206" i="6"/>
  <c r="F206" i="6"/>
  <c r="B206" i="6"/>
  <c r="I205" i="6"/>
  <c r="H205" i="6"/>
  <c r="F205" i="6"/>
  <c r="B205" i="6"/>
  <c r="I204" i="6"/>
  <c r="H204" i="6"/>
  <c r="F204" i="6"/>
  <c r="B204" i="6"/>
  <c r="I203" i="6"/>
  <c r="H203" i="6"/>
  <c r="F203" i="6"/>
  <c r="B203" i="6"/>
  <c r="I202" i="6"/>
  <c r="H202" i="6"/>
  <c r="F202" i="6"/>
  <c r="B202" i="6"/>
  <c r="I201" i="6"/>
  <c r="H201" i="6"/>
  <c r="F201" i="6"/>
  <c r="B201" i="6"/>
  <c r="I200" i="6"/>
  <c r="H200" i="6"/>
  <c r="F200" i="6"/>
  <c r="B200" i="6"/>
  <c r="I199" i="6"/>
  <c r="H199" i="6"/>
  <c r="F199" i="6"/>
  <c r="B199" i="6"/>
  <c r="I198" i="6"/>
  <c r="H198" i="6"/>
  <c r="F198" i="6"/>
  <c r="B198" i="6"/>
  <c r="I197" i="6"/>
  <c r="H197" i="6"/>
  <c r="F197" i="6"/>
  <c r="B197" i="6"/>
  <c r="I196" i="6"/>
  <c r="H196" i="6"/>
  <c r="F196" i="6"/>
  <c r="B196" i="6"/>
  <c r="I195" i="6"/>
  <c r="H195" i="6"/>
  <c r="F195" i="6"/>
  <c r="B195" i="6"/>
  <c r="I194" i="6"/>
  <c r="H194" i="6"/>
  <c r="F194" i="6"/>
  <c r="B194" i="6"/>
  <c r="I193" i="6"/>
  <c r="H193" i="6"/>
  <c r="F193" i="6"/>
  <c r="B193" i="6"/>
  <c r="I192" i="6"/>
  <c r="H192" i="6"/>
  <c r="F192" i="6"/>
  <c r="B192" i="6"/>
  <c r="I191" i="6"/>
  <c r="H191" i="6"/>
  <c r="F191" i="6"/>
  <c r="B191" i="6"/>
  <c r="I190" i="6"/>
  <c r="H190" i="6"/>
  <c r="F190" i="6"/>
  <c r="B190" i="6"/>
  <c r="I189" i="6"/>
  <c r="H189" i="6"/>
  <c r="F189" i="6"/>
  <c r="B189" i="6"/>
  <c r="I188" i="6"/>
  <c r="H188" i="6"/>
  <c r="F188" i="6"/>
  <c r="B188" i="6"/>
  <c r="I187" i="6"/>
  <c r="H187" i="6"/>
  <c r="F187" i="6"/>
  <c r="B187" i="6"/>
  <c r="I186" i="6"/>
  <c r="H186" i="6"/>
  <c r="F186" i="6"/>
  <c r="B186" i="6"/>
  <c r="I185" i="6"/>
  <c r="H185" i="6"/>
  <c r="F185" i="6"/>
  <c r="B185" i="6"/>
  <c r="I184" i="6"/>
  <c r="H184" i="6"/>
  <c r="F184" i="6"/>
  <c r="B184" i="6"/>
  <c r="I183" i="6"/>
  <c r="H183" i="6"/>
  <c r="F183" i="6"/>
  <c r="B183" i="6"/>
  <c r="I182" i="6"/>
  <c r="H182" i="6"/>
  <c r="F182" i="6"/>
  <c r="B182" i="6"/>
  <c r="I181" i="6"/>
  <c r="H181" i="6"/>
  <c r="F181" i="6"/>
  <c r="B181" i="6"/>
  <c r="I180" i="6"/>
  <c r="H180" i="6"/>
  <c r="F180" i="6"/>
  <c r="B180" i="6"/>
  <c r="I179" i="6"/>
  <c r="H179" i="6"/>
  <c r="F179" i="6"/>
  <c r="B179" i="6"/>
  <c r="I178" i="6"/>
  <c r="H178" i="6"/>
  <c r="F178" i="6"/>
  <c r="B178" i="6"/>
  <c r="I177" i="6"/>
  <c r="H177" i="6"/>
  <c r="F177" i="6"/>
  <c r="B177" i="6"/>
  <c r="I176" i="6"/>
  <c r="H176" i="6"/>
  <c r="F176" i="6"/>
  <c r="B176" i="6"/>
  <c r="I175" i="6"/>
  <c r="H175" i="6"/>
  <c r="F175" i="6"/>
  <c r="B175" i="6"/>
  <c r="I174" i="6"/>
  <c r="H174" i="6"/>
  <c r="F174" i="6"/>
  <c r="B174" i="6"/>
  <c r="I173" i="6"/>
  <c r="H173" i="6"/>
  <c r="F173" i="6"/>
  <c r="B173" i="6"/>
  <c r="I172" i="6"/>
  <c r="H172" i="6"/>
  <c r="F172" i="6"/>
  <c r="B172" i="6"/>
  <c r="I171" i="6"/>
  <c r="H171" i="6"/>
  <c r="F171" i="6"/>
  <c r="B171" i="6"/>
  <c r="I170" i="6"/>
  <c r="H170" i="6"/>
  <c r="F170" i="6"/>
  <c r="B170" i="6"/>
  <c r="I169" i="6"/>
  <c r="H169" i="6"/>
  <c r="F169" i="6"/>
  <c r="B169" i="6"/>
  <c r="I168" i="6"/>
  <c r="H168" i="6"/>
  <c r="F168" i="6"/>
  <c r="B168" i="6"/>
  <c r="I167" i="6"/>
  <c r="H167" i="6"/>
  <c r="F167" i="6"/>
  <c r="B167" i="6"/>
  <c r="I166" i="6"/>
  <c r="H166" i="6"/>
  <c r="F166" i="6"/>
  <c r="B166" i="6"/>
  <c r="I165" i="6"/>
  <c r="H165" i="6"/>
  <c r="F165" i="6"/>
  <c r="B165" i="6"/>
  <c r="I164" i="6"/>
  <c r="H164" i="6"/>
  <c r="F164" i="6"/>
  <c r="B164" i="6"/>
  <c r="I163" i="6"/>
  <c r="H163" i="6"/>
  <c r="F163" i="6"/>
  <c r="B163" i="6"/>
  <c r="I162" i="6"/>
  <c r="H162" i="6"/>
  <c r="F162" i="6"/>
  <c r="B162" i="6"/>
  <c r="I161" i="6"/>
  <c r="H161" i="6"/>
  <c r="F161" i="6"/>
  <c r="B161" i="6"/>
  <c r="I160" i="6"/>
  <c r="H160" i="6"/>
  <c r="F160" i="6"/>
  <c r="B160" i="6"/>
  <c r="I159" i="6"/>
  <c r="H159" i="6"/>
  <c r="F159" i="6"/>
  <c r="B159" i="6"/>
  <c r="I158" i="6"/>
  <c r="H158" i="6"/>
  <c r="F158" i="6"/>
  <c r="B158" i="6"/>
  <c r="I157" i="6"/>
  <c r="H157" i="6"/>
  <c r="F157" i="6"/>
  <c r="B157" i="6"/>
  <c r="I156" i="6"/>
  <c r="H156" i="6"/>
  <c r="F156" i="6"/>
  <c r="B156" i="6"/>
  <c r="I155" i="6"/>
  <c r="H155" i="6"/>
  <c r="F155" i="6"/>
  <c r="B155" i="6"/>
  <c r="I154" i="6"/>
  <c r="H154" i="6"/>
  <c r="F154" i="6"/>
  <c r="B154" i="6"/>
  <c r="I153" i="6"/>
  <c r="H153" i="6"/>
  <c r="F153" i="6"/>
  <c r="B153" i="6"/>
  <c r="I152" i="6"/>
  <c r="H152" i="6"/>
  <c r="F152" i="6"/>
  <c r="B152" i="6"/>
  <c r="I151" i="6"/>
  <c r="H151" i="6"/>
  <c r="F151" i="6"/>
  <c r="B151" i="6"/>
  <c r="I150" i="6"/>
  <c r="H150" i="6"/>
  <c r="F150" i="6"/>
  <c r="B150" i="6"/>
  <c r="I149" i="6"/>
  <c r="H149" i="6"/>
  <c r="F149" i="6"/>
  <c r="B149" i="6"/>
  <c r="I148" i="6"/>
  <c r="H148" i="6"/>
  <c r="F148" i="6"/>
  <c r="B148" i="6"/>
  <c r="I147" i="6"/>
  <c r="H147" i="6"/>
  <c r="F147" i="6"/>
  <c r="B147" i="6"/>
  <c r="I146" i="6"/>
  <c r="H146" i="6"/>
  <c r="F146" i="6"/>
  <c r="B146" i="6"/>
  <c r="I145" i="6"/>
  <c r="H145" i="6"/>
  <c r="F145" i="6"/>
  <c r="B145" i="6"/>
  <c r="I144" i="6"/>
  <c r="H144" i="6"/>
  <c r="F144" i="6"/>
  <c r="B144" i="6"/>
  <c r="I143" i="6"/>
  <c r="H143" i="6"/>
  <c r="F143" i="6"/>
  <c r="B143" i="6"/>
  <c r="I142" i="6"/>
  <c r="H142" i="6"/>
  <c r="F142" i="6"/>
  <c r="B142" i="6"/>
  <c r="I141" i="6"/>
  <c r="H141" i="6"/>
  <c r="F141" i="6"/>
  <c r="B141" i="6"/>
  <c r="I140" i="6"/>
  <c r="H140" i="6"/>
  <c r="F140" i="6"/>
  <c r="B140" i="6"/>
  <c r="I139" i="6"/>
  <c r="H139" i="6"/>
  <c r="F139" i="6"/>
  <c r="B139" i="6"/>
  <c r="I138" i="6"/>
  <c r="H138" i="6"/>
  <c r="F138" i="6"/>
  <c r="B138" i="6"/>
  <c r="I137" i="6"/>
  <c r="H137" i="6"/>
  <c r="F137" i="6"/>
  <c r="B137" i="6"/>
  <c r="I136" i="6"/>
  <c r="H136" i="6"/>
  <c r="F136" i="6"/>
  <c r="B136" i="6"/>
  <c r="I135" i="6"/>
  <c r="H135" i="6"/>
  <c r="F135" i="6"/>
  <c r="B135" i="6"/>
  <c r="I134" i="6"/>
  <c r="H134" i="6"/>
  <c r="F134" i="6"/>
  <c r="B134" i="6"/>
  <c r="I133" i="6"/>
  <c r="H133" i="6"/>
  <c r="F133" i="6"/>
  <c r="B133" i="6"/>
  <c r="I132" i="6"/>
  <c r="H132" i="6"/>
  <c r="F132" i="6"/>
  <c r="B132" i="6"/>
  <c r="I131" i="6"/>
  <c r="H131" i="6"/>
  <c r="F131" i="6"/>
  <c r="B131" i="6"/>
  <c r="I130" i="6"/>
  <c r="H130" i="6"/>
  <c r="F130" i="6"/>
  <c r="B130" i="6"/>
  <c r="I129" i="6"/>
  <c r="H129" i="6"/>
  <c r="F129" i="6"/>
  <c r="B129" i="6"/>
  <c r="I128" i="6"/>
  <c r="H128" i="6"/>
  <c r="F128" i="6"/>
  <c r="B128" i="6"/>
  <c r="I127" i="6"/>
  <c r="H127" i="6"/>
  <c r="F127" i="6"/>
  <c r="B127" i="6"/>
  <c r="I126" i="6"/>
  <c r="H126" i="6"/>
  <c r="F126" i="6"/>
  <c r="B126" i="6"/>
  <c r="I125" i="6"/>
  <c r="H125" i="6"/>
  <c r="F125" i="6"/>
  <c r="B125" i="6"/>
  <c r="I124" i="6"/>
  <c r="H124" i="6"/>
  <c r="F124" i="6"/>
  <c r="B124" i="6"/>
  <c r="I123" i="6"/>
  <c r="H123" i="6"/>
  <c r="F123" i="6"/>
  <c r="B123" i="6"/>
  <c r="I122" i="6"/>
  <c r="H122" i="6"/>
  <c r="F122" i="6"/>
  <c r="B122" i="6"/>
  <c r="I121" i="6"/>
  <c r="H121" i="6"/>
  <c r="F121" i="6"/>
  <c r="B121" i="6"/>
  <c r="I120" i="6"/>
  <c r="H120" i="6"/>
  <c r="F120" i="6"/>
  <c r="B120" i="6"/>
  <c r="I119" i="6"/>
  <c r="H119" i="6"/>
  <c r="F119" i="6"/>
  <c r="B119" i="6"/>
  <c r="I118" i="6"/>
  <c r="H118" i="6"/>
  <c r="F118" i="6"/>
  <c r="B118" i="6"/>
  <c r="I117" i="6"/>
  <c r="H117" i="6"/>
  <c r="F117" i="6"/>
  <c r="B117" i="6"/>
  <c r="I116" i="6"/>
  <c r="H116" i="6"/>
  <c r="F116" i="6"/>
  <c r="B116" i="6"/>
  <c r="I115" i="6"/>
  <c r="H115" i="6"/>
  <c r="F115" i="6"/>
  <c r="B115" i="6"/>
  <c r="I114" i="6"/>
  <c r="H114" i="6"/>
  <c r="F114" i="6"/>
  <c r="B114" i="6"/>
  <c r="I113" i="6"/>
  <c r="H113" i="6"/>
  <c r="F113" i="6"/>
  <c r="B113" i="6"/>
  <c r="I112" i="6"/>
  <c r="H112" i="6"/>
  <c r="F112" i="6"/>
  <c r="B112" i="6"/>
  <c r="I111" i="6"/>
  <c r="H111" i="6"/>
  <c r="F111" i="6"/>
  <c r="B111" i="6"/>
  <c r="I110" i="6"/>
  <c r="H110" i="6"/>
  <c r="F110" i="6"/>
  <c r="B110" i="6"/>
  <c r="I109" i="6"/>
  <c r="H109" i="6"/>
  <c r="F109" i="6"/>
  <c r="B109" i="6"/>
  <c r="I108" i="6"/>
  <c r="H108" i="6"/>
  <c r="F108" i="6"/>
  <c r="B108" i="6"/>
  <c r="I107" i="6"/>
  <c r="H107" i="6"/>
  <c r="F107" i="6"/>
  <c r="B107" i="6"/>
  <c r="I106" i="6"/>
  <c r="H106" i="6"/>
  <c r="F106" i="6"/>
  <c r="B106" i="6"/>
  <c r="I105" i="6"/>
  <c r="H105" i="6"/>
  <c r="F105" i="6"/>
  <c r="B105" i="6"/>
  <c r="I104" i="6"/>
  <c r="H104" i="6"/>
  <c r="F104" i="6"/>
  <c r="B104" i="6"/>
  <c r="I103" i="6"/>
  <c r="H103" i="6"/>
  <c r="F103" i="6"/>
  <c r="B103" i="6"/>
  <c r="I102" i="6"/>
  <c r="H102" i="6"/>
  <c r="F102" i="6"/>
  <c r="B102" i="6"/>
  <c r="I101" i="6"/>
  <c r="H101" i="6"/>
  <c r="F101" i="6"/>
  <c r="B101" i="6"/>
  <c r="I100" i="6"/>
  <c r="H100" i="6"/>
  <c r="F100" i="6"/>
  <c r="B100" i="6"/>
  <c r="I99" i="6"/>
  <c r="H99" i="6"/>
  <c r="F99" i="6"/>
  <c r="B99" i="6"/>
  <c r="I98" i="6"/>
  <c r="H98" i="6"/>
  <c r="F98" i="6"/>
  <c r="B98" i="6"/>
  <c r="I97" i="6"/>
  <c r="H97" i="6"/>
  <c r="F97" i="6"/>
  <c r="B97" i="6"/>
  <c r="I96" i="6"/>
  <c r="H96" i="6"/>
  <c r="F96" i="6"/>
  <c r="B96" i="6"/>
  <c r="I95" i="6"/>
  <c r="H95" i="6"/>
  <c r="F95" i="6"/>
  <c r="B95" i="6"/>
  <c r="I94" i="6"/>
  <c r="H94" i="6"/>
  <c r="F94" i="6"/>
  <c r="B94" i="6"/>
  <c r="I93" i="6"/>
  <c r="H93" i="6"/>
  <c r="F93" i="6"/>
  <c r="B93" i="6"/>
  <c r="I92" i="6"/>
  <c r="H92" i="6"/>
  <c r="F92" i="6"/>
  <c r="B92" i="6"/>
  <c r="I91" i="6"/>
  <c r="H91" i="6"/>
  <c r="F91" i="6"/>
  <c r="B91" i="6"/>
  <c r="I90" i="6"/>
  <c r="H90" i="6"/>
  <c r="F90" i="6"/>
  <c r="B90" i="6"/>
  <c r="I89" i="6"/>
  <c r="H89" i="6"/>
  <c r="F89" i="6"/>
  <c r="B89" i="6"/>
  <c r="I88" i="6"/>
  <c r="H88" i="6"/>
  <c r="F88" i="6"/>
  <c r="B88" i="6"/>
  <c r="I87" i="6"/>
  <c r="H87" i="6"/>
  <c r="F87" i="6"/>
  <c r="B87" i="6"/>
  <c r="I86" i="6"/>
  <c r="H86" i="6"/>
  <c r="F86" i="6"/>
  <c r="B86" i="6"/>
  <c r="I85" i="6"/>
  <c r="H85" i="6"/>
  <c r="F85" i="6"/>
  <c r="B85" i="6"/>
  <c r="I84" i="6"/>
  <c r="H84" i="6"/>
  <c r="F84" i="6"/>
  <c r="B84" i="6"/>
  <c r="I83" i="6"/>
  <c r="H83" i="6"/>
  <c r="F83" i="6"/>
  <c r="B83" i="6"/>
  <c r="I82" i="6"/>
  <c r="H82" i="6"/>
  <c r="F82" i="6"/>
  <c r="B82" i="6"/>
  <c r="I81" i="6"/>
  <c r="H81" i="6"/>
  <c r="F81" i="6"/>
  <c r="B81" i="6"/>
  <c r="I80" i="6"/>
  <c r="H80" i="6"/>
  <c r="F80" i="6"/>
  <c r="B80" i="6"/>
  <c r="I79" i="6"/>
  <c r="H79" i="6"/>
  <c r="F79" i="6"/>
  <c r="B79" i="6"/>
  <c r="I78" i="6"/>
  <c r="H78" i="6"/>
  <c r="F78" i="6"/>
  <c r="B78" i="6"/>
  <c r="I77" i="6"/>
  <c r="H77" i="6"/>
  <c r="F77" i="6"/>
  <c r="B77" i="6"/>
  <c r="I76" i="6"/>
  <c r="H76" i="6"/>
  <c r="F76" i="6"/>
  <c r="B76" i="6"/>
  <c r="I75" i="6"/>
  <c r="H75" i="6"/>
  <c r="F75" i="6"/>
  <c r="B75" i="6"/>
  <c r="I74" i="6"/>
  <c r="H74" i="6"/>
  <c r="F74" i="6"/>
  <c r="B74" i="6"/>
  <c r="I73" i="6"/>
  <c r="H73" i="6"/>
  <c r="F73" i="6"/>
  <c r="B73" i="6"/>
  <c r="I72" i="6"/>
  <c r="H72" i="6"/>
  <c r="F72" i="6"/>
  <c r="B72" i="6"/>
  <c r="I71" i="6"/>
  <c r="H71" i="6"/>
  <c r="F71" i="6"/>
  <c r="B71" i="6"/>
  <c r="I70" i="6"/>
  <c r="H70" i="6"/>
  <c r="F70" i="6"/>
  <c r="B70" i="6"/>
  <c r="I69" i="6"/>
  <c r="H69" i="6"/>
  <c r="F69" i="6"/>
  <c r="B69" i="6"/>
  <c r="I68" i="6"/>
  <c r="H68" i="6"/>
  <c r="F68" i="6"/>
  <c r="B68" i="6"/>
  <c r="I67" i="6"/>
  <c r="H67" i="6"/>
  <c r="F67" i="6"/>
  <c r="B67" i="6"/>
  <c r="I66" i="6"/>
  <c r="H66" i="6"/>
  <c r="F66" i="6"/>
  <c r="B66" i="6"/>
  <c r="I65" i="6"/>
  <c r="H65" i="6"/>
  <c r="F65" i="6"/>
  <c r="B65" i="6"/>
  <c r="I64" i="6"/>
  <c r="H64" i="6"/>
  <c r="F64" i="6"/>
  <c r="B64" i="6"/>
  <c r="I63" i="6"/>
  <c r="H63" i="6"/>
  <c r="F63" i="6"/>
  <c r="B63" i="6"/>
  <c r="I62" i="6"/>
  <c r="H62" i="6"/>
  <c r="F62" i="6"/>
  <c r="B62" i="6"/>
  <c r="I61" i="6"/>
  <c r="H61" i="6"/>
  <c r="F61" i="6"/>
  <c r="B61" i="6"/>
  <c r="I60" i="6"/>
  <c r="H60" i="6"/>
  <c r="F60" i="6"/>
  <c r="B60" i="6"/>
  <c r="I59" i="6"/>
  <c r="H59" i="6"/>
  <c r="F59" i="6"/>
  <c r="B59" i="6"/>
  <c r="I58" i="6"/>
  <c r="H58" i="6"/>
  <c r="F58" i="6"/>
  <c r="B58" i="6"/>
  <c r="I57" i="6"/>
  <c r="H57" i="6"/>
  <c r="F57" i="6"/>
  <c r="B57" i="6"/>
  <c r="I56" i="6"/>
  <c r="H56" i="6"/>
  <c r="F56" i="6"/>
  <c r="B56" i="6"/>
  <c r="I55" i="6"/>
  <c r="H55" i="6"/>
  <c r="F55" i="6"/>
  <c r="B55" i="6"/>
  <c r="I54" i="6"/>
  <c r="H54" i="6"/>
  <c r="F54" i="6"/>
  <c r="B54" i="6"/>
  <c r="I53" i="6"/>
  <c r="H53" i="6"/>
  <c r="F53" i="6"/>
  <c r="B53" i="6"/>
  <c r="I52" i="6"/>
  <c r="H52" i="6"/>
  <c r="F52" i="6"/>
  <c r="B52" i="6"/>
  <c r="I51" i="6"/>
  <c r="H51" i="6"/>
  <c r="F51" i="6"/>
  <c r="B51" i="6"/>
  <c r="I50" i="6"/>
  <c r="H50" i="6"/>
  <c r="F50" i="6"/>
  <c r="B50" i="6"/>
  <c r="I49" i="6"/>
  <c r="H49" i="6"/>
  <c r="F49" i="6"/>
  <c r="B49" i="6"/>
  <c r="I48" i="6"/>
  <c r="H48" i="6"/>
  <c r="F48" i="6"/>
  <c r="B48" i="6"/>
  <c r="I47" i="6"/>
  <c r="H47" i="6"/>
  <c r="F47" i="6"/>
  <c r="B47" i="6"/>
  <c r="I46" i="6"/>
  <c r="H46" i="6"/>
  <c r="F46" i="6"/>
  <c r="B46" i="6"/>
  <c r="I45" i="6"/>
  <c r="H45" i="6"/>
  <c r="F45" i="6"/>
  <c r="B45" i="6"/>
  <c r="I44" i="6"/>
  <c r="H44" i="6"/>
  <c r="F44" i="6"/>
  <c r="B44" i="6"/>
  <c r="I43" i="6"/>
  <c r="H43" i="6"/>
  <c r="F43" i="6"/>
  <c r="B43" i="6"/>
  <c r="I42" i="6"/>
  <c r="H42" i="6"/>
  <c r="F42" i="6"/>
  <c r="B42" i="6"/>
  <c r="I41" i="6"/>
  <c r="H41" i="6"/>
  <c r="F41" i="6"/>
  <c r="B41" i="6"/>
  <c r="I40" i="6"/>
  <c r="H40" i="6"/>
  <c r="F40" i="6"/>
  <c r="B40" i="6"/>
  <c r="I39" i="6"/>
  <c r="H39" i="6"/>
  <c r="F39" i="6"/>
  <c r="B39" i="6"/>
  <c r="I38" i="6"/>
  <c r="H38" i="6"/>
  <c r="F38" i="6"/>
  <c r="B38" i="6"/>
  <c r="I37" i="6"/>
  <c r="H37" i="6"/>
  <c r="F37" i="6"/>
  <c r="B37" i="6"/>
  <c r="I36" i="6"/>
  <c r="H36" i="6"/>
  <c r="F36" i="6"/>
  <c r="B36" i="6"/>
  <c r="I35" i="6"/>
  <c r="H35" i="6"/>
  <c r="F35" i="6"/>
  <c r="B35" i="6"/>
  <c r="I34" i="6"/>
  <c r="H34" i="6"/>
  <c r="F34" i="6"/>
  <c r="B34" i="6"/>
  <c r="I33" i="6"/>
  <c r="H33" i="6"/>
  <c r="F33" i="6"/>
  <c r="B33" i="6"/>
  <c r="I32" i="6"/>
  <c r="H32" i="6"/>
  <c r="F32" i="6"/>
  <c r="B32" i="6"/>
  <c r="I31" i="6"/>
  <c r="H31" i="6"/>
  <c r="F31" i="6"/>
  <c r="B31" i="6"/>
  <c r="I30" i="6"/>
  <c r="H30" i="6"/>
  <c r="F30" i="6"/>
  <c r="B30" i="6"/>
  <c r="I29" i="6"/>
  <c r="H29" i="6"/>
  <c r="F29" i="6"/>
  <c r="B29" i="6"/>
  <c r="I28" i="6"/>
  <c r="H28" i="6"/>
  <c r="F28" i="6"/>
  <c r="B28" i="6"/>
  <c r="I27" i="6"/>
  <c r="H27" i="6"/>
  <c r="F27" i="6"/>
  <c r="B27" i="6"/>
  <c r="I26" i="6"/>
  <c r="H26" i="6"/>
  <c r="F26" i="6"/>
  <c r="B26" i="6"/>
  <c r="I25" i="6"/>
  <c r="H25" i="6"/>
  <c r="F25" i="6"/>
  <c r="B25" i="6"/>
  <c r="I24" i="6"/>
  <c r="H24" i="6"/>
  <c r="F24" i="6"/>
  <c r="B24" i="6"/>
  <c r="I23" i="6"/>
  <c r="H23" i="6"/>
  <c r="F23" i="6"/>
  <c r="B23" i="6"/>
  <c r="I22" i="6"/>
  <c r="H22" i="6"/>
  <c r="F22" i="6"/>
  <c r="B22" i="6"/>
  <c r="I21" i="6"/>
  <c r="H21" i="6"/>
  <c r="F21" i="6"/>
  <c r="B21" i="6"/>
  <c r="I20" i="6"/>
  <c r="H20" i="6"/>
  <c r="F20" i="6"/>
  <c r="B20" i="6"/>
  <c r="I19" i="6"/>
  <c r="H19" i="6"/>
  <c r="F19" i="6"/>
  <c r="B19" i="6"/>
  <c r="I18" i="6"/>
  <c r="H18" i="6"/>
  <c r="F18" i="6"/>
  <c r="B18" i="6"/>
  <c r="I17" i="6"/>
  <c r="H17" i="6"/>
  <c r="F17" i="6"/>
  <c r="B17" i="6"/>
  <c r="I16" i="6"/>
  <c r="H16" i="6"/>
  <c r="F16" i="6"/>
  <c r="B16" i="6"/>
  <c r="I15" i="6"/>
  <c r="H15" i="6"/>
  <c r="F15" i="6"/>
  <c r="B15" i="6"/>
  <c r="I14" i="6"/>
  <c r="H14" i="6"/>
  <c r="F14" i="6"/>
  <c r="B14" i="6"/>
  <c r="I13" i="6"/>
  <c r="H13" i="6"/>
  <c r="F13" i="6"/>
  <c r="B13" i="6"/>
  <c r="I12" i="6"/>
  <c r="H12" i="6"/>
  <c r="F12" i="6"/>
  <c r="B12" i="6"/>
  <c r="I11" i="6"/>
  <c r="H11" i="6"/>
  <c r="F11" i="6"/>
  <c r="B11" i="6"/>
  <c r="I10" i="6"/>
  <c r="H10" i="6"/>
  <c r="F10" i="6"/>
  <c r="B10" i="6"/>
  <c r="I9" i="6"/>
  <c r="H9" i="6"/>
  <c r="F9" i="6"/>
  <c r="B9" i="6"/>
  <c r="I8" i="6"/>
  <c r="H8" i="6"/>
  <c r="F8" i="6"/>
  <c r="B8" i="6"/>
  <c r="I7" i="6"/>
  <c r="H7" i="6"/>
  <c r="F7" i="6"/>
  <c r="B7" i="6"/>
  <c r="I6" i="6"/>
  <c r="H6" i="6"/>
  <c r="F6" i="6"/>
  <c r="B6" i="6"/>
  <c r="I5" i="6"/>
  <c r="H5" i="6"/>
  <c r="F5" i="6"/>
  <c r="B5" i="6"/>
  <c r="F4" i="6"/>
  <c r="B4" i="6"/>
  <c r="F3" i="6"/>
  <c r="B3" i="6"/>
  <c r="F2" i="6"/>
  <c r="B2" i="6"/>
  <c r="I1" i="6"/>
  <c r="N1" i="6" s="1"/>
  <c r="M1" i="7" s="1"/>
  <c r="H1" i="6"/>
  <c r="M1" i="6" s="1"/>
  <c r="L1" i="7" s="1"/>
  <c r="G1" i="6"/>
  <c r="L1" i="6" s="1"/>
  <c r="K1" i="7" s="1"/>
  <c r="K274" i="5"/>
  <c r="J273" i="7" s="1"/>
  <c r="J274" i="5"/>
  <c r="I273" i="7" s="1"/>
  <c r="I274" i="5"/>
  <c r="H273" i="7" s="1"/>
  <c r="H274" i="5"/>
  <c r="G274" i="5"/>
  <c r="K273" i="5"/>
  <c r="J272" i="7" s="1"/>
  <c r="J273" i="5"/>
  <c r="I272" i="7" s="1"/>
  <c r="I273" i="5"/>
  <c r="H272" i="7" s="1"/>
  <c r="H273" i="5"/>
  <c r="G273" i="5"/>
  <c r="K272" i="5"/>
  <c r="J271" i="7" s="1"/>
  <c r="J272" i="5"/>
  <c r="I271" i="7" s="1"/>
  <c r="I272" i="5"/>
  <c r="H271" i="7" s="1"/>
  <c r="H272" i="5"/>
  <c r="G272" i="5"/>
  <c r="K271" i="5"/>
  <c r="J270" i="7" s="1"/>
  <c r="J271" i="5"/>
  <c r="I270" i="7" s="1"/>
  <c r="I271" i="5"/>
  <c r="H270" i="7" s="1"/>
  <c r="H271" i="5"/>
  <c r="G271" i="5"/>
  <c r="K270" i="5"/>
  <c r="J269" i="7" s="1"/>
  <c r="J270" i="5"/>
  <c r="I269" i="7" s="1"/>
  <c r="I270" i="5"/>
  <c r="H269" i="7" s="1"/>
  <c r="H270" i="5"/>
  <c r="G270" i="5"/>
  <c r="K269" i="5"/>
  <c r="J268" i="7" s="1"/>
  <c r="J269" i="5"/>
  <c r="I268" i="7" s="1"/>
  <c r="I269" i="5"/>
  <c r="H268" i="7" s="1"/>
  <c r="H269" i="5"/>
  <c r="G269" i="5"/>
  <c r="K268" i="5"/>
  <c r="J267" i="7" s="1"/>
  <c r="J268" i="5"/>
  <c r="I267" i="7" s="1"/>
  <c r="I268" i="5"/>
  <c r="H267" i="7" s="1"/>
  <c r="H268" i="5"/>
  <c r="G268" i="5"/>
  <c r="K267" i="5"/>
  <c r="J266" i="7" s="1"/>
  <c r="J267" i="5"/>
  <c r="I266" i="7" s="1"/>
  <c r="I267" i="5"/>
  <c r="H266" i="7" s="1"/>
  <c r="H267" i="5"/>
  <c r="G267" i="5"/>
  <c r="K266" i="5"/>
  <c r="J265" i="7" s="1"/>
  <c r="J266" i="5"/>
  <c r="I265" i="7" s="1"/>
  <c r="I266" i="5"/>
  <c r="H265" i="7" s="1"/>
  <c r="H266" i="5"/>
  <c r="G266" i="5"/>
  <c r="K265" i="5"/>
  <c r="J264" i="7" s="1"/>
  <c r="J265" i="5"/>
  <c r="I264" i="7" s="1"/>
  <c r="I265" i="5"/>
  <c r="H264" i="7" s="1"/>
  <c r="H265" i="5"/>
  <c r="G265" i="5"/>
  <c r="K264" i="5"/>
  <c r="J263" i="7" s="1"/>
  <c r="J264" i="5"/>
  <c r="I263" i="7" s="1"/>
  <c r="I264" i="5"/>
  <c r="H263" i="7" s="1"/>
  <c r="H264" i="5"/>
  <c r="G264" i="5"/>
  <c r="K263" i="5"/>
  <c r="J262" i="7" s="1"/>
  <c r="J263" i="5"/>
  <c r="I262" i="7" s="1"/>
  <c r="I263" i="5"/>
  <c r="H262" i="7" s="1"/>
  <c r="H263" i="5"/>
  <c r="G263" i="5"/>
  <c r="K262" i="5"/>
  <c r="J261" i="7" s="1"/>
  <c r="J262" i="5"/>
  <c r="I261" i="7" s="1"/>
  <c r="I262" i="5"/>
  <c r="H261" i="7" s="1"/>
  <c r="H262" i="5"/>
  <c r="G262" i="5"/>
  <c r="K261" i="5"/>
  <c r="J260" i="7" s="1"/>
  <c r="J261" i="5"/>
  <c r="I260" i="7" s="1"/>
  <c r="I261" i="5"/>
  <c r="H260" i="7" s="1"/>
  <c r="H261" i="5"/>
  <c r="G261" i="5"/>
  <c r="K260" i="5"/>
  <c r="J259" i="7" s="1"/>
  <c r="J260" i="5"/>
  <c r="I259" i="7" s="1"/>
  <c r="I260" i="5"/>
  <c r="H259" i="7" s="1"/>
  <c r="H260" i="5"/>
  <c r="G260" i="5"/>
  <c r="K259" i="5"/>
  <c r="J258" i="7" s="1"/>
  <c r="J259" i="5"/>
  <c r="I258" i="7" s="1"/>
  <c r="I259" i="5"/>
  <c r="H258" i="7" s="1"/>
  <c r="H259" i="5"/>
  <c r="G259" i="5"/>
  <c r="K258" i="5"/>
  <c r="J257" i="7" s="1"/>
  <c r="J258" i="5"/>
  <c r="I257" i="7" s="1"/>
  <c r="I258" i="5"/>
  <c r="H257" i="7" s="1"/>
  <c r="H258" i="5"/>
  <c r="G258" i="5"/>
  <c r="K257" i="5"/>
  <c r="J256" i="7" s="1"/>
  <c r="J257" i="5"/>
  <c r="I256" i="7" s="1"/>
  <c r="I257" i="5"/>
  <c r="H256" i="7" s="1"/>
  <c r="H257" i="5"/>
  <c r="G257" i="5"/>
  <c r="K256" i="5"/>
  <c r="J255" i="7" s="1"/>
  <c r="J256" i="5"/>
  <c r="I255" i="7" s="1"/>
  <c r="I256" i="5"/>
  <c r="H255" i="7" s="1"/>
  <c r="H256" i="5"/>
  <c r="G256" i="5"/>
  <c r="K255" i="5"/>
  <c r="J254" i="7" s="1"/>
  <c r="J255" i="5"/>
  <c r="I254" i="7" s="1"/>
  <c r="I255" i="5"/>
  <c r="H254" i="7" s="1"/>
  <c r="H255" i="5"/>
  <c r="G255" i="5"/>
  <c r="K254" i="5"/>
  <c r="J253" i="7" s="1"/>
  <c r="J254" i="5"/>
  <c r="I253" i="7" s="1"/>
  <c r="I254" i="5"/>
  <c r="H253" i="7" s="1"/>
  <c r="H254" i="5"/>
  <c r="G254" i="5"/>
  <c r="K253" i="5"/>
  <c r="J252" i="7" s="1"/>
  <c r="J253" i="5"/>
  <c r="I252" i="7" s="1"/>
  <c r="I253" i="5"/>
  <c r="H252" i="7" s="1"/>
  <c r="H253" i="5"/>
  <c r="G253" i="5"/>
  <c r="K252" i="5"/>
  <c r="J251" i="7" s="1"/>
  <c r="J252" i="5"/>
  <c r="I251" i="7" s="1"/>
  <c r="I252" i="5"/>
  <c r="H251" i="7" s="1"/>
  <c r="H252" i="5"/>
  <c r="G252" i="5"/>
  <c r="K251" i="5"/>
  <c r="J250" i="7" s="1"/>
  <c r="J251" i="5"/>
  <c r="I250" i="7" s="1"/>
  <c r="I251" i="5"/>
  <c r="H250" i="7" s="1"/>
  <c r="H251" i="5"/>
  <c r="G251" i="5"/>
  <c r="K250" i="5"/>
  <c r="J249" i="7" s="1"/>
  <c r="J250" i="5"/>
  <c r="I249" i="7" s="1"/>
  <c r="I250" i="5"/>
  <c r="H249" i="7" s="1"/>
  <c r="H250" i="5"/>
  <c r="G250" i="5"/>
  <c r="K249" i="5"/>
  <c r="J248" i="7" s="1"/>
  <c r="J249" i="5"/>
  <c r="I248" i="7" s="1"/>
  <c r="I249" i="5"/>
  <c r="H248" i="7" s="1"/>
  <c r="H249" i="5"/>
  <c r="G249" i="5"/>
  <c r="K248" i="5"/>
  <c r="J247" i="7" s="1"/>
  <c r="J248" i="5"/>
  <c r="I247" i="7" s="1"/>
  <c r="I248" i="5"/>
  <c r="H247" i="7" s="1"/>
  <c r="H248" i="5"/>
  <c r="G248" i="5"/>
  <c r="K247" i="5"/>
  <c r="J246" i="7" s="1"/>
  <c r="J247" i="5"/>
  <c r="I246" i="7" s="1"/>
  <c r="I247" i="5"/>
  <c r="H246" i="7" s="1"/>
  <c r="H247" i="5"/>
  <c r="G247" i="5"/>
  <c r="K246" i="5"/>
  <c r="J245" i="7" s="1"/>
  <c r="J246" i="5"/>
  <c r="I245" i="7" s="1"/>
  <c r="I246" i="5"/>
  <c r="H245" i="7" s="1"/>
  <c r="H246" i="5"/>
  <c r="G246" i="5"/>
  <c r="K245" i="5"/>
  <c r="J244" i="7" s="1"/>
  <c r="J245" i="5"/>
  <c r="I244" i="7" s="1"/>
  <c r="I245" i="5"/>
  <c r="H244" i="7" s="1"/>
  <c r="H245" i="5"/>
  <c r="G245" i="5"/>
  <c r="K244" i="5"/>
  <c r="J243" i="7" s="1"/>
  <c r="J244" i="5"/>
  <c r="I243" i="7" s="1"/>
  <c r="I244" i="5"/>
  <c r="H243" i="7" s="1"/>
  <c r="H244" i="5"/>
  <c r="G244" i="5"/>
  <c r="K243" i="5"/>
  <c r="J242" i="7" s="1"/>
  <c r="J243" i="5"/>
  <c r="I242" i="7" s="1"/>
  <c r="I243" i="5"/>
  <c r="H242" i="7" s="1"/>
  <c r="H243" i="5"/>
  <c r="G243" i="5"/>
  <c r="K242" i="5"/>
  <c r="J241" i="7" s="1"/>
  <c r="J242" i="5"/>
  <c r="I241" i="7" s="1"/>
  <c r="I242" i="5"/>
  <c r="H241" i="7" s="1"/>
  <c r="H242" i="5"/>
  <c r="G242" i="5"/>
  <c r="K241" i="5"/>
  <c r="J240" i="7" s="1"/>
  <c r="J241" i="5"/>
  <c r="I240" i="7" s="1"/>
  <c r="I241" i="5"/>
  <c r="H240" i="7" s="1"/>
  <c r="H241" i="5"/>
  <c r="G241" i="5"/>
  <c r="K240" i="5"/>
  <c r="J239" i="7" s="1"/>
  <c r="J240" i="5"/>
  <c r="I239" i="7" s="1"/>
  <c r="I240" i="5"/>
  <c r="H239" i="7" s="1"/>
  <c r="H240" i="5"/>
  <c r="G240" i="5"/>
  <c r="K239" i="5"/>
  <c r="J238" i="7" s="1"/>
  <c r="J239" i="5"/>
  <c r="I238" i="7" s="1"/>
  <c r="I239" i="5"/>
  <c r="H238" i="7" s="1"/>
  <c r="H239" i="5"/>
  <c r="G239" i="5"/>
  <c r="K238" i="5"/>
  <c r="J237" i="7" s="1"/>
  <c r="J238" i="5"/>
  <c r="I237" i="7" s="1"/>
  <c r="I238" i="5"/>
  <c r="H237" i="7" s="1"/>
  <c r="H238" i="5"/>
  <c r="G238" i="5"/>
  <c r="K237" i="5"/>
  <c r="J236" i="7" s="1"/>
  <c r="J237" i="5"/>
  <c r="I236" i="7" s="1"/>
  <c r="I237" i="5"/>
  <c r="H236" i="7" s="1"/>
  <c r="H237" i="5"/>
  <c r="G237" i="5"/>
  <c r="K236" i="5"/>
  <c r="J235" i="7" s="1"/>
  <c r="J236" i="5"/>
  <c r="I235" i="7" s="1"/>
  <c r="I236" i="5"/>
  <c r="H235" i="7" s="1"/>
  <c r="H236" i="5"/>
  <c r="G236" i="5"/>
  <c r="K235" i="5"/>
  <c r="J234" i="7" s="1"/>
  <c r="J235" i="5"/>
  <c r="I234" i="7" s="1"/>
  <c r="I235" i="5"/>
  <c r="H234" i="7" s="1"/>
  <c r="H235" i="5"/>
  <c r="G235" i="5"/>
  <c r="K234" i="5"/>
  <c r="J233" i="7" s="1"/>
  <c r="J234" i="5"/>
  <c r="I233" i="7" s="1"/>
  <c r="I234" i="5"/>
  <c r="H233" i="7" s="1"/>
  <c r="H234" i="5"/>
  <c r="G234" i="5"/>
  <c r="K233" i="5"/>
  <c r="J232" i="7" s="1"/>
  <c r="J233" i="5"/>
  <c r="I232" i="7" s="1"/>
  <c r="I233" i="5"/>
  <c r="H232" i="7" s="1"/>
  <c r="H233" i="5"/>
  <c r="G233" i="5"/>
  <c r="K232" i="5"/>
  <c r="J231" i="7" s="1"/>
  <c r="J232" i="5"/>
  <c r="I231" i="7" s="1"/>
  <c r="I232" i="5"/>
  <c r="H231" i="7" s="1"/>
  <c r="H232" i="5"/>
  <c r="G232" i="5"/>
  <c r="K231" i="5"/>
  <c r="J230" i="7" s="1"/>
  <c r="J231" i="5"/>
  <c r="I230" i="7" s="1"/>
  <c r="I231" i="5"/>
  <c r="H230" i="7" s="1"/>
  <c r="H231" i="5"/>
  <c r="G231" i="5"/>
  <c r="K230" i="5"/>
  <c r="J229" i="7" s="1"/>
  <c r="J230" i="5"/>
  <c r="I229" i="7" s="1"/>
  <c r="I230" i="5"/>
  <c r="H229" i="7" s="1"/>
  <c r="H230" i="5"/>
  <c r="G230" i="5"/>
  <c r="K229" i="5"/>
  <c r="J228" i="7" s="1"/>
  <c r="J229" i="5"/>
  <c r="I228" i="7" s="1"/>
  <c r="I229" i="5"/>
  <c r="H228" i="7" s="1"/>
  <c r="H229" i="5"/>
  <c r="G229" i="5"/>
  <c r="K228" i="5"/>
  <c r="J227" i="7" s="1"/>
  <c r="J228" i="5"/>
  <c r="I227" i="7" s="1"/>
  <c r="I228" i="5"/>
  <c r="H227" i="7" s="1"/>
  <c r="H228" i="5"/>
  <c r="G228" i="5"/>
  <c r="K227" i="5"/>
  <c r="J226" i="7" s="1"/>
  <c r="J227" i="5"/>
  <c r="I226" i="7" s="1"/>
  <c r="I227" i="5"/>
  <c r="H226" i="7" s="1"/>
  <c r="H227" i="5"/>
  <c r="G227" i="5"/>
  <c r="K226" i="5"/>
  <c r="J225" i="7" s="1"/>
  <c r="J226" i="5"/>
  <c r="I225" i="7" s="1"/>
  <c r="I226" i="5"/>
  <c r="H225" i="7" s="1"/>
  <c r="H226" i="5"/>
  <c r="G226" i="5"/>
  <c r="K225" i="5"/>
  <c r="J224" i="7" s="1"/>
  <c r="J225" i="5"/>
  <c r="I224" i="7" s="1"/>
  <c r="I225" i="5"/>
  <c r="H224" i="7" s="1"/>
  <c r="H225" i="5"/>
  <c r="G225" i="5"/>
  <c r="K224" i="5"/>
  <c r="J223" i="7" s="1"/>
  <c r="J224" i="5"/>
  <c r="I223" i="7" s="1"/>
  <c r="I224" i="5"/>
  <c r="H223" i="7" s="1"/>
  <c r="H224" i="5"/>
  <c r="G224" i="5"/>
  <c r="K223" i="5"/>
  <c r="J222" i="7" s="1"/>
  <c r="J223" i="5"/>
  <c r="I222" i="7" s="1"/>
  <c r="I223" i="5"/>
  <c r="H222" i="7" s="1"/>
  <c r="H223" i="5"/>
  <c r="G223" i="5"/>
  <c r="K222" i="5"/>
  <c r="J221" i="7" s="1"/>
  <c r="J222" i="5"/>
  <c r="I221" i="7" s="1"/>
  <c r="I222" i="5"/>
  <c r="H221" i="7" s="1"/>
  <c r="H222" i="5"/>
  <c r="G222" i="5"/>
  <c r="K221" i="5"/>
  <c r="J220" i="7" s="1"/>
  <c r="J221" i="5"/>
  <c r="I220" i="7" s="1"/>
  <c r="I221" i="5"/>
  <c r="H220" i="7" s="1"/>
  <c r="H221" i="5"/>
  <c r="G221" i="5"/>
  <c r="K220" i="5"/>
  <c r="J219" i="7" s="1"/>
  <c r="J220" i="5"/>
  <c r="I219" i="7" s="1"/>
  <c r="I220" i="5"/>
  <c r="H219" i="7" s="1"/>
  <c r="H220" i="5"/>
  <c r="G220" i="5"/>
  <c r="K219" i="5"/>
  <c r="J218" i="7" s="1"/>
  <c r="J219" i="5"/>
  <c r="I218" i="7" s="1"/>
  <c r="I219" i="5"/>
  <c r="H218" i="7" s="1"/>
  <c r="H219" i="5"/>
  <c r="G219" i="5"/>
  <c r="K218" i="5"/>
  <c r="J217" i="7" s="1"/>
  <c r="J218" i="5"/>
  <c r="I217" i="7" s="1"/>
  <c r="I218" i="5"/>
  <c r="H217" i="7" s="1"/>
  <c r="H218" i="5"/>
  <c r="G218" i="5"/>
  <c r="K217" i="5"/>
  <c r="J216" i="7" s="1"/>
  <c r="J217" i="5"/>
  <c r="I216" i="7" s="1"/>
  <c r="I217" i="5"/>
  <c r="H216" i="7" s="1"/>
  <c r="H217" i="5"/>
  <c r="G217" i="5"/>
  <c r="K216" i="5"/>
  <c r="J215" i="7" s="1"/>
  <c r="J216" i="5"/>
  <c r="I215" i="7" s="1"/>
  <c r="I216" i="5"/>
  <c r="H215" i="7" s="1"/>
  <c r="H216" i="5"/>
  <c r="G216" i="5"/>
  <c r="K215" i="5"/>
  <c r="J214" i="7" s="1"/>
  <c r="J215" i="5"/>
  <c r="I214" i="7" s="1"/>
  <c r="I215" i="5"/>
  <c r="H214" i="7" s="1"/>
  <c r="H215" i="5"/>
  <c r="G215" i="5"/>
  <c r="K214" i="5"/>
  <c r="J213" i="7" s="1"/>
  <c r="J214" i="5"/>
  <c r="I213" i="7" s="1"/>
  <c r="I214" i="5"/>
  <c r="H213" i="7" s="1"/>
  <c r="H214" i="5"/>
  <c r="G214" i="5"/>
  <c r="K213" i="5"/>
  <c r="J212" i="7" s="1"/>
  <c r="J213" i="5"/>
  <c r="I212" i="7" s="1"/>
  <c r="I213" i="5"/>
  <c r="H212" i="7" s="1"/>
  <c r="H213" i="5"/>
  <c r="G213" i="5"/>
  <c r="K212" i="5"/>
  <c r="J211" i="7" s="1"/>
  <c r="J212" i="5"/>
  <c r="I211" i="7" s="1"/>
  <c r="I212" i="5"/>
  <c r="H211" i="7" s="1"/>
  <c r="H212" i="5"/>
  <c r="G212" i="5"/>
  <c r="K211" i="5"/>
  <c r="J210" i="7" s="1"/>
  <c r="J211" i="5"/>
  <c r="I210" i="7" s="1"/>
  <c r="I211" i="5"/>
  <c r="H210" i="7" s="1"/>
  <c r="H211" i="5"/>
  <c r="G211" i="5"/>
  <c r="K210" i="5"/>
  <c r="J209" i="7" s="1"/>
  <c r="J210" i="5"/>
  <c r="I209" i="7" s="1"/>
  <c r="I210" i="5"/>
  <c r="H209" i="7" s="1"/>
  <c r="H210" i="5"/>
  <c r="G210" i="5"/>
  <c r="K209" i="5"/>
  <c r="J208" i="7" s="1"/>
  <c r="J209" i="5"/>
  <c r="I208" i="7" s="1"/>
  <c r="I209" i="5"/>
  <c r="H208" i="7" s="1"/>
  <c r="H209" i="5"/>
  <c r="G209" i="5"/>
  <c r="K208" i="5"/>
  <c r="J207" i="7" s="1"/>
  <c r="J208" i="5"/>
  <c r="I207" i="7" s="1"/>
  <c r="I208" i="5"/>
  <c r="H207" i="7" s="1"/>
  <c r="H208" i="5"/>
  <c r="G208" i="5"/>
  <c r="K207" i="5"/>
  <c r="J206" i="7" s="1"/>
  <c r="J207" i="5"/>
  <c r="I206" i="7" s="1"/>
  <c r="I207" i="5"/>
  <c r="H206" i="7" s="1"/>
  <c r="H207" i="5"/>
  <c r="G207" i="5"/>
  <c r="K206" i="5"/>
  <c r="J205" i="7" s="1"/>
  <c r="J206" i="5"/>
  <c r="I205" i="7" s="1"/>
  <c r="I206" i="5"/>
  <c r="H205" i="7" s="1"/>
  <c r="H206" i="5"/>
  <c r="G206" i="5"/>
  <c r="K205" i="5"/>
  <c r="J204" i="7" s="1"/>
  <c r="J205" i="5"/>
  <c r="I204" i="7" s="1"/>
  <c r="I205" i="5"/>
  <c r="H204" i="7" s="1"/>
  <c r="H205" i="5"/>
  <c r="G205" i="5"/>
  <c r="K204" i="5"/>
  <c r="J203" i="7" s="1"/>
  <c r="J204" i="5"/>
  <c r="I203" i="7" s="1"/>
  <c r="I204" i="5"/>
  <c r="H203" i="7" s="1"/>
  <c r="H204" i="5"/>
  <c r="G204" i="5"/>
  <c r="K203" i="5"/>
  <c r="J202" i="7" s="1"/>
  <c r="J203" i="5"/>
  <c r="I202" i="7" s="1"/>
  <c r="I203" i="5"/>
  <c r="H202" i="7" s="1"/>
  <c r="H203" i="5"/>
  <c r="G203" i="5"/>
  <c r="K202" i="5"/>
  <c r="J201" i="7" s="1"/>
  <c r="J202" i="5"/>
  <c r="I201" i="7" s="1"/>
  <c r="I202" i="5"/>
  <c r="H201" i="7" s="1"/>
  <c r="H202" i="5"/>
  <c r="G202" i="5"/>
  <c r="K201" i="5"/>
  <c r="J200" i="7" s="1"/>
  <c r="J201" i="5"/>
  <c r="I200" i="7" s="1"/>
  <c r="I201" i="5"/>
  <c r="H200" i="7" s="1"/>
  <c r="H201" i="5"/>
  <c r="G201" i="5"/>
  <c r="K200" i="5"/>
  <c r="J199" i="7" s="1"/>
  <c r="J200" i="5"/>
  <c r="I199" i="7" s="1"/>
  <c r="I200" i="5"/>
  <c r="H199" i="7" s="1"/>
  <c r="H200" i="5"/>
  <c r="G200" i="5"/>
  <c r="K199" i="5"/>
  <c r="J198" i="7" s="1"/>
  <c r="J199" i="5"/>
  <c r="I198" i="7" s="1"/>
  <c r="I199" i="5"/>
  <c r="H198" i="7" s="1"/>
  <c r="H199" i="5"/>
  <c r="G199" i="5"/>
  <c r="K198" i="5"/>
  <c r="J197" i="7" s="1"/>
  <c r="J198" i="5"/>
  <c r="I197" i="7" s="1"/>
  <c r="I198" i="5"/>
  <c r="H197" i="7" s="1"/>
  <c r="H198" i="5"/>
  <c r="G198" i="5"/>
  <c r="K197" i="5"/>
  <c r="J196" i="7" s="1"/>
  <c r="J197" i="5"/>
  <c r="I196" i="7" s="1"/>
  <c r="I197" i="5"/>
  <c r="H196" i="7" s="1"/>
  <c r="H197" i="5"/>
  <c r="G197" i="5"/>
  <c r="K196" i="5"/>
  <c r="J195" i="7" s="1"/>
  <c r="J196" i="5"/>
  <c r="I195" i="7" s="1"/>
  <c r="I196" i="5"/>
  <c r="H195" i="7" s="1"/>
  <c r="H196" i="5"/>
  <c r="G196" i="5"/>
  <c r="K195" i="5"/>
  <c r="J194" i="7" s="1"/>
  <c r="J195" i="5"/>
  <c r="I194" i="7" s="1"/>
  <c r="I195" i="5"/>
  <c r="H194" i="7" s="1"/>
  <c r="H195" i="5"/>
  <c r="G195" i="5"/>
  <c r="K194" i="5"/>
  <c r="J193" i="7" s="1"/>
  <c r="J194" i="5"/>
  <c r="I193" i="7" s="1"/>
  <c r="I194" i="5"/>
  <c r="H193" i="7" s="1"/>
  <c r="H194" i="5"/>
  <c r="G194" i="5"/>
  <c r="K193" i="5"/>
  <c r="J192" i="7" s="1"/>
  <c r="J193" i="5"/>
  <c r="I192" i="7" s="1"/>
  <c r="I193" i="5"/>
  <c r="H192" i="7" s="1"/>
  <c r="H193" i="5"/>
  <c r="G193" i="5"/>
  <c r="K192" i="5"/>
  <c r="J191" i="7" s="1"/>
  <c r="J192" i="5"/>
  <c r="I191" i="7" s="1"/>
  <c r="I192" i="5"/>
  <c r="H191" i="7" s="1"/>
  <c r="H192" i="5"/>
  <c r="G192" i="5"/>
  <c r="K191" i="5"/>
  <c r="J190" i="7" s="1"/>
  <c r="J191" i="5"/>
  <c r="I190" i="7" s="1"/>
  <c r="I191" i="5"/>
  <c r="H190" i="7" s="1"/>
  <c r="H191" i="5"/>
  <c r="G191" i="5"/>
  <c r="K190" i="5"/>
  <c r="J189" i="7" s="1"/>
  <c r="J190" i="5"/>
  <c r="I189" i="7" s="1"/>
  <c r="I190" i="5"/>
  <c r="H189" i="7" s="1"/>
  <c r="H190" i="5"/>
  <c r="G190" i="5"/>
  <c r="K189" i="5"/>
  <c r="J188" i="7" s="1"/>
  <c r="J189" i="5"/>
  <c r="I188" i="7" s="1"/>
  <c r="I189" i="5"/>
  <c r="H188" i="7" s="1"/>
  <c r="H189" i="5"/>
  <c r="G189" i="5"/>
  <c r="K188" i="5"/>
  <c r="J187" i="7" s="1"/>
  <c r="J188" i="5"/>
  <c r="I187" i="7" s="1"/>
  <c r="I188" i="5"/>
  <c r="H187" i="7" s="1"/>
  <c r="H188" i="5"/>
  <c r="G188" i="5"/>
  <c r="K187" i="5"/>
  <c r="J186" i="7" s="1"/>
  <c r="J187" i="5"/>
  <c r="I186" i="7" s="1"/>
  <c r="I187" i="5"/>
  <c r="H186" i="7" s="1"/>
  <c r="H187" i="5"/>
  <c r="G187" i="5"/>
  <c r="K186" i="5"/>
  <c r="J185" i="7" s="1"/>
  <c r="J186" i="5"/>
  <c r="I185" i="7" s="1"/>
  <c r="I186" i="5"/>
  <c r="H185" i="7" s="1"/>
  <c r="H186" i="5"/>
  <c r="G186" i="5"/>
  <c r="K185" i="5"/>
  <c r="J184" i="7" s="1"/>
  <c r="J185" i="5"/>
  <c r="I184" i="7" s="1"/>
  <c r="I185" i="5"/>
  <c r="H184" i="7" s="1"/>
  <c r="H185" i="5"/>
  <c r="G185" i="5"/>
  <c r="K184" i="5"/>
  <c r="J183" i="7" s="1"/>
  <c r="J184" i="5"/>
  <c r="I183" i="7" s="1"/>
  <c r="I184" i="5"/>
  <c r="H183" i="7" s="1"/>
  <c r="H184" i="5"/>
  <c r="G184" i="5"/>
  <c r="K183" i="5"/>
  <c r="J182" i="7" s="1"/>
  <c r="J183" i="5"/>
  <c r="I182" i="7" s="1"/>
  <c r="I183" i="5"/>
  <c r="H182" i="7" s="1"/>
  <c r="H183" i="5"/>
  <c r="G183" i="5"/>
  <c r="K182" i="5"/>
  <c r="J181" i="7" s="1"/>
  <c r="J182" i="5"/>
  <c r="I181" i="7" s="1"/>
  <c r="I182" i="5"/>
  <c r="H181" i="7" s="1"/>
  <c r="H182" i="5"/>
  <c r="G182" i="5"/>
  <c r="K181" i="5"/>
  <c r="J180" i="7" s="1"/>
  <c r="J181" i="5"/>
  <c r="I180" i="7" s="1"/>
  <c r="I181" i="5"/>
  <c r="H180" i="7" s="1"/>
  <c r="H181" i="5"/>
  <c r="G181" i="5"/>
  <c r="K180" i="5"/>
  <c r="J179" i="7" s="1"/>
  <c r="J180" i="5"/>
  <c r="I179" i="7" s="1"/>
  <c r="I180" i="5"/>
  <c r="H179" i="7" s="1"/>
  <c r="H180" i="5"/>
  <c r="G180" i="5"/>
  <c r="K179" i="5"/>
  <c r="J178" i="7" s="1"/>
  <c r="J179" i="5"/>
  <c r="I178" i="7" s="1"/>
  <c r="I179" i="5"/>
  <c r="H178" i="7" s="1"/>
  <c r="H179" i="5"/>
  <c r="G179" i="5"/>
  <c r="K178" i="5"/>
  <c r="J177" i="7" s="1"/>
  <c r="J178" i="5"/>
  <c r="I177" i="7" s="1"/>
  <c r="I178" i="5"/>
  <c r="H177" i="7" s="1"/>
  <c r="H178" i="5"/>
  <c r="G178" i="5"/>
  <c r="K177" i="5"/>
  <c r="J176" i="7" s="1"/>
  <c r="J177" i="5"/>
  <c r="I176" i="7" s="1"/>
  <c r="I177" i="5"/>
  <c r="H176" i="7" s="1"/>
  <c r="H177" i="5"/>
  <c r="G177" i="5"/>
  <c r="K176" i="5"/>
  <c r="J175" i="7" s="1"/>
  <c r="J176" i="5"/>
  <c r="I175" i="7" s="1"/>
  <c r="I176" i="5"/>
  <c r="H175" i="7" s="1"/>
  <c r="H176" i="5"/>
  <c r="G176" i="5"/>
  <c r="K175" i="5"/>
  <c r="J174" i="7" s="1"/>
  <c r="J175" i="5"/>
  <c r="I174" i="7" s="1"/>
  <c r="I175" i="5"/>
  <c r="H174" i="7" s="1"/>
  <c r="H175" i="5"/>
  <c r="G175" i="5"/>
  <c r="K174" i="5"/>
  <c r="J173" i="7" s="1"/>
  <c r="J174" i="5"/>
  <c r="I173" i="7" s="1"/>
  <c r="I174" i="5"/>
  <c r="H173" i="7" s="1"/>
  <c r="H174" i="5"/>
  <c r="G174" i="5"/>
  <c r="K173" i="5"/>
  <c r="J172" i="7" s="1"/>
  <c r="J173" i="5"/>
  <c r="I172" i="7" s="1"/>
  <c r="I173" i="5"/>
  <c r="H172" i="7" s="1"/>
  <c r="H173" i="5"/>
  <c r="G173" i="5"/>
  <c r="K172" i="5"/>
  <c r="J171" i="7" s="1"/>
  <c r="J172" i="5"/>
  <c r="I171" i="7" s="1"/>
  <c r="I172" i="5"/>
  <c r="H171" i="7" s="1"/>
  <c r="H172" i="5"/>
  <c r="G172" i="5"/>
  <c r="K171" i="5"/>
  <c r="J170" i="7" s="1"/>
  <c r="J171" i="5"/>
  <c r="I170" i="7" s="1"/>
  <c r="I171" i="5"/>
  <c r="H170" i="7" s="1"/>
  <c r="H171" i="5"/>
  <c r="G171" i="5"/>
  <c r="K170" i="5"/>
  <c r="J169" i="7" s="1"/>
  <c r="J170" i="5"/>
  <c r="I169" i="7" s="1"/>
  <c r="I170" i="5"/>
  <c r="H169" i="7" s="1"/>
  <c r="H170" i="5"/>
  <c r="G170" i="5"/>
  <c r="K169" i="5"/>
  <c r="J168" i="7" s="1"/>
  <c r="J169" i="5"/>
  <c r="I168" i="7" s="1"/>
  <c r="I169" i="5"/>
  <c r="H168" i="7" s="1"/>
  <c r="H169" i="5"/>
  <c r="G169" i="5"/>
  <c r="K168" i="5"/>
  <c r="J167" i="7" s="1"/>
  <c r="J168" i="5"/>
  <c r="I167" i="7" s="1"/>
  <c r="I168" i="5"/>
  <c r="H167" i="7" s="1"/>
  <c r="H168" i="5"/>
  <c r="G168" i="5"/>
  <c r="K167" i="5"/>
  <c r="J166" i="7" s="1"/>
  <c r="J167" i="5"/>
  <c r="I166" i="7" s="1"/>
  <c r="I167" i="5"/>
  <c r="H166" i="7" s="1"/>
  <c r="H167" i="5"/>
  <c r="G167" i="5"/>
  <c r="K166" i="5"/>
  <c r="J165" i="7" s="1"/>
  <c r="J166" i="5"/>
  <c r="I165" i="7" s="1"/>
  <c r="I166" i="5"/>
  <c r="H165" i="7" s="1"/>
  <c r="H166" i="5"/>
  <c r="G166" i="5"/>
  <c r="K165" i="5"/>
  <c r="J164" i="7" s="1"/>
  <c r="J165" i="5"/>
  <c r="I164" i="7" s="1"/>
  <c r="I165" i="5"/>
  <c r="H164" i="7" s="1"/>
  <c r="H165" i="5"/>
  <c r="G165" i="5"/>
  <c r="K164" i="5"/>
  <c r="J163" i="7" s="1"/>
  <c r="J164" i="5"/>
  <c r="I163" i="7" s="1"/>
  <c r="I164" i="5"/>
  <c r="H163" i="7" s="1"/>
  <c r="H164" i="5"/>
  <c r="G164" i="5"/>
  <c r="K163" i="5"/>
  <c r="J162" i="7" s="1"/>
  <c r="J163" i="5"/>
  <c r="I162" i="7" s="1"/>
  <c r="I163" i="5"/>
  <c r="H162" i="7" s="1"/>
  <c r="H163" i="5"/>
  <c r="G163" i="5"/>
  <c r="K162" i="5"/>
  <c r="J161" i="7" s="1"/>
  <c r="J162" i="5"/>
  <c r="I161" i="7" s="1"/>
  <c r="I162" i="5"/>
  <c r="H161" i="7" s="1"/>
  <c r="H162" i="5"/>
  <c r="G162" i="5"/>
  <c r="K161" i="5"/>
  <c r="J160" i="7" s="1"/>
  <c r="J161" i="5"/>
  <c r="I160" i="7" s="1"/>
  <c r="I161" i="5"/>
  <c r="H160" i="7" s="1"/>
  <c r="H161" i="5"/>
  <c r="G161" i="5"/>
  <c r="K160" i="5"/>
  <c r="J159" i="7" s="1"/>
  <c r="J160" i="5"/>
  <c r="I159" i="7" s="1"/>
  <c r="I160" i="5"/>
  <c r="H159" i="7" s="1"/>
  <c r="H160" i="5"/>
  <c r="G160" i="5"/>
  <c r="K159" i="5"/>
  <c r="J158" i="7" s="1"/>
  <c r="J159" i="5"/>
  <c r="I158" i="7" s="1"/>
  <c r="I159" i="5"/>
  <c r="H158" i="7" s="1"/>
  <c r="H159" i="5"/>
  <c r="G159" i="5"/>
  <c r="K158" i="5"/>
  <c r="J157" i="7" s="1"/>
  <c r="J158" i="5"/>
  <c r="I157" i="7" s="1"/>
  <c r="I158" i="5"/>
  <c r="H157" i="7" s="1"/>
  <c r="H158" i="5"/>
  <c r="G158" i="5"/>
  <c r="K157" i="5"/>
  <c r="J156" i="7" s="1"/>
  <c r="J157" i="5"/>
  <c r="I156" i="7" s="1"/>
  <c r="I157" i="5"/>
  <c r="H156" i="7" s="1"/>
  <c r="H157" i="5"/>
  <c r="G157" i="5"/>
  <c r="K156" i="5"/>
  <c r="J155" i="7" s="1"/>
  <c r="J156" i="5"/>
  <c r="I155" i="7" s="1"/>
  <c r="I156" i="5"/>
  <c r="H155" i="7" s="1"/>
  <c r="H156" i="5"/>
  <c r="G156" i="5"/>
  <c r="K155" i="5"/>
  <c r="J154" i="7" s="1"/>
  <c r="J155" i="5"/>
  <c r="I154" i="7" s="1"/>
  <c r="I155" i="5"/>
  <c r="H154" i="7" s="1"/>
  <c r="H155" i="5"/>
  <c r="G155" i="5"/>
  <c r="K154" i="5"/>
  <c r="J153" i="7" s="1"/>
  <c r="J154" i="5"/>
  <c r="I153" i="7" s="1"/>
  <c r="I154" i="5"/>
  <c r="H153" i="7" s="1"/>
  <c r="H154" i="5"/>
  <c r="G154" i="5"/>
  <c r="K153" i="5"/>
  <c r="J152" i="7" s="1"/>
  <c r="J153" i="5"/>
  <c r="I152" i="7" s="1"/>
  <c r="I153" i="5"/>
  <c r="H152" i="7" s="1"/>
  <c r="H153" i="5"/>
  <c r="G153" i="5"/>
  <c r="K152" i="5"/>
  <c r="J151" i="7" s="1"/>
  <c r="J152" i="5"/>
  <c r="I151" i="7" s="1"/>
  <c r="I152" i="5"/>
  <c r="H151" i="7" s="1"/>
  <c r="H152" i="5"/>
  <c r="G152" i="5"/>
  <c r="K151" i="5"/>
  <c r="J150" i="7" s="1"/>
  <c r="J151" i="5"/>
  <c r="I150" i="7" s="1"/>
  <c r="I151" i="5"/>
  <c r="H150" i="7" s="1"/>
  <c r="H151" i="5"/>
  <c r="G151" i="5"/>
  <c r="K150" i="5"/>
  <c r="J149" i="7" s="1"/>
  <c r="J150" i="5"/>
  <c r="I149" i="7" s="1"/>
  <c r="I150" i="5"/>
  <c r="H149" i="7" s="1"/>
  <c r="H150" i="5"/>
  <c r="G150" i="5"/>
  <c r="K149" i="5"/>
  <c r="J148" i="7" s="1"/>
  <c r="J149" i="5"/>
  <c r="I148" i="7" s="1"/>
  <c r="I149" i="5"/>
  <c r="H148" i="7" s="1"/>
  <c r="H149" i="5"/>
  <c r="G149" i="5"/>
  <c r="K148" i="5"/>
  <c r="J147" i="7" s="1"/>
  <c r="J148" i="5"/>
  <c r="I147" i="7" s="1"/>
  <c r="I148" i="5"/>
  <c r="H147" i="7" s="1"/>
  <c r="H148" i="5"/>
  <c r="G148" i="5"/>
  <c r="K147" i="5"/>
  <c r="J146" i="7" s="1"/>
  <c r="J147" i="5"/>
  <c r="I146" i="7" s="1"/>
  <c r="I147" i="5"/>
  <c r="H146" i="7" s="1"/>
  <c r="H147" i="5"/>
  <c r="G147" i="5"/>
  <c r="K146" i="5"/>
  <c r="J145" i="7" s="1"/>
  <c r="J146" i="5"/>
  <c r="I145" i="7" s="1"/>
  <c r="I146" i="5"/>
  <c r="H145" i="7" s="1"/>
  <c r="H146" i="5"/>
  <c r="G146" i="5"/>
  <c r="K145" i="5"/>
  <c r="J144" i="7" s="1"/>
  <c r="J145" i="5"/>
  <c r="I144" i="7" s="1"/>
  <c r="I145" i="5"/>
  <c r="H144" i="7" s="1"/>
  <c r="H145" i="5"/>
  <c r="G145" i="5"/>
  <c r="K144" i="5"/>
  <c r="J143" i="7" s="1"/>
  <c r="J144" i="5"/>
  <c r="I143" i="7" s="1"/>
  <c r="I144" i="5"/>
  <c r="H143" i="7" s="1"/>
  <c r="H144" i="5"/>
  <c r="G144" i="5"/>
  <c r="K143" i="5"/>
  <c r="J142" i="7" s="1"/>
  <c r="J143" i="5"/>
  <c r="I142" i="7" s="1"/>
  <c r="I143" i="5"/>
  <c r="H142" i="7" s="1"/>
  <c r="H143" i="5"/>
  <c r="G143" i="5"/>
  <c r="K142" i="5"/>
  <c r="J141" i="7" s="1"/>
  <c r="J142" i="5"/>
  <c r="I141" i="7" s="1"/>
  <c r="I142" i="5"/>
  <c r="H141" i="7" s="1"/>
  <c r="H142" i="5"/>
  <c r="G142" i="5"/>
  <c r="K141" i="5"/>
  <c r="J140" i="7" s="1"/>
  <c r="J141" i="5"/>
  <c r="I140" i="7" s="1"/>
  <c r="I141" i="5"/>
  <c r="H140" i="7" s="1"/>
  <c r="H141" i="5"/>
  <c r="G141" i="5"/>
  <c r="K140" i="5"/>
  <c r="J139" i="7" s="1"/>
  <c r="J140" i="5"/>
  <c r="I139" i="7" s="1"/>
  <c r="I140" i="5"/>
  <c r="H139" i="7" s="1"/>
  <c r="H140" i="5"/>
  <c r="G140" i="5"/>
  <c r="K139" i="5"/>
  <c r="J138" i="7" s="1"/>
  <c r="J139" i="5"/>
  <c r="I138" i="7" s="1"/>
  <c r="I139" i="5"/>
  <c r="H138" i="7" s="1"/>
  <c r="H139" i="5"/>
  <c r="G139" i="5"/>
  <c r="K138" i="5"/>
  <c r="J137" i="7" s="1"/>
  <c r="J138" i="5"/>
  <c r="I137" i="7" s="1"/>
  <c r="I138" i="5"/>
  <c r="H137" i="7" s="1"/>
  <c r="H138" i="5"/>
  <c r="G138" i="5"/>
  <c r="K137" i="5"/>
  <c r="J136" i="7" s="1"/>
  <c r="J137" i="5"/>
  <c r="I136" i="7" s="1"/>
  <c r="I137" i="5"/>
  <c r="H136" i="7" s="1"/>
  <c r="H137" i="5"/>
  <c r="G137" i="5"/>
  <c r="K136" i="5"/>
  <c r="J135" i="7" s="1"/>
  <c r="J136" i="5"/>
  <c r="I135" i="7" s="1"/>
  <c r="I136" i="5"/>
  <c r="H135" i="7" s="1"/>
  <c r="H136" i="5"/>
  <c r="G136" i="5"/>
  <c r="K135" i="5"/>
  <c r="J134" i="7" s="1"/>
  <c r="J135" i="5"/>
  <c r="I134" i="7" s="1"/>
  <c r="I135" i="5"/>
  <c r="H134" i="7" s="1"/>
  <c r="H135" i="5"/>
  <c r="G135" i="5"/>
  <c r="K134" i="5"/>
  <c r="J133" i="7" s="1"/>
  <c r="J134" i="5"/>
  <c r="I133" i="7" s="1"/>
  <c r="I134" i="5"/>
  <c r="H133" i="7" s="1"/>
  <c r="H134" i="5"/>
  <c r="G134" i="5"/>
  <c r="K133" i="5"/>
  <c r="J132" i="7" s="1"/>
  <c r="J133" i="5"/>
  <c r="I132" i="7" s="1"/>
  <c r="I133" i="5"/>
  <c r="H132" i="7" s="1"/>
  <c r="H133" i="5"/>
  <c r="G133" i="5"/>
  <c r="K132" i="5"/>
  <c r="J131" i="7" s="1"/>
  <c r="J132" i="5"/>
  <c r="I131" i="7" s="1"/>
  <c r="I132" i="5"/>
  <c r="H131" i="7" s="1"/>
  <c r="H132" i="5"/>
  <c r="G132" i="5"/>
  <c r="K131" i="5"/>
  <c r="J130" i="7" s="1"/>
  <c r="J131" i="5"/>
  <c r="I130" i="7" s="1"/>
  <c r="I131" i="5"/>
  <c r="H130" i="7" s="1"/>
  <c r="H131" i="5"/>
  <c r="G131" i="5"/>
  <c r="K130" i="5"/>
  <c r="J129" i="7" s="1"/>
  <c r="J130" i="5"/>
  <c r="I129" i="7" s="1"/>
  <c r="I130" i="5"/>
  <c r="H129" i="7" s="1"/>
  <c r="H130" i="5"/>
  <c r="G130" i="5"/>
  <c r="K129" i="5"/>
  <c r="J128" i="7" s="1"/>
  <c r="J129" i="5"/>
  <c r="I128" i="7" s="1"/>
  <c r="I129" i="5"/>
  <c r="H128" i="7" s="1"/>
  <c r="H129" i="5"/>
  <c r="G129" i="5"/>
  <c r="K128" i="5"/>
  <c r="J127" i="7" s="1"/>
  <c r="J128" i="5"/>
  <c r="I127" i="7" s="1"/>
  <c r="I128" i="5"/>
  <c r="H127" i="7" s="1"/>
  <c r="H128" i="5"/>
  <c r="G128" i="5"/>
  <c r="K127" i="5"/>
  <c r="J126" i="7" s="1"/>
  <c r="J127" i="5"/>
  <c r="I126" i="7" s="1"/>
  <c r="I127" i="5"/>
  <c r="H126" i="7" s="1"/>
  <c r="H127" i="5"/>
  <c r="G127" i="5"/>
  <c r="K126" i="5"/>
  <c r="J125" i="7" s="1"/>
  <c r="J126" i="5"/>
  <c r="I125" i="7" s="1"/>
  <c r="I126" i="5"/>
  <c r="H125" i="7" s="1"/>
  <c r="H126" i="5"/>
  <c r="G126" i="5"/>
  <c r="K125" i="5"/>
  <c r="J124" i="7" s="1"/>
  <c r="J125" i="5"/>
  <c r="I124" i="7" s="1"/>
  <c r="I125" i="5"/>
  <c r="H124" i="7" s="1"/>
  <c r="H125" i="5"/>
  <c r="G125" i="5"/>
  <c r="K124" i="5"/>
  <c r="J123" i="7" s="1"/>
  <c r="J124" i="5"/>
  <c r="I123" i="7" s="1"/>
  <c r="I124" i="5"/>
  <c r="H123" i="7" s="1"/>
  <c r="H124" i="5"/>
  <c r="G124" i="5"/>
  <c r="K123" i="5"/>
  <c r="J122" i="7" s="1"/>
  <c r="J123" i="5"/>
  <c r="I122" i="7" s="1"/>
  <c r="I123" i="5"/>
  <c r="H122" i="7" s="1"/>
  <c r="H123" i="5"/>
  <c r="G123" i="5"/>
  <c r="K122" i="5"/>
  <c r="J121" i="7" s="1"/>
  <c r="J122" i="5"/>
  <c r="I121" i="7" s="1"/>
  <c r="I122" i="5"/>
  <c r="H121" i="7" s="1"/>
  <c r="H122" i="5"/>
  <c r="G122" i="5"/>
  <c r="K121" i="5"/>
  <c r="J120" i="7" s="1"/>
  <c r="J121" i="5"/>
  <c r="I120" i="7" s="1"/>
  <c r="I121" i="5"/>
  <c r="H120" i="7" s="1"/>
  <c r="H121" i="5"/>
  <c r="G121" i="5"/>
  <c r="K120" i="5"/>
  <c r="J119" i="7" s="1"/>
  <c r="J120" i="5"/>
  <c r="I119" i="7" s="1"/>
  <c r="I120" i="5"/>
  <c r="H119" i="7" s="1"/>
  <c r="H120" i="5"/>
  <c r="G120" i="5"/>
  <c r="K119" i="5"/>
  <c r="J118" i="7" s="1"/>
  <c r="J119" i="5"/>
  <c r="I118" i="7" s="1"/>
  <c r="I119" i="5"/>
  <c r="H118" i="7" s="1"/>
  <c r="H119" i="5"/>
  <c r="G119" i="5"/>
  <c r="K118" i="5"/>
  <c r="J117" i="7" s="1"/>
  <c r="J118" i="5"/>
  <c r="I117" i="7" s="1"/>
  <c r="I118" i="5"/>
  <c r="H117" i="7" s="1"/>
  <c r="H118" i="5"/>
  <c r="G118" i="5"/>
  <c r="K117" i="5"/>
  <c r="J116" i="7" s="1"/>
  <c r="J117" i="5"/>
  <c r="I116" i="7" s="1"/>
  <c r="I117" i="5"/>
  <c r="H116" i="7" s="1"/>
  <c r="H117" i="5"/>
  <c r="G117" i="5"/>
  <c r="K116" i="5"/>
  <c r="J115" i="7" s="1"/>
  <c r="J116" i="5"/>
  <c r="I115" i="7" s="1"/>
  <c r="I116" i="5"/>
  <c r="H115" i="7" s="1"/>
  <c r="H116" i="5"/>
  <c r="G116" i="5"/>
  <c r="K115" i="5"/>
  <c r="J114" i="7" s="1"/>
  <c r="J115" i="5"/>
  <c r="I114" i="7" s="1"/>
  <c r="I115" i="5"/>
  <c r="H114" i="7" s="1"/>
  <c r="H115" i="5"/>
  <c r="G115" i="5"/>
  <c r="K114" i="5"/>
  <c r="J113" i="7" s="1"/>
  <c r="J114" i="5"/>
  <c r="I113" i="7" s="1"/>
  <c r="I114" i="5"/>
  <c r="H113" i="7" s="1"/>
  <c r="H114" i="5"/>
  <c r="G114" i="5"/>
  <c r="K113" i="5"/>
  <c r="J112" i="7" s="1"/>
  <c r="J113" i="5"/>
  <c r="I112" i="7" s="1"/>
  <c r="I113" i="5"/>
  <c r="H112" i="7" s="1"/>
  <c r="H113" i="5"/>
  <c r="G113" i="5"/>
  <c r="K112" i="5"/>
  <c r="J111" i="7" s="1"/>
  <c r="J112" i="5"/>
  <c r="I111" i="7" s="1"/>
  <c r="I112" i="5"/>
  <c r="H111" i="7" s="1"/>
  <c r="H112" i="5"/>
  <c r="G112" i="5"/>
  <c r="K111" i="5"/>
  <c r="J110" i="7" s="1"/>
  <c r="J111" i="5"/>
  <c r="I110" i="7" s="1"/>
  <c r="I111" i="5"/>
  <c r="H110" i="7" s="1"/>
  <c r="H111" i="5"/>
  <c r="G111" i="5"/>
  <c r="K110" i="5"/>
  <c r="J109" i="7" s="1"/>
  <c r="J110" i="5"/>
  <c r="I109" i="7" s="1"/>
  <c r="I110" i="5"/>
  <c r="H109" i="7" s="1"/>
  <c r="H110" i="5"/>
  <c r="G110" i="5"/>
  <c r="K109" i="5"/>
  <c r="J108" i="7" s="1"/>
  <c r="J109" i="5"/>
  <c r="I108" i="7" s="1"/>
  <c r="I109" i="5"/>
  <c r="H108" i="7" s="1"/>
  <c r="H109" i="5"/>
  <c r="G109" i="5"/>
  <c r="K108" i="5"/>
  <c r="J107" i="7" s="1"/>
  <c r="J108" i="5"/>
  <c r="I107" i="7" s="1"/>
  <c r="I108" i="5"/>
  <c r="H107" i="7" s="1"/>
  <c r="H108" i="5"/>
  <c r="G108" i="5"/>
  <c r="K107" i="5"/>
  <c r="J106" i="7" s="1"/>
  <c r="J107" i="5"/>
  <c r="I106" i="7" s="1"/>
  <c r="I107" i="5"/>
  <c r="H106" i="7" s="1"/>
  <c r="H107" i="5"/>
  <c r="G107" i="5"/>
  <c r="K106" i="5"/>
  <c r="J105" i="7" s="1"/>
  <c r="J106" i="5"/>
  <c r="I105" i="7" s="1"/>
  <c r="I106" i="5"/>
  <c r="H105" i="7" s="1"/>
  <c r="H106" i="5"/>
  <c r="G106" i="5"/>
  <c r="K105" i="5"/>
  <c r="J104" i="7" s="1"/>
  <c r="J105" i="5"/>
  <c r="I104" i="7" s="1"/>
  <c r="I105" i="5"/>
  <c r="H104" i="7" s="1"/>
  <c r="H105" i="5"/>
  <c r="G105" i="5"/>
  <c r="K104" i="5"/>
  <c r="J103" i="7" s="1"/>
  <c r="J104" i="5"/>
  <c r="I103" i="7" s="1"/>
  <c r="I104" i="5"/>
  <c r="H103" i="7" s="1"/>
  <c r="H104" i="5"/>
  <c r="G104" i="5"/>
  <c r="K103" i="5"/>
  <c r="J102" i="7" s="1"/>
  <c r="J103" i="5"/>
  <c r="I102" i="7" s="1"/>
  <c r="I103" i="5"/>
  <c r="H102" i="7" s="1"/>
  <c r="H103" i="5"/>
  <c r="G103" i="5"/>
  <c r="K102" i="5"/>
  <c r="J101" i="7" s="1"/>
  <c r="J102" i="5"/>
  <c r="I101" i="7" s="1"/>
  <c r="I102" i="5"/>
  <c r="H101" i="7" s="1"/>
  <c r="H102" i="5"/>
  <c r="G102" i="5"/>
  <c r="K101" i="5"/>
  <c r="J100" i="7" s="1"/>
  <c r="J101" i="5"/>
  <c r="I100" i="7" s="1"/>
  <c r="I101" i="5"/>
  <c r="H100" i="7" s="1"/>
  <c r="H101" i="5"/>
  <c r="G101" i="5"/>
  <c r="K100" i="5"/>
  <c r="J99" i="7" s="1"/>
  <c r="J100" i="5"/>
  <c r="I99" i="7" s="1"/>
  <c r="I100" i="5"/>
  <c r="H99" i="7" s="1"/>
  <c r="H100" i="5"/>
  <c r="G100" i="5"/>
  <c r="K99" i="5"/>
  <c r="J98" i="7" s="1"/>
  <c r="J99" i="5"/>
  <c r="I98" i="7" s="1"/>
  <c r="I99" i="5"/>
  <c r="H98" i="7" s="1"/>
  <c r="H99" i="5"/>
  <c r="G99" i="5"/>
  <c r="K98" i="5"/>
  <c r="J97" i="7" s="1"/>
  <c r="J98" i="5"/>
  <c r="I97" i="7" s="1"/>
  <c r="I98" i="5"/>
  <c r="H97" i="7" s="1"/>
  <c r="H98" i="5"/>
  <c r="G98" i="5"/>
  <c r="K97" i="5"/>
  <c r="J96" i="7" s="1"/>
  <c r="J97" i="5"/>
  <c r="I96" i="7" s="1"/>
  <c r="I97" i="5"/>
  <c r="H96" i="7" s="1"/>
  <c r="H97" i="5"/>
  <c r="G97" i="5"/>
  <c r="K96" i="5"/>
  <c r="J95" i="7" s="1"/>
  <c r="J96" i="5"/>
  <c r="I95" i="7" s="1"/>
  <c r="I96" i="5"/>
  <c r="H95" i="7" s="1"/>
  <c r="H96" i="5"/>
  <c r="G96" i="5"/>
  <c r="K95" i="5"/>
  <c r="J94" i="7" s="1"/>
  <c r="J95" i="5"/>
  <c r="I94" i="7" s="1"/>
  <c r="I95" i="5"/>
  <c r="H94" i="7" s="1"/>
  <c r="H95" i="5"/>
  <c r="G95" i="5"/>
  <c r="K94" i="5"/>
  <c r="J93" i="7" s="1"/>
  <c r="J94" i="5"/>
  <c r="I93" i="7" s="1"/>
  <c r="I94" i="5"/>
  <c r="H93" i="7" s="1"/>
  <c r="H94" i="5"/>
  <c r="G94" i="5"/>
  <c r="K93" i="5"/>
  <c r="J92" i="7" s="1"/>
  <c r="J93" i="5"/>
  <c r="I92" i="7" s="1"/>
  <c r="I93" i="5"/>
  <c r="H92" i="7" s="1"/>
  <c r="H93" i="5"/>
  <c r="G93" i="5"/>
  <c r="K92" i="5"/>
  <c r="J91" i="7" s="1"/>
  <c r="J92" i="5"/>
  <c r="I91" i="7" s="1"/>
  <c r="I92" i="5"/>
  <c r="H91" i="7" s="1"/>
  <c r="H92" i="5"/>
  <c r="G92" i="5"/>
  <c r="K91" i="5"/>
  <c r="J90" i="7" s="1"/>
  <c r="J91" i="5"/>
  <c r="I90" i="7" s="1"/>
  <c r="I91" i="5"/>
  <c r="H90" i="7" s="1"/>
  <c r="H91" i="5"/>
  <c r="G91" i="5"/>
  <c r="K90" i="5"/>
  <c r="J89" i="7" s="1"/>
  <c r="J90" i="5"/>
  <c r="I89" i="7" s="1"/>
  <c r="I90" i="5"/>
  <c r="H89" i="7" s="1"/>
  <c r="H90" i="5"/>
  <c r="G90" i="5"/>
  <c r="K89" i="5"/>
  <c r="J88" i="7" s="1"/>
  <c r="J89" i="5"/>
  <c r="I88" i="7" s="1"/>
  <c r="I89" i="5"/>
  <c r="H88" i="7" s="1"/>
  <c r="H89" i="5"/>
  <c r="G89" i="5"/>
  <c r="K88" i="5"/>
  <c r="J87" i="7" s="1"/>
  <c r="J88" i="5"/>
  <c r="I87" i="7" s="1"/>
  <c r="I88" i="5"/>
  <c r="H87" i="7" s="1"/>
  <c r="H88" i="5"/>
  <c r="G88" i="5"/>
  <c r="K87" i="5"/>
  <c r="J86" i="7" s="1"/>
  <c r="J87" i="5"/>
  <c r="I86" i="7" s="1"/>
  <c r="I87" i="5"/>
  <c r="H86" i="7" s="1"/>
  <c r="H87" i="5"/>
  <c r="G87" i="5"/>
  <c r="K86" i="5"/>
  <c r="J85" i="7" s="1"/>
  <c r="J86" i="5"/>
  <c r="I85" i="7" s="1"/>
  <c r="I86" i="5"/>
  <c r="H85" i="7" s="1"/>
  <c r="H86" i="5"/>
  <c r="G86" i="5"/>
  <c r="K85" i="5"/>
  <c r="J84" i="7" s="1"/>
  <c r="J85" i="5"/>
  <c r="I84" i="7" s="1"/>
  <c r="I85" i="5"/>
  <c r="H84" i="7" s="1"/>
  <c r="H85" i="5"/>
  <c r="G85" i="5"/>
  <c r="K84" i="5"/>
  <c r="J83" i="7" s="1"/>
  <c r="J84" i="5"/>
  <c r="I83" i="7" s="1"/>
  <c r="I84" i="5"/>
  <c r="H83" i="7" s="1"/>
  <c r="H84" i="5"/>
  <c r="G84" i="5"/>
  <c r="K83" i="5"/>
  <c r="J82" i="7" s="1"/>
  <c r="J83" i="5"/>
  <c r="I82" i="7" s="1"/>
  <c r="I83" i="5"/>
  <c r="H82" i="7" s="1"/>
  <c r="H83" i="5"/>
  <c r="G83" i="5"/>
  <c r="K82" i="5"/>
  <c r="J81" i="7" s="1"/>
  <c r="J82" i="5"/>
  <c r="I81" i="7" s="1"/>
  <c r="I82" i="5"/>
  <c r="H81" i="7" s="1"/>
  <c r="H82" i="5"/>
  <c r="G82" i="5"/>
  <c r="K81" i="5"/>
  <c r="J80" i="7" s="1"/>
  <c r="J81" i="5"/>
  <c r="I80" i="7" s="1"/>
  <c r="I81" i="5"/>
  <c r="H80" i="7" s="1"/>
  <c r="H81" i="5"/>
  <c r="G81" i="5"/>
  <c r="K80" i="5"/>
  <c r="J79" i="7" s="1"/>
  <c r="J80" i="5"/>
  <c r="I79" i="7" s="1"/>
  <c r="I80" i="5"/>
  <c r="H79" i="7" s="1"/>
  <c r="H80" i="5"/>
  <c r="G80" i="5"/>
  <c r="K79" i="5"/>
  <c r="J78" i="7" s="1"/>
  <c r="J79" i="5"/>
  <c r="I78" i="7" s="1"/>
  <c r="I79" i="5"/>
  <c r="H78" i="7" s="1"/>
  <c r="H79" i="5"/>
  <c r="G79" i="5"/>
  <c r="K78" i="5"/>
  <c r="J77" i="7" s="1"/>
  <c r="J78" i="5"/>
  <c r="I77" i="7" s="1"/>
  <c r="I78" i="5"/>
  <c r="H77" i="7" s="1"/>
  <c r="H78" i="5"/>
  <c r="G78" i="5"/>
  <c r="K77" i="5"/>
  <c r="J76" i="7" s="1"/>
  <c r="J77" i="5"/>
  <c r="I76" i="7" s="1"/>
  <c r="I77" i="5"/>
  <c r="H76" i="7" s="1"/>
  <c r="H77" i="5"/>
  <c r="G77" i="5"/>
  <c r="K76" i="5"/>
  <c r="J75" i="7" s="1"/>
  <c r="J76" i="5"/>
  <c r="I75" i="7" s="1"/>
  <c r="I76" i="5"/>
  <c r="H75" i="7" s="1"/>
  <c r="H76" i="5"/>
  <c r="G76" i="5"/>
  <c r="K75" i="5"/>
  <c r="J74" i="7" s="1"/>
  <c r="J75" i="5"/>
  <c r="I74" i="7" s="1"/>
  <c r="I75" i="5"/>
  <c r="H74" i="7" s="1"/>
  <c r="H75" i="5"/>
  <c r="G75" i="5"/>
  <c r="K74" i="5"/>
  <c r="J73" i="7" s="1"/>
  <c r="J74" i="5"/>
  <c r="I73" i="7" s="1"/>
  <c r="I74" i="5"/>
  <c r="H73" i="7" s="1"/>
  <c r="H74" i="5"/>
  <c r="G74" i="5"/>
  <c r="K73" i="5"/>
  <c r="J72" i="7" s="1"/>
  <c r="J73" i="5"/>
  <c r="I72" i="7" s="1"/>
  <c r="I73" i="5"/>
  <c r="H72" i="7" s="1"/>
  <c r="H73" i="5"/>
  <c r="G73" i="5"/>
  <c r="K72" i="5"/>
  <c r="J71" i="7" s="1"/>
  <c r="J72" i="5"/>
  <c r="I71" i="7" s="1"/>
  <c r="I72" i="5"/>
  <c r="H71" i="7" s="1"/>
  <c r="H72" i="5"/>
  <c r="G72" i="5"/>
  <c r="K71" i="5"/>
  <c r="J70" i="7" s="1"/>
  <c r="J71" i="5"/>
  <c r="I70" i="7" s="1"/>
  <c r="I71" i="5"/>
  <c r="H70" i="7" s="1"/>
  <c r="H71" i="5"/>
  <c r="G71" i="5"/>
  <c r="K70" i="5"/>
  <c r="J69" i="7" s="1"/>
  <c r="J70" i="5"/>
  <c r="I69" i="7" s="1"/>
  <c r="I70" i="5"/>
  <c r="H69" i="7" s="1"/>
  <c r="H70" i="5"/>
  <c r="G70" i="5"/>
  <c r="K69" i="5"/>
  <c r="J68" i="7" s="1"/>
  <c r="J69" i="5"/>
  <c r="I68" i="7" s="1"/>
  <c r="I69" i="5"/>
  <c r="H68" i="7" s="1"/>
  <c r="H69" i="5"/>
  <c r="G69" i="5"/>
  <c r="K68" i="5"/>
  <c r="J67" i="7" s="1"/>
  <c r="J68" i="5"/>
  <c r="I67" i="7" s="1"/>
  <c r="I68" i="5"/>
  <c r="H67" i="7" s="1"/>
  <c r="H68" i="5"/>
  <c r="G68" i="5"/>
  <c r="K67" i="5"/>
  <c r="J66" i="7" s="1"/>
  <c r="J67" i="5"/>
  <c r="I66" i="7" s="1"/>
  <c r="I67" i="5"/>
  <c r="H66" i="7" s="1"/>
  <c r="H67" i="5"/>
  <c r="G67" i="5"/>
  <c r="K66" i="5"/>
  <c r="J65" i="7" s="1"/>
  <c r="J66" i="5"/>
  <c r="I65" i="7" s="1"/>
  <c r="I66" i="5"/>
  <c r="H65" i="7" s="1"/>
  <c r="H66" i="5"/>
  <c r="G66" i="5"/>
  <c r="K65" i="5"/>
  <c r="J64" i="7" s="1"/>
  <c r="J65" i="5"/>
  <c r="I64" i="7" s="1"/>
  <c r="I65" i="5"/>
  <c r="H64" i="7" s="1"/>
  <c r="H65" i="5"/>
  <c r="G65" i="5"/>
  <c r="K64" i="5"/>
  <c r="J63" i="7" s="1"/>
  <c r="J64" i="5"/>
  <c r="I63" i="7" s="1"/>
  <c r="I64" i="5"/>
  <c r="H63" i="7" s="1"/>
  <c r="H64" i="5"/>
  <c r="G64" i="5"/>
  <c r="K63" i="5"/>
  <c r="J62" i="7" s="1"/>
  <c r="J63" i="5"/>
  <c r="I62" i="7" s="1"/>
  <c r="I63" i="5"/>
  <c r="H62" i="7" s="1"/>
  <c r="H63" i="5"/>
  <c r="G63" i="5"/>
  <c r="K62" i="5"/>
  <c r="J61" i="7" s="1"/>
  <c r="J62" i="5"/>
  <c r="I61" i="7" s="1"/>
  <c r="I62" i="5"/>
  <c r="H61" i="7" s="1"/>
  <c r="H62" i="5"/>
  <c r="G62" i="5"/>
  <c r="K61" i="5"/>
  <c r="J60" i="7" s="1"/>
  <c r="J61" i="5"/>
  <c r="I60" i="7" s="1"/>
  <c r="I61" i="5"/>
  <c r="H60" i="7" s="1"/>
  <c r="H61" i="5"/>
  <c r="G61" i="5"/>
  <c r="K60" i="5"/>
  <c r="J59" i="7" s="1"/>
  <c r="J60" i="5"/>
  <c r="I59" i="7" s="1"/>
  <c r="I60" i="5"/>
  <c r="H59" i="7" s="1"/>
  <c r="H60" i="5"/>
  <c r="G60" i="5"/>
  <c r="K59" i="5"/>
  <c r="J58" i="7" s="1"/>
  <c r="J59" i="5"/>
  <c r="I58" i="7" s="1"/>
  <c r="I59" i="5"/>
  <c r="H58" i="7" s="1"/>
  <c r="H59" i="5"/>
  <c r="G59" i="5"/>
  <c r="K58" i="5"/>
  <c r="J57" i="7" s="1"/>
  <c r="J58" i="5"/>
  <c r="I57" i="7" s="1"/>
  <c r="I58" i="5"/>
  <c r="H57" i="7" s="1"/>
  <c r="H58" i="5"/>
  <c r="G58" i="5"/>
  <c r="K57" i="5"/>
  <c r="J56" i="7" s="1"/>
  <c r="J57" i="5"/>
  <c r="I56" i="7" s="1"/>
  <c r="I57" i="5"/>
  <c r="H56" i="7" s="1"/>
  <c r="H57" i="5"/>
  <c r="G57" i="5"/>
  <c r="K56" i="5"/>
  <c r="J55" i="7" s="1"/>
  <c r="J56" i="5"/>
  <c r="I55" i="7" s="1"/>
  <c r="I56" i="5"/>
  <c r="H55" i="7" s="1"/>
  <c r="H56" i="5"/>
  <c r="G56" i="5"/>
  <c r="K55" i="5"/>
  <c r="J54" i="7" s="1"/>
  <c r="J55" i="5"/>
  <c r="I54" i="7" s="1"/>
  <c r="I55" i="5"/>
  <c r="H54" i="7" s="1"/>
  <c r="H55" i="5"/>
  <c r="G55" i="5"/>
  <c r="K54" i="5"/>
  <c r="J53" i="7" s="1"/>
  <c r="J54" i="5"/>
  <c r="I53" i="7" s="1"/>
  <c r="I54" i="5"/>
  <c r="H53" i="7" s="1"/>
  <c r="H54" i="5"/>
  <c r="G54" i="5"/>
  <c r="K53" i="5"/>
  <c r="J52" i="7" s="1"/>
  <c r="J53" i="5"/>
  <c r="I52" i="7" s="1"/>
  <c r="I53" i="5"/>
  <c r="H52" i="7" s="1"/>
  <c r="H53" i="5"/>
  <c r="G53" i="5"/>
  <c r="K52" i="5"/>
  <c r="J51" i="7" s="1"/>
  <c r="J52" i="5"/>
  <c r="I51" i="7" s="1"/>
  <c r="I52" i="5"/>
  <c r="H51" i="7" s="1"/>
  <c r="H52" i="5"/>
  <c r="G52" i="5"/>
  <c r="K51" i="5"/>
  <c r="J50" i="7" s="1"/>
  <c r="J51" i="5"/>
  <c r="I50" i="7" s="1"/>
  <c r="I51" i="5"/>
  <c r="H50" i="7" s="1"/>
  <c r="H51" i="5"/>
  <c r="G51" i="5"/>
  <c r="K50" i="5"/>
  <c r="J49" i="7" s="1"/>
  <c r="J50" i="5"/>
  <c r="I49" i="7" s="1"/>
  <c r="I50" i="5"/>
  <c r="H49" i="7" s="1"/>
  <c r="H50" i="5"/>
  <c r="G50" i="5"/>
  <c r="K49" i="5"/>
  <c r="J48" i="7" s="1"/>
  <c r="J49" i="5"/>
  <c r="I48" i="7" s="1"/>
  <c r="I49" i="5"/>
  <c r="H48" i="7" s="1"/>
  <c r="H49" i="5"/>
  <c r="G49" i="5"/>
  <c r="K48" i="5"/>
  <c r="J47" i="7" s="1"/>
  <c r="J48" i="5"/>
  <c r="I47" i="7" s="1"/>
  <c r="I48" i="5"/>
  <c r="H47" i="7" s="1"/>
  <c r="H48" i="5"/>
  <c r="G48" i="5"/>
  <c r="K47" i="5"/>
  <c r="J46" i="7" s="1"/>
  <c r="J47" i="5"/>
  <c r="I46" i="7" s="1"/>
  <c r="I47" i="5"/>
  <c r="H46" i="7" s="1"/>
  <c r="H47" i="5"/>
  <c r="G47" i="5"/>
  <c r="K46" i="5"/>
  <c r="J45" i="7" s="1"/>
  <c r="J46" i="5"/>
  <c r="I45" i="7" s="1"/>
  <c r="I46" i="5"/>
  <c r="H45" i="7" s="1"/>
  <c r="H46" i="5"/>
  <c r="G46" i="5"/>
  <c r="K45" i="5"/>
  <c r="J44" i="7" s="1"/>
  <c r="J45" i="5"/>
  <c r="I44" i="7" s="1"/>
  <c r="I45" i="5"/>
  <c r="H44" i="7" s="1"/>
  <c r="H45" i="5"/>
  <c r="G45" i="5"/>
  <c r="K44" i="5"/>
  <c r="J43" i="7" s="1"/>
  <c r="J44" i="5"/>
  <c r="I43" i="7" s="1"/>
  <c r="I44" i="5"/>
  <c r="H43" i="7" s="1"/>
  <c r="H44" i="5"/>
  <c r="G44" i="5"/>
  <c r="K43" i="5"/>
  <c r="J42" i="7" s="1"/>
  <c r="J43" i="5"/>
  <c r="I42" i="7" s="1"/>
  <c r="I43" i="5"/>
  <c r="H42" i="7" s="1"/>
  <c r="H43" i="5"/>
  <c r="G43" i="5"/>
  <c r="K42" i="5"/>
  <c r="J41" i="7" s="1"/>
  <c r="J42" i="5"/>
  <c r="I41" i="7" s="1"/>
  <c r="I42" i="5"/>
  <c r="H41" i="7" s="1"/>
  <c r="H42" i="5"/>
  <c r="G42" i="5"/>
  <c r="K41" i="5"/>
  <c r="J40" i="7" s="1"/>
  <c r="J41" i="5"/>
  <c r="I40" i="7" s="1"/>
  <c r="I41" i="5"/>
  <c r="H40" i="7" s="1"/>
  <c r="H41" i="5"/>
  <c r="G41" i="5"/>
  <c r="K40" i="5"/>
  <c r="J39" i="7" s="1"/>
  <c r="J40" i="5"/>
  <c r="I39" i="7" s="1"/>
  <c r="I40" i="5"/>
  <c r="H39" i="7" s="1"/>
  <c r="H40" i="5"/>
  <c r="G40" i="5"/>
  <c r="K39" i="5"/>
  <c r="J38" i="7" s="1"/>
  <c r="J39" i="5"/>
  <c r="I38" i="7" s="1"/>
  <c r="I39" i="5"/>
  <c r="H38" i="7" s="1"/>
  <c r="H39" i="5"/>
  <c r="G39" i="5"/>
  <c r="K38" i="5"/>
  <c r="J37" i="7" s="1"/>
  <c r="J38" i="5"/>
  <c r="I37" i="7" s="1"/>
  <c r="I38" i="5"/>
  <c r="H37" i="7" s="1"/>
  <c r="H38" i="5"/>
  <c r="G38" i="5"/>
  <c r="K37" i="5"/>
  <c r="J36" i="7" s="1"/>
  <c r="J37" i="5"/>
  <c r="I36" i="7" s="1"/>
  <c r="I37" i="5"/>
  <c r="H36" i="7" s="1"/>
  <c r="H37" i="5"/>
  <c r="G37" i="5"/>
  <c r="K36" i="5"/>
  <c r="J35" i="7" s="1"/>
  <c r="J36" i="5"/>
  <c r="I35" i="7" s="1"/>
  <c r="I36" i="5"/>
  <c r="H35" i="7" s="1"/>
  <c r="H36" i="5"/>
  <c r="G36" i="5"/>
  <c r="K35" i="5"/>
  <c r="J34" i="7" s="1"/>
  <c r="J35" i="5"/>
  <c r="I34" i="7" s="1"/>
  <c r="I35" i="5"/>
  <c r="H34" i="7" s="1"/>
  <c r="H35" i="5"/>
  <c r="G35" i="5"/>
  <c r="K34" i="5"/>
  <c r="J33" i="7" s="1"/>
  <c r="J34" i="5"/>
  <c r="I33" i="7" s="1"/>
  <c r="I34" i="5"/>
  <c r="H33" i="7" s="1"/>
  <c r="H34" i="5"/>
  <c r="G34" i="5"/>
  <c r="K33" i="5"/>
  <c r="J32" i="7" s="1"/>
  <c r="J33" i="5"/>
  <c r="I32" i="7" s="1"/>
  <c r="I33" i="5"/>
  <c r="H32" i="7" s="1"/>
  <c r="H33" i="5"/>
  <c r="G33" i="5"/>
  <c r="K32" i="5"/>
  <c r="J31" i="7" s="1"/>
  <c r="J32" i="5"/>
  <c r="I31" i="7" s="1"/>
  <c r="I32" i="5"/>
  <c r="H31" i="7" s="1"/>
  <c r="H32" i="5"/>
  <c r="G32" i="5"/>
  <c r="K31" i="5"/>
  <c r="J30" i="7" s="1"/>
  <c r="J31" i="5"/>
  <c r="I30" i="7" s="1"/>
  <c r="I31" i="5"/>
  <c r="H30" i="7" s="1"/>
  <c r="H31" i="5"/>
  <c r="G31" i="5"/>
  <c r="K30" i="5"/>
  <c r="J29" i="7" s="1"/>
  <c r="J30" i="5"/>
  <c r="I29" i="7" s="1"/>
  <c r="I30" i="5"/>
  <c r="H29" i="7" s="1"/>
  <c r="H30" i="5"/>
  <c r="G30" i="5"/>
  <c r="K29" i="5"/>
  <c r="J28" i="7" s="1"/>
  <c r="J29" i="5"/>
  <c r="I28" i="7" s="1"/>
  <c r="I29" i="5"/>
  <c r="H28" i="7" s="1"/>
  <c r="H29" i="5"/>
  <c r="G29" i="5"/>
  <c r="K28" i="5"/>
  <c r="J27" i="7" s="1"/>
  <c r="J28" i="5"/>
  <c r="I27" i="7" s="1"/>
  <c r="I28" i="5"/>
  <c r="H27" i="7" s="1"/>
  <c r="H28" i="5"/>
  <c r="G28" i="5"/>
  <c r="K27" i="5"/>
  <c r="J26" i="7" s="1"/>
  <c r="J27" i="5"/>
  <c r="I26" i="7" s="1"/>
  <c r="I27" i="5"/>
  <c r="H26" i="7" s="1"/>
  <c r="H27" i="5"/>
  <c r="G27" i="5"/>
  <c r="K26" i="5"/>
  <c r="J25" i="7" s="1"/>
  <c r="J26" i="5"/>
  <c r="I25" i="7" s="1"/>
  <c r="I26" i="5"/>
  <c r="H25" i="7" s="1"/>
  <c r="H26" i="5"/>
  <c r="G26" i="5"/>
  <c r="K25" i="5"/>
  <c r="J24" i="7" s="1"/>
  <c r="J25" i="5"/>
  <c r="I24" i="7" s="1"/>
  <c r="I25" i="5"/>
  <c r="H24" i="7" s="1"/>
  <c r="H25" i="5"/>
  <c r="G25" i="5"/>
  <c r="K24" i="5"/>
  <c r="J23" i="7" s="1"/>
  <c r="J24" i="5"/>
  <c r="I23" i="7" s="1"/>
  <c r="I24" i="5"/>
  <c r="H23" i="7" s="1"/>
  <c r="H24" i="5"/>
  <c r="G24" i="5"/>
  <c r="K23" i="5"/>
  <c r="J22" i="7" s="1"/>
  <c r="J23" i="5"/>
  <c r="I22" i="7" s="1"/>
  <c r="I23" i="5"/>
  <c r="H22" i="7" s="1"/>
  <c r="H23" i="5"/>
  <c r="G23" i="5"/>
  <c r="K22" i="5"/>
  <c r="J21" i="7" s="1"/>
  <c r="J22" i="5"/>
  <c r="I21" i="7" s="1"/>
  <c r="I22" i="5"/>
  <c r="H21" i="7" s="1"/>
  <c r="H22" i="5"/>
  <c r="G22" i="5"/>
  <c r="K21" i="5"/>
  <c r="J20" i="7" s="1"/>
  <c r="J21" i="5"/>
  <c r="I20" i="7" s="1"/>
  <c r="I21" i="5"/>
  <c r="H20" i="7" s="1"/>
  <c r="H21" i="5"/>
  <c r="G21" i="5"/>
  <c r="K20" i="5"/>
  <c r="J19" i="7" s="1"/>
  <c r="J20" i="5"/>
  <c r="I19" i="7" s="1"/>
  <c r="I20" i="5"/>
  <c r="H19" i="7" s="1"/>
  <c r="H20" i="5"/>
  <c r="G20" i="5"/>
  <c r="K19" i="5"/>
  <c r="J18" i="7" s="1"/>
  <c r="J19" i="5"/>
  <c r="I18" i="7" s="1"/>
  <c r="I19" i="5"/>
  <c r="H18" i="7" s="1"/>
  <c r="H19" i="5"/>
  <c r="G19" i="5"/>
  <c r="K18" i="5"/>
  <c r="J17" i="7" s="1"/>
  <c r="J18" i="5"/>
  <c r="I17" i="7" s="1"/>
  <c r="I18" i="5"/>
  <c r="H17" i="7" s="1"/>
  <c r="H18" i="5"/>
  <c r="G18" i="5"/>
  <c r="K17" i="5"/>
  <c r="J16" i="7" s="1"/>
  <c r="J17" i="5"/>
  <c r="I16" i="7" s="1"/>
  <c r="I17" i="5"/>
  <c r="H16" i="7" s="1"/>
  <c r="H17" i="5"/>
  <c r="G17" i="5"/>
  <c r="K16" i="5"/>
  <c r="J15" i="7" s="1"/>
  <c r="J16" i="5"/>
  <c r="I15" i="7" s="1"/>
  <c r="I16" i="5"/>
  <c r="H15" i="7" s="1"/>
  <c r="H16" i="5"/>
  <c r="G16" i="5"/>
  <c r="K15" i="5"/>
  <c r="J14" i="7" s="1"/>
  <c r="J15" i="5"/>
  <c r="I14" i="7" s="1"/>
  <c r="I15" i="5"/>
  <c r="H14" i="7" s="1"/>
  <c r="H15" i="5"/>
  <c r="G15" i="5"/>
  <c r="K14" i="5"/>
  <c r="J13" i="7" s="1"/>
  <c r="J14" i="5"/>
  <c r="I13" i="7" s="1"/>
  <c r="I14" i="5"/>
  <c r="H13" i="7" s="1"/>
  <c r="H14" i="5"/>
  <c r="G14" i="5"/>
  <c r="K13" i="5"/>
  <c r="J12" i="7" s="1"/>
  <c r="J13" i="5"/>
  <c r="I12" i="7" s="1"/>
  <c r="I13" i="5"/>
  <c r="H12" i="7" s="1"/>
  <c r="H13" i="5"/>
  <c r="G13" i="5"/>
  <c r="K12" i="5"/>
  <c r="J11" i="7" s="1"/>
  <c r="J12" i="5"/>
  <c r="I11" i="7" s="1"/>
  <c r="I12" i="5"/>
  <c r="H11" i="7" s="1"/>
  <c r="H12" i="5"/>
  <c r="G12" i="5"/>
  <c r="K11" i="5"/>
  <c r="J10" i="7" s="1"/>
  <c r="J11" i="5"/>
  <c r="I10" i="7" s="1"/>
  <c r="I11" i="5"/>
  <c r="H10" i="7" s="1"/>
  <c r="H11" i="5"/>
  <c r="G11" i="5"/>
  <c r="K10" i="5"/>
  <c r="J9" i="7" s="1"/>
  <c r="J10" i="5"/>
  <c r="I9" i="7" s="1"/>
  <c r="I10" i="5"/>
  <c r="H9" i="7" s="1"/>
  <c r="H10" i="5"/>
  <c r="G10" i="5"/>
  <c r="K9" i="5"/>
  <c r="J8" i="7" s="1"/>
  <c r="J9" i="5"/>
  <c r="I8" i="7" s="1"/>
  <c r="I9" i="5"/>
  <c r="H8" i="7" s="1"/>
  <c r="H9" i="5"/>
  <c r="G9" i="5"/>
  <c r="K8" i="5"/>
  <c r="J7" i="7" s="1"/>
  <c r="J8" i="5"/>
  <c r="I7" i="7" s="1"/>
  <c r="I8" i="5"/>
  <c r="H7" i="7" s="1"/>
  <c r="H8" i="5"/>
  <c r="G8" i="5"/>
  <c r="K7" i="5"/>
  <c r="J6" i="7" s="1"/>
  <c r="J7" i="5"/>
  <c r="I6" i="7" s="1"/>
  <c r="I7" i="5"/>
  <c r="H6" i="7" s="1"/>
  <c r="H7" i="5"/>
  <c r="G7" i="5"/>
  <c r="K6" i="5"/>
  <c r="J5" i="7" s="1"/>
  <c r="J6" i="5"/>
  <c r="I5" i="7" s="1"/>
  <c r="I6" i="5"/>
  <c r="H5" i="7" s="1"/>
  <c r="H6" i="5"/>
  <c r="G6" i="5"/>
  <c r="K5" i="5"/>
  <c r="J4" i="7" s="1"/>
  <c r="J5" i="5"/>
  <c r="I4" i="7" s="1"/>
  <c r="I5" i="5"/>
  <c r="H4" i="7" s="1"/>
  <c r="H5" i="5"/>
  <c r="G5" i="5"/>
  <c r="K4" i="5"/>
  <c r="J3" i="7" s="1"/>
  <c r="J4" i="5"/>
  <c r="I3" i="7" s="1"/>
  <c r="I4" i="5"/>
  <c r="H3" i="7" s="1"/>
  <c r="H4" i="5"/>
  <c r="G4" i="5"/>
  <c r="K3" i="5"/>
  <c r="J2" i="7" s="1"/>
  <c r="J3" i="5"/>
  <c r="I2" i="7" s="1"/>
  <c r="I3" i="5"/>
  <c r="H2" i="7" s="1"/>
  <c r="H3" i="5"/>
  <c r="G3" i="5"/>
  <c r="K2" i="5"/>
  <c r="J2" i="5"/>
  <c r="I2" i="5"/>
  <c r="H2" i="5"/>
  <c r="G2" i="5"/>
  <c r="K1" i="5"/>
  <c r="J1" i="7" s="1"/>
  <c r="J1" i="5"/>
  <c r="I1" i="7" s="1"/>
  <c r="I1" i="5"/>
  <c r="H1" i="7" s="1"/>
  <c r="H1" i="5"/>
  <c r="G1" i="7" s="1"/>
  <c r="F1809" i="4"/>
  <c r="E1809" i="4"/>
  <c r="D1809" i="4"/>
  <c r="F1808" i="4"/>
  <c r="E1808" i="4"/>
  <c r="D1808" i="4"/>
  <c r="F1807" i="4"/>
  <c r="E1807" i="4"/>
  <c r="D1807" i="4"/>
  <c r="F1806" i="4"/>
  <c r="E1806" i="4"/>
  <c r="D1806" i="4"/>
  <c r="F1805" i="4"/>
  <c r="E1805" i="4"/>
  <c r="D1805" i="4"/>
  <c r="F1804" i="4"/>
  <c r="E1804" i="4"/>
  <c r="D1804" i="4"/>
  <c r="F1803" i="4"/>
  <c r="E1803" i="4"/>
  <c r="D1803" i="4"/>
  <c r="F1802" i="4"/>
  <c r="E1802" i="4"/>
  <c r="D1802" i="4"/>
  <c r="F1801" i="4"/>
  <c r="E1801" i="4"/>
  <c r="D1801" i="4"/>
  <c r="F1800" i="4"/>
  <c r="E1800" i="4"/>
  <c r="D1800" i="4"/>
  <c r="F1799" i="4"/>
  <c r="E1799" i="4"/>
  <c r="D1799" i="4"/>
  <c r="F1798" i="4"/>
  <c r="E1798" i="4"/>
  <c r="D1798" i="4"/>
  <c r="F1797" i="4"/>
  <c r="E1797" i="4"/>
  <c r="D1797" i="4"/>
  <c r="F1796" i="4"/>
  <c r="E1796" i="4"/>
  <c r="D1796" i="4"/>
  <c r="F1795" i="4"/>
  <c r="E1795" i="4"/>
  <c r="D1795" i="4"/>
  <c r="F1794" i="4"/>
  <c r="E1794" i="4"/>
  <c r="D1794" i="4"/>
  <c r="F1793" i="4"/>
  <c r="E1793" i="4"/>
  <c r="D1793" i="4"/>
  <c r="F1792" i="4"/>
  <c r="E1792" i="4"/>
  <c r="D1792" i="4"/>
  <c r="F1791" i="4"/>
  <c r="E1791" i="4"/>
  <c r="D1791" i="4"/>
  <c r="F1790" i="4"/>
  <c r="E1790" i="4"/>
  <c r="D1790" i="4"/>
  <c r="F1789" i="4"/>
  <c r="E1789" i="4"/>
  <c r="D1789" i="4"/>
  <c r="F1788" i="4"/>
  <c r="E1788" i="4"/>
  <c r="D1788" i="4"/>
  <c r="F1787" i="4"/>
  <c r="E1787" i="4"/>
  <c r="D1787" i="4"/>
  <c r="F1786" i="4"/>
  <c r="E1786" i="4"/>
  <c r="D1786" i="4"/>
  <c r="F1785" i="4"/>
  <c r="E1785" i="4"/>
  <c r="D1785" i="4"/>
  <c r="F1784" i="4"/>
  <c r="E1784" i="4"/>
  <c r="D1784" i="4"/>
  <c r="F1783" i="4"/>
  <c r="E1783" i="4"/>
  <c r="D1783" i="4"/>
  <c r="F1782" i="4"/>
  <c r="E1782" i="4"/>
  <c r="D1782" i="4"/>
  <c r="F1781" i="4"/>
  <c r="E1781" i="4"/>
  <c r="D1781" i="4"/>
  <c r="F1780" i="4"/>
  <c r="E1780" i="4"/>
  <c r="D1780" i="4"/>
  <c r="F1779" i="4"/>
  <c r="E1779" i="4"/>
  <c r="D1779" i="4"/>
  <c r="F1778" i="4"/>
  <c r="E1778" i="4"/>
  <c r="D1778" i="4"/>
  <c r="F1777" i="4"/>
  <c r="E1777" i="4"/>
  <c r="D1777" i="4"/>
  <c r="F1776" i="4"/>
  <c r="E1776" i="4"/>
  <c r="D1776" i="4"/>
  <c r="F1775" i="4"/>
  <c r="E1775" i="4"/>
  <c r="D1775" i="4"/>
  <c r="F1774" i="4"/>
  <c r="E1774" i="4"/>
  <c r="D1774" i="4"/>
  <c r="F1773" i="4"/>
  <c r="E1773" i="4"/>
  <c r="D1773" i="4"/>
  <c r="F1772" i="4"/>
  <c r="E1772" i="4"/>
  <c r="D1772" i="4"/>
  <c r="F1771" i="4"/>
  <c r="E1771" i="4"/>
  <c r="D1771" i="4"/>
  <c r="F1770" i="4"/>
  <c r="E1770" i="4"/>
  <c r="D1770" i="4"/>
  <c r="F1769" i="4"/>
  <c r="E1769" i="4"/>
  <c r="D1769" i="4"/>
  <c r="F1768" i="4"/>
  <c r="E1768" i="4"/>
  <c r="D1768" i="4"/>
  <c r="F1767" i="4"/>
  <c r="E1767" i="4"/>
  <c r="D1767" i="4"/>
  <c r="F1766" i="4"/>
  <c r="E1766" i="4"/>
  <c r="D1766" i="4"/>
  <c r="F1765" i="4"/>
  <c r="E1765" i="4"/>
  <c r="D1765" i="4"/>
  <c r="F1764" i="4"/>
  <c r="E1764" i="4"/>
  <c r="D1764" i="4"/>
  <c r="F1763" i="4"/>
  <c r="E1763" i="4"/>
  <c r="D1763" i="4"/>
  <c r="F1762" i="4"/>
  <c r="E1762" i="4"/>
  <c r="D1762" i="4"/>
  <c r="F1761" i="4"/>
  <c r="E1761" i="4"/>
  <c r="D1761" i="4"/>
  <c r="F1760" i="4"/>
  <c r="E1760" i="4"/>
  <c r="D1760" i="4"/>
  <c r="F1759" i="4"/>
  <c r="E1759" i="4"/>
  <c r="D1759" i="4"/>
  <c r="F1758" i="4"/>
  <c r="E1758" i="4"/>
  <c r="D1758" i="4"/>
  <c r="F1757" i="4"/>
  <c r="E1757" i="4"/>
  <c r="D1757" i="4"/>
  <c r="F1756" i="4"/>
  <c r="E1756" i="4"/>
  <c r="D1756" i="4"/>
  <c r="F1755" i="4"/>
  <c r="E1755" i="4"/>
  <c r="D1755" i="4"/>
  <c r="F1754" i="4"/>
  <c r="E1754" i="4"/>
  <c r="D1754" i="4"/>
  <c r="F1753" i="4"/>
  <c r="E1753" i="4"/>
  <c r="D1753" i="4"/>
  <c r="F1752" i="4"/>
  <c r="E1752" i="4"/>
  <c r="D1752" i="4"/>
  <c r="F1751" i="4"/>
  <c r="E1751" i="4"/>
  <c r="D1751" i="4"/>
  <c r="F1750" i="4"/>
  <c r="E1750" i="4"/>
  <c r="D1750" i="4"/>
  <c r="F1749" i="4"/>
  <c r="E1749" i="4"/>
  <c r="D1749" i="4"/>
  <c r="F1748" i="4"/>
  <c r="E1748" i="4"/>
  <c r="D1748" i="4"/>
  <c r="F1747" i="4"/>
  <c r="E1747" i="4"/>
  <c r="D1747" i="4"/>
  <c r="F1746" i="4"/>
  <c r="E1746" i="4"/>
  <c r="D1746" i="4"/>
  <c r="F1745" i="4"/>
  <c r="E1745" i="4"/>
  <c r="D1745" i="4"/>
  <c r="F1744" i="4"/>
  <c r="E1744" i="4"/>
  <c r="D1744" i="4"/>
  <c r="F1743" i="4"/>
  <c r="E1743" i="4"/>
  <c r="D1743" i="4"/>
  <c r="F1742" i="4"/>
  <c r="E1742" i="4"/>
  <c r="D1742" i="4"/>
  <c r="F1741" i="4"/>
  <c r="E1741" i="4"/>
  <c r="D1741" i="4"/>
  <c r="F1740" i="4"/>
  <c r="E1740" i="4"/>
  <c r="D1740" i="4"/>
  <c r="F1739" i="4"/>
  <c r="E1739" i="4"/>
  <c r="D1739" i="4"/>
  <c r="F1738" i="4"/>
  <c r="E1738" i="4"/>
  <c r="D1738" i="4"/>
  <c r="F1737" i="4"/>
  <c r="E1737" i="4"/>
  <c r="D1737" i="4"/>
  <c r="F1736" i="4"/>
  <c r="E1736" i="4"/>
  <c r="D1736" i="4"/>
  <c r="F1735" i="4"/>
  <c r="E1735" i="4"/>
  <c r="D1735" i="4"/>
  <c r="F1734" i="4"/>
  <c r="E1734" i="4"/>
  <c r="D1734" i="4"/>
  <c r="F1733" i="4"/>
  <c r="E1733" i="4"/>
  <c r="D1733" i="4"/>
  <c r="F1732" i="4"/>
  <c r="E1732" i="4"/>
  <c r="D1732" i="4"/>
  <c r="F1731" i="4"/>
  <c r="E1731" i="4"/>
  <c r="D1731" i="4"/>
  <c r="F1730" i="4"/>
  <c r="E1730" i="4"/>
  <c r="D1730" i="4"/>
  <c r="F1729" i="4"/>
  <c r="E1729" i="4"/>
  <c r="D1729" i="4"/>
  <c r="F1728" i="4"/>
  <c r="E1728" i="4"/>
  <c r="D1728" i="4"/>
  <c r="F1727" i="4"/>
  <c r="E1727" i="4"/>
  <c r="D1727" i="4"/>
  <c r="F1726" i="4"/>
  <c r="E1726" i="4"/>
  <c r="D1726" i="4"/>
  <c r="F1725" i="4"/>
  <c r="E1725" i="4"/>
  <c r="D1725" i="4"/>
  <c r="F1724" i="4"/>
  <c r="E1724" i="4"/>
  <c r="D1724" i="4"/>
  <c r="F1723" i="4"/>
  <c r="E1723" i="4"/>
  <c r="D1723" i="4"/>
  <c r="F1722" i="4"/>
  <c r="E1722" i="4"/>
  <c r="D1722" i="4"/>
  <c r="F1721" i="4"/>
  <c r="E1721" i="4"/>
  <c r="D1721" i="4"/>
  <c r="F1720" i="4"/>
  <c r="E1720" i="4"/>
  <c r="D1720" i="4"/>
  <c r="F1719" i="4"/>
  <c r="E1719" i="4"/>
  <c r="D1719" i="4"/>
  <c r="F1718" i="4"/>
  <c r="E1718" i="4"/>
  <c r="D1718" i="4"/>
  <c r="F1717" i="4"/>
  <c r="E1717" i="4"/>
  <c r="D1717" i="4"/>
  <c r="F1716" i="4"/>
  <c r="E1716" i="4"/>
  <c r="D1716" i="4"/>
  <c r="F1715" i="4"/>
  <c r="E1715" i="4"/>
  <c r="D1715" i="4"/>
  <c r="F1714" i="4"/>
  <c r="E1714" i="4"/>
  <c r="D1714" i="4"/>
  <c r="F1713" i="4"/>
  <c r="E1713" i="4"/>
  <c r="D1713" i="4"/>
  <c r="F1712" i="4"/>
  <c r="E1712" i="4"/>
  <c r="D1712" i="4"/>
  <c r="F1711" i="4"/>
  <c r="E1711" i="4"/>
  <c r="D1711" i="4"/>
  <c r="F1710" i="4"/>
  <c r="E1710" i="4"/>
  <c r="D1710" i="4"/>
  <c r="F1709" i="4"/>
  <c r="E1709" i="4"/>
  <c r="D1709" i="4"/>
  <c r="F1708" i="4"/>
  <c r="E1708" i="4"/>
  <c r="D1708" i="4"/>
  <c r="F1707" i="4"/>
  <c r="E1707" i="4"/>
  <c r="D1707" i="4"/>
  <c r="F1706" i="4"/>
  <c r="E1706" i="4"/>
  <c r="D1706" i="4"/>
  <c r="F1705" i="4"/>
  <c r="E1705" i="4"/>
  <c r="D1705" i="4"/>
  <c r="F1704" i="4"/>
  <c r="E1704" i="4"/>
  <c r="D1704" i="4"/>
  <c r="F1703" i="4"/>
  <c r="E1703" i="4"/>
  <c r="D1703" i="4"/>
  <c r="F1702" i="4"/>
  <c r="E1702" i="4"/>
  <c r="D1702" i="4"/>
  <c r="F1701" i="4"/>
  <c r="E1701" i="4"/>
  <c r="D1701" i="4"/>
  <c r="F1700" i="4"/>
  <c r="E1700" i="4"/>
  <c r="D1700" i="4"/>
  <c r="F1699" i="4"/>
  <c r="E1699" i="4"/>
  <c r="D1699" i="4"/>
  <c r="F1698" i="4"/>
  <c r="E1698" i="4"/>
  <c r="D1698" i="4"/>
  <c r="F1697" i="4"/>
  <c r="E1697" i="4"/>
  <c r="D1697" i="4"/>
  <c r="F1696" i="4"/>
  <c r="E1696" i="4"/>
  <c r="D1696" i="4"/>
  <c r="F1695" i="4"/>
  <c r="E1695" i="4"/>
  <c r="D1695" i="4"/>
  <c r="F1694" i="4"/>
  <c r="E1694" i="4"/>
  <c r="D1694" i="4"/>
  <c r="F1693" i="4"/>
  <c r="E1693" i="4"/>
  <c r="D1693" i="4"/>
  <c r="F1692" i="4"/>
  <c r="E1692" i="4"/>
  <c r="D1692" i="4"/>
  <c r="F1691" i="4"/>
  <c r="E1691" i="4"/>
  <c r="D1691" i="4"/>
  <c r="F1690" i="4"/>
  <c r="E1690" i="4"/>
  <c r="D1690" i="4"/>
  <c r="F1689" i="4"/>
  <c r="E1689" i="4"/>
  <c r="D1689" i="4"/>
  <c r="F1688" i="4"/>
  <c r="E1688" i="4"/>
  <c r="D1688" i="4"/>
  <c r="F1687" i="4"/>
  <c r="E1687" i="4"/>
  <c r="D1687" i="4"/>
  <c r="F1686" i="4"/>
  <c r="E1686" i="4"/>
  <c r="D1686" i="4"/>
  <c r="F1685" i="4"/>
  <c r="E1685" i="4"/>
  <c r="D1685" i="4"/>
  <c r="F1684" i="4"/>
  <c r="E1684" i="4"/>
  <c r="D1684" i="4"/>
  <c r="F1683" i="4"/>
  <c r="E1683" i="4"/>
  <c r="D1683" i="4"/>
  <c r="F1682" i="4"/>
  <c r="E1682" i="4"/>
  <c r="D1682" i="4"/>
  <c r="F1681" i="4"/>
  <c r="E1681" i="4"/>
  <c r="D1681" i="4"/>
  <c r="F1680" i="4"/>
  <c r="E1680" i="4"/>
  <c r="D1680" i="4"/>
  <c r="F1679" i="4"/>
  <c r="E1679" i="4"/>
  <c r="D1679" i="4"/>
  <c r="F1678" i="4"/>
  <c r="E1678" i="4"/>
  <c r="D1678" i="4"/>
  <c r="F1677" i="4"/>
  <c r="E1677" i="4"/>
  <c r="D1677" i="4"/>
  <c r="F1676" i="4"/>
  <c r="E1676" i="4"/>
  <c r="D1676" i="4"/>
  <c r="F1675" i="4"/>
  <c r="E1675" i="4"/>
  <c r="D1675" i="4"/>
  <c r="F1674" i="4"/>
  <c r="E1674" i="4"/>
  <c r="D1674" i="4"/>
  <c r="F1673" i="4"/>
  <c r="E1673" i="4"/>
  <c r="D1673" i="4"/>
  <c r="F1672" i="4"/>
  <c r="E1672" i="4"/>
  <c r="D1672" i="4"/>
  <c r="F1671" i="4"/>
  <c r="E1671" i="4"/>
  <c r="D1671" i="4"/>
  <c r="F1670" i="4"/>
  <c r="E1670" i="4"/>
  <c r="D1670" i="4"/>
  <c r="F1669" i="4"/>
  <c r="E1669" i="4"/>
  <c r="D1669" i="4"/>
  <c r="F1668" i="4"/>
  <c r="E1668" i="4"/>
  <c r="D1668" i="4"/>
  <c r="F1667" i="4"/>
  <c r="E1667" i="4"/>
  <c r="D1667" i="4"/>
  <c r="F1666" i="4"/>
  <c r="E1666" i="4"/>
  <c r="D1666" i="4"/>
  <c r="F1665" i="4"/>
  <c r="E1665" i="4"/>
  <c r="D1665" i="4"/>
  <c r="F1664" i="4"/>
  <c r="E1664" i="4"/>
  <c r="D1664" i="4"/>
  <c r="F1663" i="4"/>
  <c r="E1663" i="4"/>
  <c r="D1663" i="4"/>
  <c r="F1662" i="4"/>
  <c r="E1662" i="4"/>
  <c r="D1662" i="4"/>
  <c r="F1661" i="4"/>
  <c r="E1661" i="4"/>
  <c r="D1661" i="4"/>
  <c r="F1660" i="4"/>
  <c r="E1660" i="4"/>
  <c r="D1660" i="4"/>
  <c r="F1659" i="4"/>
  <c r="E1659" i="4"/>
  <c r="D1659" i="4"/>
  <c r="F1658" i="4"/>
  <c r="E1658" i="4"/>
  <c r="D1658" i="4"/>
  <c r="F1657" i="4"/>
  <c r="E1657" i="4"/>
  <c r="D1657" i="4"/>
  <c r="F1656" i="4"/>
  <c r="E1656" i="4"/>
  <c r="D1656" i="4"/>
  <c r="F1655" i="4"/>
  <c r="E1655" i="4"/>
  <c r="D1655" i="4"/>
  <c r="F1654" i="4"/>
  <c r="E1654" i="4"/>
  <c r="D1654" i="4"/>
  <c r="F1653" i="4"/>
  <c r="E1653" i="4"/>
  <c r="D1653" i="4"/>
  <c r="F1652" i="4"/>
  <c r="E1652" i="4"/>
  <c r="D1652" i="4"/>
  <c r="F1651" i="4"/>
  <c r="E1651" i="4"/>
  <c r="D1651" i="4"/>
  <c r="F1650" i="4"/>
  <c r="E1650" i="4"/>
  <c r="D1650" i="4"/>
  <c r="F1649" i="4"/>
  <c r="E1649" i="4"/>
  <c r="D1649" i="4"/>
  <c r="F1648" i="4"/>
  <c r="E1648" i="4"/>
  <c r="D1648" i="4"/>
  <c r="F1647" i="4"/>
  <c r="E1647" i="4"/>
  <c r="D1647" i="4"/>
  <c r="F1646" i="4"/>
  <c r="E1646" i="4"/>
  <c r="D1646" i="4"/>
  <c r="F1645" i="4"/>
  <c r="E1645" i="4"/>
  <c r="D1645" i="4"/>
  <c r="F1644" i="4"/>
  <c r="E1644" i="4"/>
  <c r="D1644" i="4"/>
  <c r="F1643" i="4"/>
  <c r="E1643" i="4"/>
  <c r="D1643" i="4"/>
  <c r="F1642" i="4"/>
  <c r="E1642" i="4"/>
  <c r="D1642" i="4"/>
  <c r="F1641" i="4"/>
  <c r="E1641" i="4"/>
  <c r="D1641" i="4"/>
  <c r="F1640" i="4"/>
  <c r="E1640" i="4"/>
  <c r="D1640" i="4"/>
  <c r="F1639" i="4"/>
  <c r="E1639" i="4"/>
  <c r="D1639" i="4"/>
  <c r="F1638" i="4"/>
  <c r="E1638" i="4"/>
  <c r="D1638" i="4"/>
  <c r="F1637" i="4"/>
  <c r="E1637" i="4"/>
  <c r="D1637" i="4"/>
  <c r="F1636" i="4"/>
  <c r="E1636" i="4"/>
  <c r="D1636" i="4"/>
  <c r="F1635" i="4"/>
  <c r="E1635" i="4"/>
  <c r="D1635" i="4"/>
  <c r="F1634" i="4"/>
  <c r="E1634" i="4"/>
  <c r="D1634" i="4"/>
  <c r="F1633" i="4"/>
  <c r="E1633" i="4"/>
  <c r="D1633" i="4"/>
  <c r="F1632" i="4"/>
  <c r="E1632" i="4"/>
  <c r="D1632" i="4"/>
  <c r="F1631" i="4"/>
  <c r="E1631" i="4"/>
  <c r="D1631" i="4"/>
  <c r="F1630" i="4"/>
  <c r="E1630" i="4"/>
  <c r="D1630" i="4"/>
  <c r="F1629" i="4"/>
  <c r="E1629" i="4"/>
  <c r="D1629" i="4"/>
  <c r="F1628" i="4"/>
  <c r="E1628" i="4"/>
  <c r="D1628" i="4"/>
  <c r="F1627" i="4"/>
  <c r="E1627" i="4"/>
  <c r="D1627" i="4"/>
  <c r="F1626" i="4"/>
  <c r="E1626" i="4"/>
  <c r="D1626" i="4"/>
  <c r="F1625" i="4"/>
  <c r="E1625" i="4"/>
  <c r="D1625" i="4"/>
  <c r="F1624" i="4"/>
  <c r="E1624" i="4"/>
  <c r="D1624" i="4"/>
  <c r="F1623" i="4"/>
  <c r="E1623" i="4"/>
  <c r="D1623" i="4"/>
  <c r="F1622" i="4"/>
  <c r="E1622" i="4"/>
  <c r="D1622" i="4"/>
  <c r="F1621" i="4"/>
  <c r="E1621" i="4"/>
  <c r="D1621" i="4"/>
  <c r="F1620" i="4"/>
  <c r="E1620" i="4"/>
  <c r="D1620" i="4"/>
  <c r="F1619" i="4"/>
  <c r="E1619" i="4"/>
  <c r="D1619" i="4"/>
  <c r="F1618" i="4"/>
  <c r="E1618" i="4"/>
  <c r="D1618" i="4"/>
  <c r="F1617" i="4"/>
  <c r="E1617" i="4"/>
  <c r="D1617" i="4"/>
  <c r="F1616" i="4"/>
  <c r="E1616" i="4"/>
  <c r="D1616" i="4"/>
  <c r="F1615" i="4"/>
  <c r="E1615" i="4"/>
  <c r="D1615" i="4"/>
  <c r="F1614" i="4"/>
  <c r="E1614" i="4"/>
  <c r="D1614" i="4"/>
  <c r="F1613" i="4"/>
  <c r="E1613" i="4"/>
  <c r="D1613" i="4"/>
  <c r="F1612" i="4"/>
  <c r="E1612" i="4"/>
  <c r="D1612" i="4"/>
  <c r="F1611" i="4"/>
  <c r="E1611" i="4"/>
  <c r="D1611" i="4"/>
  <c r="F1610" i="4"/>
  <c r="E1610" i="4"/>
  <c r="D1610" i="4"/>
  <c r="F1609" i="4"/>
  <c r="E1609" i="4"/>
  <c r="D1609" i="4"/>
  <c r="F1608" i="4"/>
  <c r="E1608" i="4"/>
  <c r="D1608" i="4"/>
  <c r="F1607" i="4"/>
  <c r="E1607" i="4"/>
  <c r="D1607" i="4"/>
  <c r="F1606" i="4"/>
  <c r="E1606" i="4"/>
  <c r="D1606" i="4"/>
  <c r="F1605" i="4"/>
  <c r="E1605" i="4"/>
  <c r="D1605" i="4"/>
  <c r="F1604" i="4"/>
  <c r="E1604" i="4"/>
  <c r="D1604" i="4"/>
  <c r="F1603" i="4"/>
  <c r="E1603" i="4"/>
  <c r="D1603" i="4"/>
  <c r="F1602" i="4"/>
  <c r="E1602" i="4"/>
  <c r="D1602" i="4"/>
  <c r="F1601" i="4"/>
  <c r="E1601" i="4"/>
  <c r="D1601" i="4"/>
  <c r="F1600" i="4"/>
  <c r="E1600" i="4"/>
  <c r="D1600" i="4"/>
  <c r="F1599" i="4"/>
  <c r="E1599" i="4"/>
  <c r="D1599" i="4"/>
  <c r="F1598" i="4"/>
  <c r="E1598" i="4"/>
  <c r="D1598" i="4"/>
  <c r="F1597" i="4"/>
  <c r="E1597" i="4"/>
  <c r="D1597" i="4"/>
  <c r="F1596" i="4"/>
  <c r="E1596" i="4"/>
  <c r="D1596" i="4"/>
  <c r="F1595" i="4"/>
  <c r="E1595" i="4"/>
  <c r="D1595" i="4"/>
  <c r="F1594" i="4"/>
  <c r="E1594" i="4"/>
  <c r="D1594" i="4"/>
  <c r="F1593" i="4"/>
  <c r="E1593" i="4"/>
  <c r="D1593" i="4"/>
  <c r="F1592" i="4"/>
  <c r="E1592" i="4"/>
  <c r="D1592" i="4"/>
  <c r="F1591" i="4"/>
  <c r="E1591" i="4"/>
  <c r="D1591" i="4"/>
  <c r="F1590" i="4"/>
  <c r="E1590" i="4"/>
  <c r="D1590" i="4"/>
  <c r="F1589" i="4"/>
  <c r="E1589" i="4"/>
  <c r="D1589" i="4"/>
  <c r="F1588" i="4"/>
  <c r="E1588" i="4"/>
  <c r="D1588" i="4"/>
  <c r="F1587" i="4"/>
  <c r="E1587" i="4"/>
  <c r="D1587" i="4"/>
  <c r="F1586" i="4"/>
  <c r="E1586" i="4"/>
  <c r="D1586" i="4"/>
  <c r="F1585" i="4"/>
  <c r="E1585" i="4"/>
  <c r="D1585" i="4"/>
  <c r="F1584" i="4"/>
  <c r="E1584" i="4"/>
  <c r="D1584" i="4"/>
  <c r="F1583" i="4"/>
  <c r="E1583" i="4"/>
  <c r="D1583" i="4"/>
  <c r="F1582" i="4"/>
  <c r="E1582" i="4"/>
  <c r="D1582" i="4"/>
  <c r="F1581" i="4"/>
  <c r="E1581" i="4"/>
  <c r="D1581" i="4"/>
  <c r="F1580" i="4"/>
  <c r="E1580" i="4"/>
  <c r="D1580" i="4"/>
  <c r="F1579" i="4"/>
  <c r="E1579" i="4"/>
  <c r="D1579" i="4"/>
  <c r="F1578" i="4"/>
  <c r="E1578" i="4"/>
  <c r="D1578" i="4"/>
  <c r="F1577" i="4"/>
  <c r="E1577" i="4"/>
  <c r="D1577" i="4"/>
  <c r="F1576" i="4"/>
  <c r="E1576" i="4"/>
  <c r="D1576" i="4"/>
  <c r="F1575" i="4"/>
  <c r="E1575" i="4"/>
  <c r="D1575" i="4"/>
  <c r="F1574" i="4"/>
  <c r="E1574" i="4"/>
  <c r="D1574" i="4"/>
  <c r="F1573" i="4"/>
  <c r="E1573" i="4"/>
  <c r="D1573" i="4"/>
  <c r="F1572" i="4"/>
  <c r="E1572" i="4"/>
  <c r="D1572" i="4"/>
  <c r="F1571" i="4"/>
  <c r="E1571" i="4"/>
  <c r="D1571" i="4"/>
  <c r="F1570" i="4"/>
  <c r="E1570" i="4"/>
  <c r="D1570" i="4"/>
  <c r="F1569" i="4"/>
  <c r="E1569" i="4"/>
  <c r="D1569" i="4"/>
  <c r="F1568" i="4"/>
  <c r="E1568" i="4"/>
  <c r="D1568" i="4"/>
  <c r="F1567" i="4"/>
  <c r="E1567" i="4"/>
  <c r="D1567" i="4"/>
  <c r="F1566" i="4"/>
  <c r="E1566" i="4"/>
  <c r="D1566" i="4"/>
  <c r="F1565" i="4"/>
  <c r="E1565" i="4"/>
  <c r="D1565" i="4"/>
  <c r="F1564" i="4"/>
  <c r="E1564" i="4"/>
  <c r="D1564" i="4"/>
  <c r="F1563" i="4"/>
  <c r="E1563" i="4"/>
  <c r="D1563" i="4"/>
  <c r="F1562" i="4"/>
  <c r="E1562" i="4"/>
  <c r="D1562" i="4"/>
  <c r="F1561" i="4"/>
  <c r="E1561" i="4"/>
  <c r="D1561" i="4"/>
  <c r="F1560" i="4"/>
  <c r="E1560" i="4"/>
  <c r="D1560" i="4"/>
  <c r="F1559" i="4"/>
  <c r="E1559" i="4"/>
  <c r="D1559" i="4"/>
  <c r="F1558" i="4"/>
  <c r="E1558" i="4"/>
  <c r="D1558" i="4"/>
  <c r="F1557" i="4"/>
  <c r="E1557" i="4"/>
  <c r="D1557" i="4"/>
  <c r="F1556" i="4"/>
  <c r="E1556" i="4"/>
  <c r="D1556" i="4"/>
  <c r="F1555" i="4"/>
  <c r="E1555" i="4"/>
  <c r="D1555" i="4"/>
  <c r="F1554" i="4"/>
  <c r="E1554" i="4"/>
  <c r="D1554" i="4"/>
  <c r="F1553" i="4"/>
  <c r="E1553" i="4"/>
  <c r="D1553" i="4"/>
  <c r="F1552" i="4"/>
  <c r="E1552" i="4"/>
  <c r="D1552" i="4"/>
  <c r="F1551" i="4"/>
  <c r="E1551" i="4"/>
  <c r="D1551" i="4"/>
  <c r="F1550" i="4"/>
  <c r="E1550" i="4"/>
  <c r="D1550" i="4"/>
  <c r="F1549" i="4"/>
  <c r="E1549" i="4"/>
  <c r="D1549" i="4"/>
  <c r="F1548" i="4"/>
  <c r="E1548" i="4"/>
  <c r="D1548" i="4"/>
  <c r="F1547" i="4"/>
  <c r="E1547" i="4"/>
  <c r="D1547" i="4"/>
  <c r="F1546" i="4"/>
  <c r="E1546" i="4"/>
  <c r="D1546" i="4"/>
  <c r="F1545" i="4"/>
  <c r="E1545" i="4"/>
  <c r="D1545" i="4"/>
  <c r="F1544" i="4"/>
  <c r="E1544" i="4"/>
  <c r="D1544" i="4"/>
  <c r="F1543" i="4"/>
  <c r="E1543" i="4"/>
  <c r="D1543" i="4"/>
  <c r="F1542" i="4"/>
  <c r="E1542" i="4"/>
  <c r="D1542" i="4"/>
  <c r="F1541" i="4"/>
  <c r="E1541" i="4"/>
  <c r="D1541" i="4"/>
  <c r="F1540" i="4"/>
  <c r="E1540" i="4"/>
  <c r="D1540" i="4"/>
  <c r="F1539" i="4"/>
  <c r="E1539" i="4"/>
  <c r="D1539" i="4"/>
  <c r="F1538" i="4"/>
  <c r="E1538" i="4"/>
  <c r="D1538" i="4"/>
  <c r="F1537" i="4"/>
  <c r="E1537" i="4"/>
  <c r="D1537" i="4"/>
  <c r="F1536" i="4"/>
  <c r="E1536" i="4"/>
  <c r="D1536" i="4"/>
  <c r="F1535" i="4"/>
  <c r="E1535" i="4"/>
  <c r="D1535" i="4"/>
  <c r="F1534" i="4"/>
  <c r="E1534" i="4"/>
  <c r="D1534" i="4"/>
  <c r="F1533" i="4"/>
  <c r="E1533" i="4"/>
  <c r="D1533" i="4"/>
  <c r="F1532" i="4"/>
  <c r="E1532" i="4"/>
  <c r="D1532" i="4"/>
  <c r="F1531" i="4"/>
  <c r="E1531" i="4"/>
  <c r="D1531" i="4"/>
  <c r="F1530" i="4"/>
  <c r="E1530" i="4"/>
  <c r="D1530" i="4"/>
  <c r="F1529" i="4"/>
  <c r="E1529" i="4"/>
  <c r="D1529" i="4"/>
  <c r="F1528" i="4"/>
  <c r="E1528" i="4"/>
  <c r="D1528" i="4"/>
  <c r="F1527" i="4"/>
  <c r="E1527" i="4"/>
  <c r="D1527" i="4"/>
  <c r="F1526" i="4"/>
  <c r="E1526" i="4"/>
  <c r="D1526" i="4"/>
  <c r="F1525" i="4"/>
  <c r="E1525" i="4"/>
  <c r="D1525" i="4"/>
  <c r="F1524" i="4"/>
  <c r="E1524" i="4"/>
  <c r="D1524" i="4"/>
  <c r="F1523" i="4"/>
  <c r="E1523" i="4"/>
  <c r="D1523" i="4"/>
  <c r="F1522" i="4"/>
  <c r="E1522" i="4"/>
  <c r="D1522" i="4"/>
  <c r="F1521" i="4"/>
  <c r="E1521" i="4"/>
  <c r="D1521" i="4"/>
  <c r="F1520" i="4"/>
  <c r="E1520" i="4"/>
  <c r="D1520" i="4"/>
  <c r="F1519" i="4"/>
  <c r="E1519" i="4"/>
  <c r="D1519" i="4"/>
  <c r="F1518" i="4"/>
  <c r="E1518" i="4"/>
  <c r="D1518" i="4"/>
  <c r="F1517" i="4"/>
  <c r="E1517" i="4"/>
  <c r="D1517" i="4"/>
  <c r="F1516" i="4"/>
  <c r="E1516" i="4"/>
  <c r="D1516" i="4"/>
  <c r="F1515" i="4"/>
  <c r="E1515" i="4"/>
  <c r="D1515" i="4"/>
  <c r="F1514" i="4"/>
  <c r="E1514" i="4"/>
  <c r="D1514" i="4"/>
  <c r="F1513" i="4"/>
  <c r="E1513" i="4"/>
  <c r="D1513" i="4"/>
  <c r="F1512" i="4"/>
  <c r="E1512" i="4"/>
  <c r="D1512" i="4"/>
  <c r="F1511" i="4"/>
  <c r="E1511" i="4"/>
  <c r="D1511" i="4"/>
  <c r="F1510" i="4"/>
  <c r="E1510" i="4"/>
  <c r="D1510" i="4"/>
  <c r="F1509" i="4"/>
  <c r="E1509" i="4"/>
  <c r="D1509" i="4"/>
  <c r="F1508" i="4"/>
  <c r="E1508" i="4"/>
  <c r="D1508" i="4"/>
  <c r="F1507" i="4"/>
  <c r="E1507" i="4"/>
  <c r="D1507" i="4"/>
  <c r="F1506" i="4"/>
  <c r="E1506" i="4"/>
  <c r="D1506" i="4"/>
  <c r="F1505" i="4"/>
  <c r="E1505" i="4"/>
  <c r="D1505" i="4"/>
  <c r="F1504" i="4"/>
  <c r="E1504" i="4"/>
  <c r="D1504" i="4"/>
  <c r="F1503" i="4"/>
  <c r="E1503" i="4"/>
  <c r="D1503" i="4"/>
  <c r="F1502" i="4"/>
  <c r="E1502" i="4"/>
  <c r="D1502" i="4"/>
  <c r="F1501" i="4"/>
  <c r="E1501" i="4"/>
  <c r="D1501" i="4"/>
  <c r="F1500" i="4"/>
  <c r="E1500" i="4"/>
  <c r="D1500" i="4"/>
  <c r="F1499" i="4"/>
  <c r="E1499" i="4"/>
  <c r="D1499" i="4"/>
  <c r="F1498" i="4"/>
  <c r="E1498" i="4"/>
  <c r="D1498" i="4"/>
  <c r="F1497" i="4"/>
  <c r="E1497" i="4"/>
  <c r="D1497" i="4"/>
  <c r="F1496" i="4"/>
  <c r="E1496" i="4"/>
  <c r="D1496" i="4"/>
  <c r="F1495" i="4"/>
  <c r="E1495" i="4"/>
  <c r="D1495" i="4"/>
  <c r="F1494" i="4"/>
  <c r="E1494" i="4"/>
  <c r="D1494" i="4"/>
  <c r="F1493" i="4"/>
  <c r="E1493" i="4"/>
  <c r="D1493" i="4"/>
  <c r="F1492" i="4"/>
  <c r="E1492" i="4"/>
  <c r="D1492" i="4"/>
  <c r="F1491" i="4"/>
  <c r="E1491" i="4"/>
  <c r="D1491" i="4"/>
  <c r="F1490" i="4"/>
  <c r="E1490" i="4"/>
  <c r="D1490" i="4"/>
  <c r="F1489" i="4"/>
  <c r="E1489" i="4"/>
  <c r="D1489" i="4"/>
  <c r="F1488" i="4"/>
  <c r="E1488" i="4"/>
  <c r="D1488" i="4"/>
  <c r="F1487" i="4"/>
  <c r="E1487" i="4"/>
  <c r="D1487" i="4"/>
  <c r="F1486" i="4"/>
  <c r="E1486" i="4"/>
  <c r="D1486" i="4"/>
  <c r="F1485" i="4"/>
  <c r="E1485" i="4"/>
  <c r="D1485" i="4"/>
  <c r="F1484" i="4"/>
  <c r="E1484" i="4"/>
  <c r="D1484" i="4"/>
  <c r="F1483" i="4"/>
  <c r="E1483" i="4"/>
  <c r="D1483" i="4"/>
  <c r="F1482" i="4"/>
  <c r="E1482" i="4"/>
  <c r="D1482" i="4"/>
  <c r="F1481" i="4"/>
  <c r="E1481" i="4"/>
  <c r="D1481" i="4"/>
  <c r="F1480" i="4"/>
  <c r="E1480" i="4"/>
  <c r="D1480" i="4"/>
  <c r="F1479" i="4"/>
  <c r="E1479" i="4"/>
  <c r="D1479" i="4"/>
  <c r="F1478" i="4"/>
  <c r="E1478" i="4"/>
  <c r="D1478" i="4"/>
  <c r="F1477" i="4"/>
  <c r="E1477" i="4"/>
  <c r="D1477" i="4"/>
  <c r="F1476" i="4"/>
  <c r="E1476" i="4"/>
  <c r="D1476" i="4"/>
  <c r="F1475" i="4"/>
  <c r="E1475" i="4"/>
  <c r="D1475" i="4"/>
  <c r="F1474" i="4"/>
  <c r="E1474" i="4"/>
  <c r="D1474" i="4"/>
  <c r="F1473" i="4"/>
  <c r="E1473" i="4"/>
  <c r="D1473" i="4"/>
  <c r="F1472" i="4"/>
  <c r="E1472" i="4"/>
  <c r="D1472" i="4"/>
  <c r="F1471" i="4"/>
  <c r="E1471" i="4"/>
  <c r="D1471" i="4"/>
  <c r="F1470" i="4"/>
  <c r="E1470" i="4"/>
  <c r="D1470" i="4"/>
  <c r="F1469" i="4"/>
  <c r="E1469" i="4"/>
  <c r="D1469" i="4"/>
  <c r="F1468" i="4"/>
  <c r="E1468" i="4"/>
  <c r="D1468" i="4"/>
  <c r="F1467" i="4"/>
  <c r="E1467" i="4"/>
  <c r="D1467" i="4"/>
  <c r="F1466" i="4"/>
  <c r="E1466" i="4"/>
  <c r="D1466" i="4"/>
  <c r="F1465" i="4"/>
  <c r="E1465" i="4"/>
  <c r="D1465" i="4"/>
  <c r="F1464" i="4"/>
  <c r="E1464" i="4"/>
  <c r="D1464" i="4"/>
  <c r="F1463" i="4"/>
  <c r="E1463" i="4"/>
  <c r="D1463" i="4"/>
  <c r="F1462" i="4"/>
  <c r="E1462" i="4"/>
  <c r="D1462" i="4"/>
  <c r="F1461" i="4"/>
  <c r="E1461" i="4"/>
  <c r="D1461" i="4"/>
  <c r="F1460" i="4"/>
  <c r="E1460" i="4"/>
  <c r="D1460" i="4"/>
  <c r="F1459" i="4"/>
  <c r="E1459" i="4"/>
  <c r="D1459" i="4"/>
  <c r="F1458" i="4"/>
  <c r="E1458" i="4"/>
  <c r="D1458" i="4"/>
  <c r="F1457" i="4"/>
  <c r="E1457" i="4"/>
  <c r="D1457" i="4"/>
  <c r="F1456" i="4"/>
  <c r="E1456" i="4"/>
  <c r="D1456" i="4"/>
  <c r="F1455" i="4"/>
  <c r="E1455" i="4"/>
  <c r="D1455" i="4"/>
  <c r="F1454" i="4"/>
  <c r="E1454" i="4"/>
  <c r="D1454" i="4"/>
  <c r="F1453" i="4"/>
  <c r="E1453" i="4"/>
  <c r="D1453" i="4"/>
  <c r="F1452" i="4"/>
  <c r="E1452" i="4"/>
  <c r="D1452" i="4"/>
  <c r="F1451" i="4"/>
  <c r="E1451" i="4"/>
  <c r="D1451" i="4"/>
  <c r="F1450" i="4"/>
  <c r="E1450" i="4"/>
  <c r="D1450" i="4"/>
  <c r="F1449" i="4"/>
  <c r="E1449" i="4"/>
  <c r="D1449" i="4"/>
  <c r="F1448" i="4"/>
  <c r="E1448" i="4"/>
  <c r="D1448" i="4"/>
  <c r="F1447" i="4"/>
  <c r="E1447" i="4"/>
  <c r="D1447" i="4"/>
  <c r="F1446" i="4"/>
  <c r="E1446" i="4"/>
  <c r="D1446" i="4"/>
  <c r="F1445" i="4"/>
  <c r="E1445" i="4"/>
  <c r="D1445" i="4"/>
  <c r="F1444" i="4"/>
  <c r="E1444" i="4"/>
  <c r="D1444" i="4"/>
  <c r="F1443" i="4"/>
  <c r="E1443" i="4"/>
  <c r="D1443" i="4"/>
  <c r="F1442" i="4"/>
  <c r="E1442" i="4"/>
  <c r="D1442" i="4"/>
  <c r="F1441" i="4"/>
  <c r="E1441" i="4"/>
  <c r="D1441" i="4"/>
  <c r="F1440" i="4"/>
  <c r="E1440" i="4"/>
  <c r="D1440" i="4"/>
  <c r="F1439" i="4"/>
  <c r="E1439" i="4"/>
  <c r="D1439" i="4"/>
  <c r="F1438" i="4"/>
  <c r="E1438" i="4"/>
  <c r="D1438" i="4"/>
  <c r="F1437" i="4"/>
  <c r="E1437" i="4"/>
  <c r="D1437" i="4"/>
  <c r="F1436" i="4"/>
  <c r="E1436" i="4"/>
  <c r="D1436" i="4"/>
  <c r="F1435" i="4"/>
  <c r="E1435" i="4"/>
  <c r="D1435" i="4"/>
  <c r="F1434" i="4"/>
  <c r="E1434" i="4"/>
  <c r="D1434" i="4"/>
  <c r="F1433" i="4"/>
  <c r="E1433" i="4"/>
  <c r="D1433" i="4"/>
  <c r="F1432" i="4"/>
  <c r="E1432" i="4"/>
  <c r="D1432" i="4"/>
  <c r="F1431" i="4"/>
  <c r="E1431" i="4"/>
  <c r="D1431" i="4"/>
  <c r="F1430" i="4"/>
  <c r="E1430" i="4"/>
  <c r="D1430" i="4"/>
  <c r="F1429" i="4"/>
  <c r="E1429" i="4"/>
  <c r="D1429" i="4"/>
  <c r="F1428" i="4"/>
  <c r="E1428" i="4"/>
  <c r="D1428" i="4"/>
  <c r="F1427" i="4"/>
  <c r="E1427" i="4"/>
  <c r="D1427" i="4"/>
  <c r="F1426" i="4"/>
  <c r="E1426" i="4"/>
  <c r="D1426" i="4"/>
  <c r="F1425" i="4"/>
  <c r="E1425" i="4"/>
  <c r="D1425" i="4"/>
  <c r="F1424" i="4"/>
  <c r="E1424" i="4"/>
  <c r="D1424" i="4"/>
  <c r="F1423" i="4"/>
  <c r="E1423" i="4"/>
  <c r="D1423" i="4"/>
  <c r="F1422" i="4"/>
  <c r="E1422" i="4"/>
  <c r="D1422" i="4"/>
  <c r="F1421" i="4"/>
  <c r="E1421" i="4"/>
  <c r="D1421" i="4"/>
  <c r="F1420" i="4"/>
  <c r="E1420" i="4"/>
  <c r="D1420" i="4"/>
  <c r="F1419" i="4"/>
  <c r="E1419" i="4"/>
  <c r="D1419" i="4"/>
  <c r="F1418" i="4"/>
  <c r="E1418" i="4"/>
  <c r="D1418" i="4"/>
  <c r="F1417" i="4"/>
  <c r="E1417" i="4"/>
  <c r="D1417" i="4"/>
  <c r="F1416" i="4"/>
  <c r="E1416" i="4"/>
  <c r="D1416" i="4"/>
  <c r="F1415" i="4"/>
  <c r="E1415" i="4"/>
  <c r="D1415" i="4"/>
  <c r="F1414" i="4"/>
  <c r="E1414" i="4"/>
  <c r="D1414" i="4"/>
  <c r="F1413" i="4"/>
  <c r="E1413" i="4"/>
  <c r="D1413" i="4"/>
  <c r="F1412" i="4"/>
  <c r="E1412" i="4"/>
  <c r="D1412" i="4"/>
  <c r="F1411" i="4"/>
  <c r="E1411" i="4"/>
  <c r="D1411" i="4"/>
  <c r="F1410" i="4"/>
  <c r="E1410" i="4"/>
  <c r="D1410" i="4"/>
  <c r="F1409" i="4"/>
  <c r="E1409" i="4"/>
  <c r="D1409" i="4"/>
  <c r="F1408" i="4"/>
  <c r="E1408" i="4"/>
  <c r="D1408" i="4"/>
  <c r="F1407" i="4"/>
  <c r="E1407" i="4"/>
  <c r="D1407" i="4"/>
  <c r="F1406" i="4"/>
  <c r="E1406" i="4"/>
  <c r="D1406" i="4"/>
  <c r="F1405" i="4"/>
  <c r="E1405" i="4"/>
  <c r="D1405" i="4"/>
  <c r="F1404" i="4"/>
  <c r="E1404" i="4"/>
  <c r="D1404" i="4"/>
  <c r="F1403" i="4"/>
  <c r="E1403" i="4"/>
  <c r="D1403" i="4"/>
  <c r="F1402" i="4"/>
  <c r="E1402" i="4"/>
  <c r="D1402" i="4"/>
  <c r="F1401" i="4"/>
  <c r="E1401" i="4"/>
  <c r="D1401" i="4"/>
  <c r="F1400" i="4"/>
  <c r="E1400" i="4"/>
  <c r="D1400" i="4"/>
  <c r="F1399" i="4"/>
  <c r="E1399" i="4"/>
  <c r="D1399" i="4"/>
  <c r="F1398" i="4"/>
  <c r="E1398" i="4"/>
  <c r="D1398" i="4"/>
  <c r="F1397" i="4"/>
  <c r="E1397" i="4"/>
  <c r="D1397" i="4"/>
  <c r="F1396" i="4"/>
  <c r="E1396" i="4"/>
  <c r="D1396" i="4"/>
  <c r="F1395" i="4"/>
  <c r="E1395" i="4"/>
  <c r="D1395" i="4"/>
  <c r="F1394" i="4"/>
  <c r="E1394" i="4"/>
  <c r="D1394" i="4"/>
  <c r="F1393" i="4"/>
  <c r="E1393" i="4"/>
  <c r="D1393" i="4"/>
  <c r="F1392" i="4"/>
  <c r="E1392" i="4"/>
  <c r="D1392" i="4"/>
  <c r="F1391" i="4"/>
  <c r="E1391" i="4"/>
  <c r="D1391" i="4"/>
  <c r="F1390" i="4"/>
  <c r="E1390" i="4"/>
  <c r="D1390" i="4"/>
  <c r="F1389" i="4"/>
  <c r="E1389" i="4"/>
  <c r="D1389" i="4"/>
  <c r="F1388" i="4"/>
  <c r="E1388" i="4"/>
  <c r="D1388" i="4"/>
  <c r="F1387" i="4"/>
  <c r="E1387" i="4"/>
  <c r="D1387" i="4"/>
  <c r="F1386" i="4"/>
  <c r="E1386" i="4"/>
  <c r="D1386" i="4"/>
  <c r="F1385" i="4"/>
  <c r="E1385" i="4"/>
  <c r="D1385" i="4"/>
  <c r="F1384" i="4"/>
  <c r="E1384" i="4"/>
  <c r="D1384" i="4"/>
  <c r="F1383" i="4"/>
  <c r="E1383" i="4"/>
  <c r="D1383" i="4"/>
  <c r="F1382" i="4"/>
  <c r="E1382" i="4"/>
  <c r="D1382" i="4"/>
  <c r="F1381" i="4"/>
  <c r="E1381" i="4"/>
  <c r="D1381" i="4"/>
  <c r="F1380" i="4"/>
  <c r="E1380" i="4"/>
  <c r="D1380" i="4"/>
  <c r="F1379" i="4"/>
  <c r="E1379" i="4"/>
  <c r="D1379" i="4"/>
  <c r="F1378" i="4"/>
  <c r="E1378" i="4"/>
  <c r="D1378" i="4"/>
  <c r="F1377" i="4"/>
  <c r="E1377" i="4"/>
  <c r="D1377" i="4"/>
  <c r="F1376" i="4"/>
  <c r="E1376" i="4"/>
  <c r="D1376" i="4"/>
  <c r="F1375" i="4"/>
  <c r="E1375" i="4"/>
  <c r="D1375" i="4"/>
  <c r="F1374" i="4"/>
  <c r="E1374" i="4"/>
  <c r="D1374" i="4"/>
  <c r="F1373" i="4"/>
  <c r="E1373" i="4"/>
  <c r="D1373" i="4"/>
  <c r="F1372" i="4"/>
  <c r="E1372" i="4"/>
  <c r="D1372" i="4"/>
  <c r="F1371" i="4"/>
  <c r="E1371" i="4"/>
  <c r="D1371" i="4"/>
  <c r="F1370" i="4"/>
  <c r="E1370" i="4"/>
  <c r="D1370" i="4"/>
  <c r="F1369" i="4"/>
  <c r="E1369" i="4"/>
  <c r="D1369" i="4"/>
  <c r="F1368" i="4"/>
  <c r="E1368" i="4"/>
  <c r="D1368" i="4"/>
  <c r="F1367" i="4"/>
  <c r="E1367" i="4"/>
  <c r="D1367" i="4"/>
  <c r="F1366" i="4"/>
  <c r="E1366" i="4"/>
  <c r="D1366" i="4"/>
  <c r="F1365" i="4"/>
  <c r="E1365" i="4"/>
  <c r="D1365" i="4"/>
  <c r="F1364" i="4"/>
  <c r="E1364" i="4"/>
  <c r="D1364" i="4"/>
  <c r="F1363" i="4"/>
  <c r="E1363" i="4"/>
  <c r="D1363" i="4"/>
  <c r="F1362" i="4"/>
  <c r="E1362" i="4"/>
  <c r="D1362" i="4"/>
  <c r="F1361" i="4"/>
  <c r="E1361" i="4"/>
  <c r="D1361" i="4"/>
  <c r="F1360" i="4"/>
  <c r="E1360" i="4"/>
  <c r="D1360" i="4"/>
  <c r="F1359" i="4"/>
  <c r="E1359" i="4"/>
  <c r="D1359" i="4"/>
  <c r="F1358" i="4"/>
  <c r="E1358" i="4"/>
  <c r="D1358" i="4"/>
  <c r="F1357" i="4"/>
  <c r="E1357" i="4"/>
  <c r="D1357" i="4"/>
  <c r="F1356" i="4"/>
  <c r="E1356" i="4"/>
  <c r="D1356" i="4"/>
  <c r="F1355" i="4"/>
  <c r="E1355" i="4"/>
  <c r="D1355" i="4"/>
  <c r="F1354" i="4"/>
  <c r="E1354" i="4"/>
  <c r="D1354" i="4"/>
  <c r="F1353" i="4"/>
  <c r="E1353" i="4"/>
  <c r="D1353" i="4"/>
  <c r="F1352" i="4"/>
  <c r="E1352" i="4"/>
  <c r="D1352" i="4"/>
  <c r="F1351" i="4"/>
  <c r="E1351" i="4"/>
  <c r="D1351" i="4"/>
  <c r="F1350" i="4"/>
  <c r="E1350" i="4"/>
  <c r="D1350" i="4"/>
  <c r="F1349" i="4"/>
  <c r="E1349" i="4"/>
  <c r="D1349" i="4"/>
  <c r="F1348" i="4"/>
  <c r="E1348" i="4"/>
  <c r="D1348" i="4"/>
  <c r="F1347" i="4"/>
  <c r="E1347" i="4"/>
  <c r="D1347" i="4"/>
  <c r="F1346" i="4"/>
  <c r="E1346" i="4"/>
  <c r="D1346" i="4"/>
  <c r="F1345" i="4"/>
  <c r="E1345" i="4"/>
  <c r="D1345" i="4"/>
  <c r="F1344" i="4"/>
  <c r="E1344" i="4"/>
  <c r="D1344" i="4"/>
  <c r="F1343" i="4"/>
  <c r="E1343" i="4"/>
  <c r="D1343" i="4"/>
  <c r="F1342" i="4"/>
  <c r="E1342" i="4"/>
  <c r="D1342" i="4"/>
  <c r="F1341" i="4"/>
  <c r="E1341" i="4"/>
  <c r="D1341" i="4"/>
  <c r="F1340" i="4"/>
  <c r="E1340" i="4"/>
  <c r="D1340" i="4"/>
  <c r="F1339" i="4"/>
  <c r="E1339" i="4"/>
  <c r="D1339" i="4"/>
  <c r="F1338" i="4"/>
  <c r="E1338" i="4"/>
  <c r="D1338" i="4"/>
  <c r="F1337" i="4"/>
  <c r="E1337" i="4"/>
  <c r="D1337" i="4"/>
  <c r="F1336" i="4"/>
  <c r="E1336" i="4"/>
  <c r="D1336" i="4"/>
  <c r="F1335" i="4"/>
  <c r="E1335" i="4"/>
  <c r="D1335" i="4"/>
  <c r="F1334" i="4"/>
  <c r="E1334" i="4"/>
  <c r="D1334" i="4"/>
  <c r="F1333" i="4"/>
  <c r="E1333" i="4"/>
  <c r="D1333" i="4"/>
  <c r="F1332" i="4"/>
  <c r="E1332" i="4"/>
  <c r="D1332" i="4"/>
  <c r="F1331" i="4"/>
  <c r="E1331" i="4"/>
  <c r="D1331" i="4"/>
  <c r="F1330" i="4"/>
  <c r="E1330" i="4"/>
  <c r="D1330" i="4"/>
  <c r="F1329" i="4"/>
  <c r="E1329" i="4"/>
  <c r="D1329" i="4"/>
  <c r="F1328" i="4"/>
  <c r="E1328" i="4"/>
  <c r="D1328" i="4"/>
  <c r="F1327" i="4"/>
  <c r="E1327" i="4"/>
  <c r="D1327" i="4"/>
  <c r="F1326" i="4"/>
  <c r="E1326" i="4"/>
  <c r="D1326" i="4"/>
  <c r="F1325" i="4"/>
  <c r="E1325" i="4"/>
  <c r="D1325" i="4"/>
  <c r="F1324" i="4"/>
  <c r="E1324" i="4"/>
  <c r="D1324" i="4"/>
  <c r="F1323" i="4"/>
  <c r="E1323" i="4"/>
  <c r="D1323" i="4"/>
  <c r="F1322" i="4"/>
  <c r="E1322" i="4"/>
  <c r="D1322" i="4"/>
  <c r="F1321" i="4"/>
  <c r="E1321" i="4"/>
  <c r="D1321" i="4"/>
  <c r="F1320" i="4"/>
  <c r="E1320" i="4"/>
  <c r="D1320" i="4"/>
  <c r="F1319" i="4"/>
  <c r="E1319" i="4"/>
  <c r="D1319" i="4"/>
  <c r="F1318" i="4"/>
  <c r="E1318" i="4"/>
  <c r="D1318" i="4"/>
  <c r="F1317" i="4"/>
  <c r="E1317" i="4"/>
  <c r="D1317" i="4"/>
  <c r="F1316" i="4"/>
  <c r="E1316" i="4"/>
  <c r="D1316" i="4"/>
  <c r="F1315" i="4"/>
  <c r="E1315" i="4"/>
  <c r="D1315" i="4"/>
  <c r="F1314" i="4"/>
  <c r="E1314" i="4"/>
  <c r="D1314" i="4"/>
  <c r="F1313" i="4"/>
  <c r="E1313" i="4"/>
  <c r="D1313" i="4"/>
  <c r="F1312" i="4"/>
  <c r="E1312" i="4"/>
  <c r="D1312" i="4"/>
  <c r="F1311" i="4"/>
  <c r="E1311" i="4"/>
  <c r="D1311" i="4"/>
  <c r="F1310" i="4"/>
  <c r="E1310" i="4"/>
  <c r="D1310" i="4"/>
  <c r="F1309" i="4"/>
  <c r="E1309" i="4"/>
  <c r="D1309" i="4"/>
  <c r="F1308" i="4"/>
  <c r="E1308" i="4"/>
  <c r="D1308" i="4"/>
  <c r="F1307" i="4"/>
  <c r="E1307" i="4"/>
  <c r="D1307" i="4"/>
  <c r="F1306" i="4"/>
  <c r="E1306" i="4"/>
  <c r="D1306" i="4"/>
  <c r="F1305" i="4"/>
  <c r="E1305" i="4"/>
  <c r="D1305" i="4"/>
  <c r="F1304" i="4"/>
  <c r="E1304" i="4"/>
  <c r="D1304" i="4"/>
  <c r="F1303" i="4"/>
  <c r="E1303" i="4"/>
  <c r="D1303" i="4"/>
  <c r="F1302" i="4"/>
  <c r="E1302" i="4"/>
  <c r="D1302" i="4"/>
  <c r="F1301" i="4"/>
  <c r="E1301" i="4"/>
  <c r="D1301" i="4"/>
  <c r="F1300" i="4"/>
  <c r="E1300" i="4"/>
  <c r="D1300" i="4"/>
  <c r="F1299" i="4"/>
  <c r="E1299" i="4"/>
  <c r="D1299" i="4"/>
  <c r="F1298" i="4"/>
  <c r="E1298" i="4"/>
  <c r="D1298" i="4"/>
  <c r="F1297" i="4"/>
  <c r="E1297" i="4"/>
  <c r="D1297" i="4"/>
  <c r="F1296" i="4"/>
  <c r="E1296" i="4"/>
  <c r="D1296" i="4"/>
  <c r="F1295" i="4"/>
  <c r="E1295" i="4"/>
  <c r="D1295" i="4"/>
  <c r="F1294" i="4"/>
  <c r="E1294" i="4"/>
  <c r="D1294" i="4"/>
  <c r="F1293" i="4"/>
  <c r="E1293" i="4"/>
  <c r="D1293" i="4"/>
  <c r="F1292" i="4"/>
  <c r="E1292" i="4"/>
  <c r="D1292" i="4"/>
  <c r="F1291" i="4"/>
  <c r="E1291" i="4"/>
  <c r="D1291" i="4"/>
  <c r="F1290" i="4"/>
  <c r="E1290" i="4"/>
  <c r="D1290" i="4"/>
  <c r="F1289" i="4"/>
  <c r="E1289" i="4"/>
  <c r="D1289" i="4"/>
  <c r="F1288" i="4"/>
  <c r="E1288" i="4"/>
  <c r="D1288" i="4"/>
  <c r="F1287" i="4"/>
  <c r="E1287" i="4"/>
  <c r="D1287" i="4"/>
  <c r="F1286" i="4"/>
  <c r="E1286" i="4"/>
  <c r="D1286" i="4"/>
  <c r="F1285" i="4"/>
  <c r="E1285" i="4"/>
  <c r="D1285" i="4"/>
  <c r="F1284" i="4"/>
  <c r="E1284" i="4"/>
  <c r="D1284" i="4"/>
  <c r="F1283" i="4"/>
  <c r="E1283" i="4"/>
  <c r="D1283" i="4"/>
  <c r="F1282" i="4"/>
  <c r="E1282" i="4"/>
  <c r="D1282" i="4"/>
  <c r="F1281" i="4"/>
  <c r="E1281" i="4"/>
  <c r="D1281" i="4"/>
  <c r="F1280" i="4"/>
  <c r="E1280" i="4"/>
  <c r="D1280" i="4"/>
  <c r="F1279" i="4"/>
  <c r="E1279" i="4"/>
  <c r="D1279" i="4"/>
  <c r="F1278" i="4"/>
  <c r="E1278" i="4"/>
  <c r="D1278" i="4"/>
  <c r="F1277" i="4"/>
  <c r="E1277" i="4"/>
  <c r="D1277" i="4"/>
  <c r="F1276" i="4"/>
  <c r="E1276" i="4"/>
  <c r="D1276" i="4"/>
  <c r="F1275" i="4"/>
  <c r="E1275" i="4"/>
  <c r="D1275" i="4"/>
  <c r="F1274" i="4"/>
  <c r="E1274" i="4"/>
  <c r="D1274" i="4"/>
  <c r="F1273" i="4"/>
  <c r="E1273" i="4"/>
  <c r="D1273" i="4"/>
  <c r="F1272" i="4"/>
  <c r="E1272" i="4"/>
  <c r="D1272" i="4"/>
  <c r="F1271" i="4"/>
  <c r="E1271" i="4"/>
  <c r="D1271" i="4"/>
  <c r="F1270" i="4"/>
  <c r="E1270" i="4"/>
  <c r="D1270" i="4"/>
  <c r="F1269" i="4"/>
  <c r="E1269" i="4"/>
  <c r="D1269" i="4"/>
  <c r="F1268" i="4"/>
  <c r="E1268" i="4"/>
  <c r="D1268" i="4"/>
  <c r="F1267" i="4"/>
  <c r="E1267" i="4"/>
  <c r="D1267" i="4"/>
  <c r="F1266" i="4"/>
  <c r="E1266" i="4"/>
  <c r="D1266" i="4"/>
  <c r="F1265" i="4"/>
  <c r="E1265" i="4"/>
  <c r="D1265" i="4"/>
  <c r="F1264" i="4"/>
  <c r="E1264" i="4"/>
  <c r="D1264" i="4"/>
  <c r="F1263" i="4"/>
  <c r="E1263" i="4"/>
  <c r="D1263" i="4"/>
  <c r="F1262" i="4"/>
  <c r="E1262" i="4"/>
  <c r="D1262" i="4"/>
  <c r="F1261" i="4"/>
  <c r="E1261" i="4"/>
  <c r="D1261" i="4"/>
  <c r="F1260" i="4"/>
  <c r="E1260" i="4"/>
  <c r="D1260" i="4"/>
  <c r="F1259" i="4"/>
  <c r="E1259" i="4"/>
  <c r="D1259" i="4"/>
  <c r="F1258" i="4"/>
  <c r="E1258" i="4"/>
  <c r="D1258" i="4"/>
  <c r="F1257" i="4"/>
  <c r="E1257" i="4"/>
  <c r="D1257" i="4"/>
  <c r="F1256" i="4"/>
  <c r="E1256" i="4"/>
  <c r="D1256" i="4"/>
  <c r="F1255" i="4"/>
  <c r="E1255" i="4"/>
  <c r="D1255" i="4"/>
  <c r="F1254" i="4"/>
  <c r="E1254" i="4"/>
  <c r="D1254" i="4"/>
  <c r="F1253" i="4"/>
  <c r="E1253" i="4"/>
  <c r="D1253" i="4"/>
  <c r="F1252" i="4"/>
  <c r="E1252" i="4"/>
  <c r="D1252" i="4"/>
  <c r="F1251" i="4"/>
  <c r="E1251" i="4"/>
  <c r="D1251" i="4"/>
  <c r="F1250" i="4"/>
  <c r="E1250" i="4"/>
  <c r="D1250" i="4"/>
  <c r="F1249" i="4"/>
  <c r="E1249" i="4"/>
  <c r="D1249" i="4"/>
  <c r="F1248" i="4"/>
  <c r="E1248" i="4"/>
  <c r="D1248" i="4"/>
  <c r="F1247" i="4"/>
  <c r="E1247" i="4"/>
  <c r="D1247" i="4"/>
  <c r="F1246" i="4"/>
  <c r="E1246" i="4"/>
  <c r="D1246" i="4"/>
  <c r="F1245" i="4"/>
  <c r="E1245" i="4"/>
  <c r="D1245" i="4"/>
  <c r="F1244" i="4"/>
  <c r="E1244" i="4"/>
  <c r="D1244" i="4"/>
  <c r="F1243" i="4"/>
  <c r="E1243" i="4"/>
  <c r="D1243" i="4"/>
  <c r="F1242" i="4"/>
  <c r="E1242" i="4"/>
  <c r="D1242" i="4"/>
  <c r="F1241" i="4"/>
  <c r="E1241" i="4"/>
  <c r="D1241" i="4"/>
  <c r="F1240" i="4"/>
  <c r="E1240" i="4"/>
  <c r="D1240" i="4"/>
  <c r="F1239" i="4"/>
  <c r="E1239" i="4"/>
  <c r="D1239" i="4"/>
  <c r="F1238" i="4"/>
  <c r="E1238" i="4"/>
  <c r="D1238" i="4"/>
  <c r="F1237" i="4"/>
  <c r="E1237" i="4"/>
  <c r="D1237" i="4"/>
  <c r="F1236" i="4"/>
  <c r="E1236" i="4"/>
  <c r="D1236" i="4"/>
  <c r="F1235" i="4"/>
  <c r="E1235" i="4"/>
  <c r="D1235" i="4"/>
  <c r="F1234" i="4"/>
  <c r="E1234" i="4"/>
  <c r="D1234" i="4"/>
  <c r="F1233" i="4"/>
  <c r="E1233" i="4"/>
  <c r="D1233" i="4"/>
  <c r="F1232" i="4"/>
  <c r="E1232" i="4"/>
  <c r="D1232" i="4"/>
  <c r="F1231" i="4"/>
  <c r="E1231" i="4"/>
  <c r="D1231" i="4"/>
  <c r="F1230" i="4"/>
  <c r="E1230" i="4"/>
  <c r="D1230" i="4"/>
  <c r="F1229" i="4"/>
  <c r="E1229" i="4"/>
  <c r="D1229" i="4"/>
  <c r="F1228" i="4"/>
  <c r="E1228" i="4"/>
  <c r="D1228" i="4"/>
  <c r="F1227" i="4"/>
  <c r="E1227" i="4"/>
  <c r="D1227" i="4"/>
  <c r="F1226" i="4"/>
  <c r="E1226" i="4"/>
  <c r="D1226" i="4"/>
  <c r="F1225" i="4"/>
  <c r="E1225" i="4"/>
  <c r="D1225" i="4"/>
  <c r="F1224" i="4"/>
  <c r="E1224" i="4"/>
  <c r="D1224" i="4"/>
  <c r="F1223" i="4"/>
  <c r="E1223" i="4"/>
  <c r="D1223" i="4"/>
  <c r="F1222" i="4"/>
  <c r="E1222" i="4"/>
  <c r="D1222" i="4"/>
  <c r="F1221" i="4"/>
  <c r="E1221" i="4"/>
  <c r="D1221" i="4"/>
  <c r="F1220" i="4"/>
  <c r="E1220" i="4"/>
  <c r="D1220" i="4"/>
  <c r="F1219" i="4"/>
  <c r="E1219" i="4"/>
  <c r="D1219" i="4"/>
  <c r="F1218" i="4"/>
  <c r="E1218" i="4"/>
  <c r="D1218" i="4"/>
  <c r="F1217" i="4"/>
  <c r="E1217" i="4"/>
  <c r="D1217" i="4"/>
  <c r="F1216" i="4"/>
  <c r="E1216" i="4"/>
  <c r="D1216" i="4"/>
  <c r="F1215" i="4"/>
  <c r="E1215" i="4"/>
  <c r="D1215" i="4"/>
  <c r="F1214" i="4"/>
  <c r="E1214" i="4"/>
  <c r="D1214" i="4"/>
  <c r="F1213" i="4"/>
  <c r="E1213" i="4"/>
  <c r="D1213" i="4"/>
  <c r="F1212" i="4"/>
  <c r="E1212" i="4"/>
  <c r="D1212" i="4"/>
  <c r="F1211" i="4"/>
  <c r="E1211" i="4"/>
  <c r="D1211" i="4"/>
  <c r="F1210" i="4"/>
  <c r="E1210" i="4"/>
  <c r="D1210" i="4"/>
  <c r="F1209" i="4"/>
  <c r="E1209" i="4"/>
  <c r="D1209" i="4"/>
  <c r="F1208" i="4"/>
  <c r="E1208" i="4"/>
  <c r="D1208" i="4"/>
  <c r="F1207" i="4"/>
  <c r="E1207" i="4"/>
  <c r="D1207" i="4"/>
  <c r="F1206" i="4"/>
  <c r="E1206" i="4"/>
  <c r="D1206" i="4"/>
  <c r="F1205" i="4"/>
  <c r="E1205" i="4"/>
  <c r="D1205" i="4"/>
  <c r="F1204" i="4"/>
  <c r="E1204" i="4"/>
  <c r="D1204" i="4"/>
  <c r="F1203" i="4"/>
  <c r="E1203" i="4"/>
  <c r="D1203" i="4"/>
  <c r="F1202" i="4"/>
  <c r="E1202" i="4"/>
  <c r="D1202" i="4"/>
  <c r="F1201" i="4"/>
  <c r="E1201" i="4"/>
  <c r="D1201" i="4"/>
  <c r="F1200" i="4"/>
  <c r="E1200" i="4"/>
  <c r="D1200" i="4"/>
  <c r="F1199" i="4"/>
  <c r="E1199" i="4"/>
  <c r="D1199" i="4"/>
  <c r="F1198" i="4"/>
  <c r="E1198" i="4"/>
  <c r="D1198" i="4"/>
  <c r="F1197" i="4"/>
  <c r="E1197" i="4"/>
  <c r="D1197" i="4"/>
  <c r="F1196" i="4"/>
  <c r="E1196" i="4"/>
  <c r="D1196" i="4"/>
  <c r="F1195" i="4"/>
  <c r="E1195" i="4"/>
  <c r="D1195" i="4"/>
  <c r="F1194" i="4"/>
  <c r="E1194" i="4"/>
  <c r="D1194" i="4"/>
  <c r="F1193" i="4"/>
  <c r="E1193" i="4"/>
  <c r="D1193" i="4"/>
  <c r="F1192" i="4"/>
  <c r="E1192" i="4"/>
  <c r="D1192" i="4"/>
  <c r="F1191" i="4"/>
  <c r="E1191" i="4"/>
  <c r="D1191" i="4"/>
  <c r="F1190" i="4"/>
  <c r="E1190" i="4"/>
  <c r="D1190" i="4"/>
  <c r="F1189" i="4"/>
  <c r="E1189" i="4"/>
  <c r="D1189" i="4"/>
  <c r="F1188" i="4"/>
  <c r="E1188" i="4"/>
  <c r="D1188" i="4"/>
  <c r="F1187" i="4"/>
  <c r="E1187" i="4"/>
  <c r="D1187" i="4"/>
  <c r="F1186" i="4"/>
  <c r="E1186" i="4"/>
  <c r="D1186" i="4"/>
  <c r="F1185" i="4"/>
  <c r="E1185" i="4"/>
  <c r="D1185" i="4"/>
  <c r="F1184" i="4"/>
  <c r="E1184" i="4"/>
  <c r="D1184" i="4"/>
  <c r="F1183" i="4"/>
  <c r="E1183" i="4"/>
  <c r="D1183" i="4"/>
  <c r="F1182" i="4"/>
  <c r="E1182" i="4"/>
  <c r="D1182" i="4"/>
  <c r="F1181" i="4"/>
  <c r="E1181" i="4"/>
  <c r="D1181" i="4"/>
  <c r="F1180" i="4"/>
  <c r="E1180" i="4"/>
  <c r="D1180" i="4"/>
  <c r="F1179" i="4"/>
  <c r="E1179" i="4"/>
  <c r="D1179" i="4"/>
  <c r="F1178" i="4"/>
  <c r="E1178" i="4"/>
  <c r="D1178" i="4"/>
  <c r="F1177" i="4"/>
  <c r="E1177" i="4"/>
  <c r="D1177" i="4"/>
  <c r="F1176" i="4"/>
  <c r="E1176" i="4"/>
  <c r="D1176" i="4"/>
  <c r="F1175" i="4"/>
  <c r="E1175" i="4"/>
  <c r="D1175" i="4"/>
  <c r="F1174" i="4"/>
  <c r="E1174" i="4"/>
  <c r="D1174" i="4"/>
  <c r="F1173" i="4"/>
  <c r="E1173" i="4"/>
  <c r="D1173" i="4"/>
  <c r="F1172" i="4"/>
  <c r="E1172" i="4"/>
  <c r="D1172" i="4"/>
  <c r="F1171" i="4"/>
  <c r="E1171" i="4"/>
  <c r="D1171" i="4"/>
  <c r="F1170" i="4"/>
  <c r="E1170" i="4"/>
  <c r="D1170" i="4"/>
  <c r="F1169" i="4"/>
  <c r="E1169" i="4"/>
  <c r="D1169" i="4"/>
  <c r="F1168" i="4"/>
  <c r="E1168" i="4"/>
  <c r="D1168" i="4"/>
  <c r="F1167" i="4"/>
  <c r="E1167" i="4"/>
  <c r="D1167" i="4"/>
  <c r="F1166" i="4"/>
  <c r="E1166" i="4"/>
  <c r="D1166" i="4"/>
  <c r="F1165" i="4"/>
  <c r="E1165" i="4"/>
  <c r="D1165" i="4"/>
  <c r="F1164" i="4"/>
  <c r="E1164" i="4"/>
  <c r="D1164" i="4"/>
  <c r="F1163" i="4"/>
  <c r="E1163" i="4"/>
  <c r="D1163" i="4"/>
  <c r="F1162" i="4"/>
  <c r="E1162" i="4"/>
  <c r="D1162" i="4"/>
  <c r="F1161" i="4"/>
  <c r="E1161" i="4"/>
  <c r="D1161" i="4"/>
  <c r="F1160" i="4"/>
  <c r="E1160" i="4"/>
  <c r="D1160" i="4"/>
  <c r="F1159" i="4"/>
  <c r="E1159" i="4"/>
  <c r="D1159" i="4"/>
  <c r="F1158" i="4"/>
  <c r="E1158" i="4"/>
  <c r="D1158" i="4"/>
  <c r="F1157" i="4"/>
  <c r="E1157" i="4"/>
  <c r="D1157" i="4"/>
  <c r="F1156" i="4"/>
  <c r="E1156" i="4"/>
  <c r="D1156" i="4"/>
  <c r="F1155" i="4"/>
  <c r="E1155" i="4"/>
  <c r="D1155" i="4"/>
  <c r="F1154" i="4"/>
  <c r="E1154" i="4"/>
  <c r="D1154" i="4"/>
  <c r="F1153" i="4"/>
  <c r="E1153" i="4"/>
  <c r="D1153" i="4"/>
  <c r="F1152" i="4"/>
  <c r="E1152" i="4"/>
  <c r="D1152" i="4"/>
  <c r="F1151" i="4"/>
  <c r="E1151" i="4"/>
  <c r="D1151" i="4"/>
  <c r="F1150" i="4"/>
  <c r="E1150" i="4"/>
  <c r="D1150" i="4"/>
  <c r="F1149" i="4"/>
  <c r="E1149" i="4"/>
  <c r="D1149" i="4"/>
  <c r="F1148" i="4"/>
  <c r="E1148" i="4"/>
  <c r="D1148" i="4"/>
  <c r="F1147" i="4"/>
  <c r="E1147" i="4"/>
  <c r="D1147" i="4"/>
  <c r="F1146" i="4"/>
  <c r="E1146" i="4"/>
  <c r="D1146" i="4"/>
  <c r="F1145" i="4"/>
  <c r="E1145" i="4"/>
  <c r="D1145" i="4"/>
  <c r="F1144" i="4"/>
  <c r="E1144" i="4"/>
  <c r="D1144" i="4"/>
  <c r="F1143" i="4"/>
  <c r="E1143" i="4"/>
  <c r="D1143" i="4"/>
  <c r="F1142" i="4"/>
  <c r="E1142" i="4"/>
  <c r="D1142" i="4"/>
  <c r="F1141" i="4"/>
  <c r="E1141" i="4"/>
  <c r="D1141" i="4"/>
  <c r="F1140" i="4"/>
  <c r="E1140" i="4"/>
  <c r="D1140" i="4"/>
  <c r="F1139" i="4"/>
  <c r="E1139" i="4"/>
  <c r="D1139" i="4"/>
  <c r="F1138" i="4"/>
  <c r="E1138" i="4"/>
  <c r="D1138" i="4"/>
  <c r="F1137" i="4"/>
  <c r="E1137" i="4"/>
  <c r="D1137" i="4"/>
  <c r="F1136" i="4"/>
  <c r="E1136" i="4"/>
  <c r="D1136" i="4"/>
  <c r="F1135" i="4"/>
  <c r="E1135" i="4"/>
  <c r="D1135" i="4"/>
  <c r="F1134" i="4"/>
  <c r="E1134" i="4"/>
  <c r="D1134" i="4"/>
  <c r="F1133" i="4"/>
  <c r="E1133" i="4"/>
  <c r="D1133" i="4"/>
  <c r="F1132" i="4"/>
  <c r="E1132" i="4"/>
  <c r="D1132" i="4"/>
  <c r="F1131" i="4"/>
  <c r="E1131" i="4"/>
  <c r="D1131" i="4"/>
  <c r="F1130" i="4"/>
  <c r="E1130" i="4"/>
  <c r="D1130" i="4"/>
  <c r="F1129" i="4"/>
  <c r="E1129" i="4"/>
  <c r="D1129" i="4"/>
  <c r="F1128" i="4"/>
  <c r="E1128" i="4"/>
  <c r="D1128" i="4"/>
  <c r="F1127" i="4"/>
  <c r="E1127" i="4"/>
  <c r="D1127" i="4"/>
  <c r="F1126" i="4"/>
  <c r="E1126" i="4"/>
  <c r="D1126" i="4"/>
  <c r="F1125" i="4"/>
  <c r="E1125" i="4"/>
  <c r="D1125" i="4"/>
  <c r="F1124" i="4"/>
  <c r="E1124" i="4"/>
  <c r="D1124" i="4"/>
  <c r="F1123" i="4"/>
  <c r="E1123" i="4"/>
  <c r="D1123" i="4"/>
  <c r="F1122" i="4"/>
  <c r="E1122" i="4"/>
  <c r="D1122" i="4"/>
  <c r="F1121" i="4"/>
  <c r="E1121" i="4"/>
  <c r="D1121" i="4"/>
  <c r="F1120" i="4"/>
  <c r="E1120" i="4"/>
  <c r="D1120" i="4"/>
  <c r="F1119" i="4"/>
  <c r="E1119" i="4"/>
  <c r="D1119" i="4"/>
  <c r="F1118" i="4"/>
  <c r="E1118" i="4"/>
  <c r="D1118" i="4"/>
  <c r="F1117" i="4"/>
  <c r="E1117" i="4"/>
  <c r="D1117" i="4"/>
  <c r="F1116" i="4"/>
  <c r="E1116" i="4"/>
  <c r="D1116" i="4"/>
  <c r="F1115" i="4"/>
  <c r="E1115" i="4"/>
  <c r="D1115" i="4"/>
  <c r="F1114" i="4"/>
  <c r="E1114" i="4"/>
  <c r="D1114" i="4"/>
  <c r="F1113" i="4"/>
  <c r="E1113" i="4"/>
  <c r="D1113" i="4"/>
  <c r="F1112" i="4"/>
  <c r="E1112" i="4"/>
  <c r="D1112" i="4"/>
  <c r="F1111" i="4"/>
  <c r="E1111" i="4"/>
  <c r="D1111" i="4"/>
  <c r="F1110" i="4"/>
  <c r="E1110" i="4"/>
  <c r="D1110" i="4"/>
  <c r="F1109" i="4"/>
  <c r="E1109" i="4"/>
  <c r="D1109" i="4"/>
  <c r="F1108" i="4"/>
  <c r="E1108" i="4"/>
  <c r="D1108" i="4"/>
  <c r="F1107" i="4"/>
  <c r="E1107" i="4"/>
  <c r="D1107" i="4"/>
  <c r="F1106" i="4"/>
  <c r="E1106" i="4"/>
  <c r="D1106" i="4"/>
  <c r="F1105" i="4"/>
  <c r="E1105" i="4"/>
  <c r="D1105" i="4"/>
  <c r="F1104" i="4"/>
  <c r="E1104" i="4"/>
  <c r="D1104" i="4"/>
  <c r="F1103" i="4"/>
  <c r="E1103" i="4"/>
  <c r="D1103" i="4"/>
  <c r="F1102" i="4"/>
  <c r="E1102" i="4"/>
  <c r="D1102" i="4"/>
  <c r="F1101" i="4"/>
  <c r="E1101" i="4"/>
  <c r="D1101" i="4"/>
  <c r="F1100" i="4"/>
  <c r="E1100" i="4"/>
  <c r="D1100" i="4"/>
  <c r="F1099" i="4"/>
  <c r="E1099" i="4"/>
  <c r="D1099" i="4"/>
  <c r="F1098" i="4"/>
  <c r="E1098" i="4"/>
  <c r="D1098" i="4"/>
  <c r="F1097" i="4"/>
  <c r="E1097" i="4"/>
  <c r="D1097" i="4"/>
  <c r="F1096" i="4"/>
  <c r="E1096" i="4"/>
  <c r="D1096" i="4"/>
  <c r="F1095" i="4"/>
  <c r="E1095" i="4"/>
  <c r="D1095" i="4"/>
  <c r="F1094" i="4"/>
  <c r="E1094" i="4"/>
  <c r="D1094" i="4"/>
  <c r="F1093" i="4"/>
  <c r="E1093" i="4"/>
  <c r="D1093" i="4"/>
  <c r="F1092" i="4"/>
  <c r="E1092" i="4"/>
  <c r="D1092" i="4"/>
  <c r="F1091" i="4"/>
  <c r="E1091" i="4"/>
  <c r="D1091" i="4"/>
  <c r="F1090" i="4"/>
  <c r="E1090" i="4"/>
  <c r="D1090" i="4"/>
  <c r="F1089" i="4"/>
  <c r="E1089" i="4"/>
  <c r="D1089" i="4"/>
  <c r="F1088" i="4"/>
  <c r="E1088" i="4"/>
  <c r="D1088" i="4"/>
  <c r="F1087" i="4"/>
  <c r="E1087" i="4"/>
  <c r="D1087" i="4"/>
  <c r="F1086" i="4"/>
  <c r="E1086" i="4"/>
  <c r="D1086" i="4"/>
  <c r="F1085" i="4"/>
  <c r="E1085" i="4"/>
  <c r="D1085" i="4"/>
  <c r="F1084" i="4"/>
  <c r="E1084" i="4"/>
  <c r="D1084" i="4"/>
  <c r="F1083" i="4"/>
  <c r="E1083" i="4"/>
  <c r="D1083" i="4"/>
  <c r="F1082" i="4"/>
  <c r="E1082" i="4"/>
  <c r="D1082" i="4"/>
  <c r="F1081" i="4"/>
  <c r="E1081" i="4"/>
  <c r="D1081" i="4"/>
  <c r="F1080" i="4"/>
  <c r="E1080" i="4"/>
  <c r="D1080" i="4"/>
  <c r="F1079" i="4"/>
  <c r="E1079" i="4"/>
  <c r="D1079" i="4"/>
  <c r="F1078" i="4"/>
  <c r="E1078" i="4"/>
  <c r="D1078" i="4"/>
  <c r="F1077" i="4"/>
  <c r="E1077" i="4"/>
  <c r="D1077" i="4"/>
  <c r="F1076" i="4"/>
  <c r="E1076" i="4"/>
  <c r="D1076" i="4"/>
  <c r="F1075" i="4"/>
  <c r="E1075" i="4"/>
  <c r="D1075" i="4"/>
  <c r="F1074" i="4"/>
  <c r="E1074" i="4"/>
  <c r="D1074" i="4"/>
  <c r="F1073" i="4"/>
  <c r="E1073" i="4"/>
  <c r="D1073" i="4"/>
  <c r="F1072" i="4"/>
  <c r="E1072" i="4"/>
  <c r="D1072" i="4"/>
  <c r="F1071" i="4"/>
  <c r="E1071" i="4"/>
  <c r="D1071" i="4"/>
  <c r="F1070" i="4"/>
  <c r="E1070" i="4"/>
  <c r="D1070" i="4"/>
  <c r="F1069" i="4"/>
  <c r="E1069" i="4"/>
  <c r="D1069" i="4"/>
  <c r="F1068" i="4"/>
  <c r="E1068" i="4"/>
  <c r="D1068" i="4"/>
  <c r="F1067" i="4"/>
  <c r="E1067" i="4"/>
  <c r="D1067" i="4"/>
  <c r="F1066" i="4"/>
  <c r="E1066" i="4"/>
  <c r="D1066" i="4"/>
  <c r="F1065" i="4"/>
  <c r="E1065" i="4"/>
  <c r="D1065" i="4"/>
  <c r="F1064" i="4"/>
  <c r="E1064" i="4"/>
  <c r="D1064" i="4"/>
  <c r="F1063" i="4"/>
  <c r="E1063" i="4"/>
  <c r="D1063" i="4"/>
  <c r="F1062" i="4"/>
  <c r="E1062" i="4"/>
  <c r="D1062" i="4"/>
  <c r="F1061" i="4"/>
  <c r="E1061" i="4"/>
  <c r="D1061" i="4"/>
  <c r="F1060" i="4"/>
  <c r="E1060" i="4"/>
  <c r="D1060" i="4"/>
  <c r="F1059" i="4"/>
  <c r="E1059" i="4"/>
  <c r="D1059" i="4"/>
  <c r="F1058" i="4"/>
  <c r="E1058" i="4"/>
  <c r="D1058" i="4"/>
  <c r="F1057" i="4"/>
  <c r="E1057" i="4"/>
  <c r="D1057" i="4"/>
  <c r="F1056" i="4"/>
  <c r="E1056" i="4"/>
  <c r="D1056" i="4"/>
  <c r="F1055" i="4"/>
  <c r="E1055" i="4"/>
  <c r="D1055" i="4"/>
  <c r="F1054" i="4"/>
  <c r="E1054" i="4"/>
  <c r="D1054" i="4"/>
  <c r="F1053" i="4"/>
  <c r="E1053" i="4"/>
  <c r="D1053" i="4"/>
  <c r="F1052" i="4"/>
  <c r="E1052" i="4"/>
  <c r="D1052" i="4"/>
  <c r="F1051" i="4"/>
  <c r="E1051" i="4"/>
  <c r="D1051" i="4"/>
  <c r="F1050" i="4"/>
  <c r="E1050" i="4"/>
  <c r="D1050" i="4"/>
  <c r="F1049" i="4"/>
  <c r="E1049" i="4"/>
  <c r="D1049" i="4"/>
  <c r="F1048" i="4"/>
  <c r="E1048" i="4"/>
  <c r="D1048" i="4"/>
  <c r="F1047" i="4"/>
  <c r="E1047" i="4"/>
  <c r="D1047" i="4"/>
  <c r="F1046" i="4"/>
  <c r="E1046" i="4"/>
  <c r="D1046" i="4"/>
  <c r="F1045" i="4"/>
  <c r="E1045" i="4"/>
  <c r="D1045" i="4"/>
  <c r="F1044" i="4"/>
  <c r="E1044" i="4"/>
  <c r="D1044" i="4"/>
  <c r="F1043" i="4"/>
  <c r="E1043" i="4"/>
  <c r="D1043" i="4"/>
  <c r="F1042" i="4"/>
  <c r="E1042" i="4"/>
  <c r="D1042" i="4"/>
  <c r="F1041" i="4"/>
  <c r="E1041" i="4"/>
  <c r="D1041" i="4"/>
  <c r="F1040" i="4"/>
  <c r="E1040" i="4"/>
  <c r="D1040" i="4"/>
  <c r="F1039" i="4"/>
  <c r="E1039" i="4"/>
  <c r="D1039" i="4"/>
  <c r="F1038" i="4"/>
  <c r="E1038" i="4"/>
  <c r="D1038" i="4"/>
  <c r="F1037" i="4"/>
  <c r="E1037" i="4"/>
  <c r="D1037" i="4"/>
  <c r="F1036" i="4"/>
  <c r="E1036" i="4"/>
  <c r="D1036" i="4"/>
  <c r="F1035" i="4"/>
  <c r="E1035" i="4"/>
  <c r="D1035" i="4"/>
  <c r="F1034" i="4"/>
  <c r="E1034" i="4"/>
  <c r="D1034" i="4"/>
  <c r="F1033" i="4"/>
  <c r="E1033" i="4"/>
  <c r="D1033" i="4"/>
  <c r="F1032" i="4"/>
  <c r="E1032" i="4"/>
  <c r="D1032" i="4"/>
  <c r="F1031" i="4"/>
  <c r="E1031" i="4"/>
  <c r="D1031" i="4"/>
  <c r="F1030" i="4"/>
  <c r="E1030" i="4"/>
  <c r="D1030" i="4"/>
  <c r="F1029" i="4"/>
  <c r="E1029" i="4"/>
  <c r="D1029" i="4"/>
  <c r="F1028" i="4"/>
  <c r="E1028" i="4"/>
  <c r="D1028" i="4"/>
  <c r="F1027" i="4"/>
  <c r="E1027" i="4"/>
  <c r="D1027" i="4"/>
  <c r="F1026" i="4"/>
  <c r="E1026" i="4"/>
  <c r="D1026" i="4"/>
  <c r="F1025" i="4"/>
  <c r="E1025" i="4"/>
  <c r="D1025" i="4"/>
  <c r="F1024" i="4"/>
  <c r="E1024" i="4"/>
  <c r="D1024" i="4"/>
  <c r="F1023" i="4"/>
  <c r="E1023" i="4"/>
  <c r="D1023" i="4"/>
  <c r="F1022" i="4"/>
  <c r="E1022" i="4"/>
  <c r="D1022" i="4"/>
  <c r="F1021" i="4"/>
  <c r="E1021" i="4"/>
  <c r="D1021" i="4"/>
  <c r="F1020" i="4"/>
  <c r="E1020" i="4"/>
  <c r="D1020" i="4"/>
  <c r="F1019" i="4"/>
  <c r="E1019" i="4"/>
  <c r="D1019" i="4"/>
  <c r="F1018" i="4"/>
  <c r="E1018" i="4"/>
  <c r="D1018" i="4"/>
  <c r="F1017" i="4"/>
  <c r="E1017" i="4"/>
  <c r="D1017" i="4"/>
  <c r="F1016" i="4"/>
  <c r="E1016" i="4"/>
  <c r="D1016" i="4"/>
  <c r="F1015" i="4"/>
  <c r="E1015" i="4"/>
  <c r="D1015" i="4"/>
  <c r="F1014" i="4"/>
  <c r="E1014" i="4"/>
  <c r="D1014" i="4"/>
  <c r="F1013" i="4"/>
  <c r="E1013" i="4"/>
  <c r="D1013" i="4"/>
  <c r="F1012" i="4"/>
  <c r="E1012" i="4"/>
  <c r="D1012" i="4"/>
  <c r="F1011" i="4"/>
  <c r="E1011" i="4"/>
  <c r="D1011" i="4"/>
  <c r="F1010" i="4"/>
  <c r="E1010" i="4"/>
  <c r="D1010" i="4"/>
  <c r="F1009" i="4"/>
  <c r="E1009" i="4"/>
  <c r="D1009" i="4"/>
  <c r="F1008" i="4"/>
  <c r="E1008" i="4"/>
  <c r="D1008" i="4"/>
  <c r="F1007" i="4"/>
  <c r="E1007" i="4"/>
  <c r="D1007" i="4"/>
  <c r="F1006" i="4"/>
  <c r="E1006" i="4"/>
  <c r="D1006" i="4"/>
  <c r="F1005" i="4"/>
  <c r="E1005" i="4"/>
  <c r="D1005" i="4"/>
  <c r="F1004" i="4"/>
  <c r="E1004" i="4"/>
  <c r="D1004" i="4"/>
  <c r="F1003" i="4"/>
  <c r="E1003" i="4"/>
  <c r="D1003" i="4"/>
  <c r="F1002" i="4"/>
  <c r="E1002" i="4"/>
  <c r="D1002" i="4"/>
  <c r="F1001" i="4"/>
  <c r="E1001" i="4"/>
  <c r="D1001" i="4"/>
  <c r="F1000" i="4"/>
  <c r="E1000" i="4"/>
  <c r="D1000" i="4"/>
  <c r="F999" i="4"/>
  <c r="E999" i="4"/>
  <c r="D999" i="4"/>
  <c r="F998" i="4"/>
  <c r="E998" i="4"/>
  <c r="D998" i="4"/>
  <c r="F997" i="4"/>
  <c r="E997" i="4"/>
  <c r="D997" i="4"/>
  <c r="F996" i="4"/>
  <c r="E996" i="4"/>
  <c r="D996" i="4"/>
  <c r="F995" i="4"/>
  <c r="E995" i="4"/>
  <c r="D995" i="4"/>
  <c r="F994" i="4"/>
  <c r="E994" i="4"/>
  <c r="D994" i="4"/>
  <c r="F993" i="4"/>
  <c r="E993" i="4"/>
  <c r="D993" i="4"/>
  <c r="F992" i="4"/>
  <c r="E992" i="4"/>
  <c r="D992" i="4"/>
  <c r="F991" i="4"/>
  <c r="E991" i="4"/>
  <c r="D991" i="4"/>
  <c r="F990" i="4"/>
  <c r="E990" i="4"/>
  <c r="D990" i="4"/>
  <c r="F989" i="4"/>
  <c r="E989" i="4"/>
  <c r="D989" i="4"/>
  <c r="F988" i="4"/>
  <c r="E988" i="4"/>
  <c r="D988" i="4"/>
  <c r="F987" i="4"/>
  <c r="E987" i="4"/>
  <c r="D987" i="4"/>
  <c r="F986" i="4"/>
  <c r="E986" i="4"/>
  <c r="D986" i="4"/>
  <c r="F985" i="4"/>
  <c r="E985" i="4"/>
  <c r="D985" i="4"/>
  <c r="F984" i="4"/>
  <c r="E984" i="4"/>
  <c r="D984" i="4"/>
  <c r="F983" i="4"/>
  <c r="E983" i="4"/>
  <c r="D983" i="4"/>
  <c r="F982" i="4"/>
  <c r="E982" i="4"/>
  <c r="D982" i="4"/>
  <c r="F981" i="4"/>
  <c r="E981" i="4"/>
  <c r="D981" i="4"/>
  <c r="F980" i="4"/>
  <c r="E980" i="4"/>
  <c r="D980" i="4"/>
  <c r="F979" i="4"/>
  <c r="E979" i="4"/>
  <c r="D979" i="4"/>
  <c r="F978" i="4"/>
  <c r="E978" i="4"/>
  <c r="D978" i="4"/>
  <c r="F977" i="4"/>
  <c r="E977" i="4"/>
  <c r="D977" i="4"/>
  <c r="F976" i="4"/>
  <c r="E976" i="4"/>
  <c r="D976" i="4"/>
  <c r="F975" i="4"/>
  <c r="E975" i="4"/>
  <c r="D975" i="4"/>
  <c r="F974" i="4"/>
  <c r="E974" i="4"/>
  <c r="D974" i="4"/>
  <c r="F973" i="4"/>
  <c r="E973" i="4"/>
  <c r="D973" i="4"/>
  <c r="F972" i="4"/>
  <c r="E972" i="4"/>
  <c r="D972" i="4"/>
  <c r="F971" i="4"/>
  <c r="E971" i="4"/>
  <c r="D971" i="4"/>
  <c r="F970" i="4"/>
  <c r="E970" i="4"/>
  <c r="D970" i="4"/>
  <c r="F969" i="4"/>
  <c r="E969" i="4"/>
  <c r="D969" i="4"/>
  <c r="F968" i="4"/>
  <c r="E968" i="4"/>
  <c r="D968" i="4"/>
  <c r="F967" i="4"/>
  <c r="E967" i="4"/>
  <c r="D967" i="4"/>
  <c r="F966" i="4"/>
  <c r="E966" i="4"/>
  <c r="D966" i="4"/>
  <c r="F965" i="4"/>
  <c r="E965" i="4"/>
  <c r="D965" i="4"/>
  <c r="F964" i="4"/>
  <c r="E964" i="4"/>
  <c r="D964" i="4"/>
  <c r="F963" i="4"/>
  <c r="E963" i="4"/>
  <c r="D963" i="4"/>
  <c r="F962" i="4"/>
  <c r="E962" i="4"/>
  <c r="D962" i="4"/>
  <c r="F961" i="4"/>
  <c r="E961" i="4"/>
  <c r="D961" i="4"/>
  <c r="F960" i="4"/>
  <c r="E960" i="4"/>
  <c r="D960" i="4"/>
  <c r="F959" i="4"/>
  <c r="E959" i="4"/>
  <c r="D959" i="4"/>
  <c r="F958" i="4"/>
  <c r="E958" i="4"/>
  <c r="D958" i="4"/>
  <c r="F957" i="4"/>
  <c r="E957" i="4"/>
  <c r="D957" i="4"/>
  <c r="F956" i="4"/>
  <c r="E956" i="4"/>
  <c r="D956" i="4"/>
  <c r="F955" i="4"/>
  <c r="E955" i="4"/>
  <c r="D955" i="4"/>
  <c r="F954" i="4"/>
  <c r="E954" i="4"/>
  <c r="D954" i="4"/>
  <c r="F953" i="4"/>
  <c r="E953" i="4"/>
  <c r="D953" i="4"/>
  <c r="F952" i="4"/>
  <c r="E952" i="4"/>
  <c r="D952" i="4"/>
  <c r="F951" i="4"/>
  <c r="E951" i="4"/>
  <c r="D951" i="4"/>
  <c r="F950" i="4"/>
  <c r="E950" i="4"/>
  <c r="D950" i="4"/>
  <c r="F949" i="4"/>
  <c r="E949" i="4"/>
  <c r="D949" i="4"/>
  <c r="F948" i="4"/>
  <c r="E948" i="4"/>
  <c r="D948" i="4"/>
  <c r="F947" i="4"/>
  <c r="E947" i="4"/>
  <c r="D947" i="4"/>
  <c r="F946" i="4"/>
  <c r="E946" i="4"/>
  <c r="D946" i="4"/>
  <c r="F945" i="4"/>
  <c r="E945" i="4"/>
  <c r="D945" i="4"/>
  <c r="F944" i="4"/>
  <c r="E944" i="4"/>
  <c r="D944" i="4"/>
  <c r="F943" i="4"/>
  <c r="E943" i="4"/>
  <c r="D943" i="4"/>
  <c r="F942" i="4"/>
  <c r="E942" i="4"/>
  <c r="D942" i="4"/>
  <c r="F941" i="4"/>
  <c r="E941" i="4"/>
  <c r="D941" i="4"/>
  <c r="F940" i="4"/>
  <c r="E940" i="4"/>
  <c r="D940" i="4"/>
  <c r="F939" i="4"/>
  <c r="E939" i="4"/>
  <c r="D939" i="4"/>
  <c r="F938" i="4"/>
  <c r="E938" i="4"/>
  <c r="D938" i="4"/>
  <c r="F937" i="4"/>
  <c r="E937" i="4"/>
  <c r="D937" i="4"/>
  <c r="F936" i="4"/>
  <c r="E936" i="4"/>
  <c r="D936" i="4"/>
  <c r="F935" i="4"/>
  <c r="E935" i="4"/>
  <c r="D935" i="4"/>
  <c r="F934" i="4"/>
  <c r="E934" i="4"/>
  <c r="D934" i="4"/>
  <c r="F933" i="4"/>
  <c r="E933" i="4"/>
  <c r="D933" i="4"/>
  <c r="F932" i="4"/>
  <c r="E932" i="4"/>
  <c r="D932" i="4"/>
  <c r="F931" i="4"/>
  <c r="E931" i="4"/>
  <c r="D931" i="4"/>
  <c r="F930" i="4"/>
  <c r="E930" i="4"/>
  <c r="D930" i="4"/>
  <c r="F929" i="4"/>
  <c r="E929" i="4"/>
  <c r="D929" i="4"/>
  <c r="F928" i="4"/>
  <c r="E928" i="4"/>
  <c r="D928" i="4"/>
  <c r="F927" i="4"/>
  <c r="E927" i="4"/>
  <c r="D927" i="4"/>
  <c r="F926" i="4"/>
  <c r="E926" i="4"/>
  <c r="D926" i="4"/>
  <c r="F925" i="4"/>
  <c r="E925" i="4"/>
  <c r="D925" i="4"/>
  <c r="F924" i="4"/>
  <c r="E924" i="4"/>
  <c r="D924" i="4"/>
  <c r="F923" i="4"/>
  <c r="E923" i="4"/>
  <c r="D923" i="4"/>
  <c r="F922" i="4"/>
  <c r="E922" i="4"/>
  <c r="D922" i="4"/>
  <c r="F921" i="4"/>
  <c r="E921" i="4"/>
  <c r="D921" i="4"/>
  <c r="F920" i="4"/>
  <c r="E920" i="4"/>
  <c r="D920" i="4"/>
  <c r="F919" i="4"/>
  <c r="E919" i="4"/>
  <c r="D919" i="4"/>
  <c r="F918" i="4"/>
  <c r="E918" i="4"/>
  <c r="D918" i="4"/>
  <c r="F917" i="4"/>
  <c r="E917" i="4"/>
  <c r="D917" i="4"/>
  <c r="F916" i="4"/>
  <c r="E916" i="4"/>
  <c r="D916" i="4"/>
  <c r="F915" i="4"/>
  <c r="E915" i="4"/>
  <c r="D915" i="4"/>
  <c r="F914" i="4"/>
  <c r="E914" i="4"/>
  <c r="D914" i="4"/>
  <c r="F913" i="4"/>
  <c r="E913" i="4"/>
  <c r="D913" i="4"/>
  <c r="F912" i="4"/>
  <c r="E912" i="4"/>
  <c r="D912" i="4"/>
  <c r="F911" i="4"/>
  <c r="E911" i="4"/>
  <c r="D911" i="4"/>
  <c r="F910" i="4"/>
  <c r="E910" i="4"/>
  <c r="D910" i="4"/>
  <c r="F909" i="4"/>
  <c r="E909" i="4"/>
  <c r="D909" i="4"/>
  <c r="F908" i="4"/>
  <c r="E908" i="4"/>
  <c r="D908" i="4"/>
  <c r="F907" i="4"/>
  <c r="E907" i="4"/>
  <c r="D907" i="4"/>
  <c r="F906" i="4"/>
  <c r="E906" i="4"/>
  <c r="D906" i="4"/>
  <c r="F905" i="4"/>
  <c r="E905" i="4"/>
  <c r="D905" i="4"/>
  <c r="F904" i="4"/>
  <c r="E904" i="4"/>
  <c r="D904" i="4"/>
  <c r="F903" i="4"/>
  <c r="E903" i="4"/>
  <c r="D903" i="4"/>
  <c r="F902" i="4"/>
  <c r="E902" i="4"/>
  <c r="D902" i="4"/>
  <c r="F901" i="4"/>
  <c r="E901" i="4"/>
  <c r="D901" i="4"/>
  <c r="F900" i="4"/>
  <c r="E900" i="4"/>
  <c r="D900" i="4"/>
  <c r="F899" i="4"/>
  <c r="E899" i="4"/>
  <c r="D899" i="4"/>
  <c r="F898" i="4"/>
  <c r="E898" i="4"/>
  <c r="D898" i="4"/>
  <c r="F897" i="4"/>
  <c r="E897" i="4"/>
  <c r="D897" i="4"/>
  <c r="F896" i="4"/>
  <c r="E896" i="4"/>
  <c r="D896" i="4"/>
  <c r="F895" i="4"/>
  <c r="E895" i="4"/>
  <c r="D895" i="4"/>
  <c r="F894" i="4"/>
  <c r="E894" i="4"/>
  <c r="D894" i="4"/>
  <c r="F893" i="4"/>
  <c r="E893" i="4"/>
  <c r="D893" i="4"/>
  <c r="F892" i="4"/>
  <c r="E892" i="4"/>
  <c r="D892" i="4"/>
  <c r="F891" i="4"/>
  <c r="E891" i="4"/>
  <c r="D891" i="4"/>
  <c r="F890" i="4"/>
  <c r="E890" i="4"/>
  <c r="D890" i="4"/>
  <c r="F889" i="4"/>
  <c r="E889" i="4"/>
  <c r="D889" i="4"/>
  <c r="F888" i="4"/>
  <c r="E888" i="4"/>
  <c r="D888" i="4"/>
  <c r="F887" i="4"/>
  <c r="E887" i="4"/>
  <c r="D887" i="4"/>
  <c r="F886" i="4"/>
  <c r="E886" i="4"/>
  <c r="D886" i="4"/>
  <c r="F885" i="4"/>
  <c r="E885" i="4"/>
  <c r="D885" i="4"/>
  <c r="F884" i="4"/>
  <c r="E884" i="4"/>
  <c r="D884" i="4"/>
  <c r="F883" i="4"/>
  <c r="E883" i="4"/>
  <c r="D883" i="4"/>
  <c r="F882" i="4"/>
  <c r="E882" i="4"/>
  <c r="D882" i="4"/>
  <c r="F881" i="4"/>
  <c r="E881" i="4"/>
  <c r="D881" i="4"/>
  <c r="F880" i="4"/>
  <c r="E880" i="4"/>
  <c r="D880" i="4"/>
  <c r="F879" i="4"/>
  <c r="E879" i="4"/>
  <c r="D879" i="4"/>
  <c r="F878" i="4"/>
  <c r="E878" i="4"/>
  <c r="D878" i="4"/>
  <c r="F877" i="4"/>
  <c r="E877" i="4"/>
  <c r="D877" i="4"/>
  <c r="F876" i="4"/>
  <c r="E876" i="4"/>
  <c r="D876" i="4"/>
  <c r="F875" i="4"/>
  <c r="E875" i="4"/>
  <c r="D875" i="4"/>
  <c r="F874" i="4"/>
  <c r="E874" i="4"/>
  <c r="D874" i="4"/>
  <c r="F873" i="4"/>
  <c r="E873" i="4"/>
  <c r="D873" i="4"/>
  <c r="F872" i="4"/>
  <c r="E872" i="4"/>
  <c r="D872" i="4"/>
  <c r="F871" i="4"/>
  <c r="E871" i="4"/>
  <c r="D871" i="4"/>
  <c r="F870" i="4"/>
  <c r="E870" i="4"/>
  <c r="D870" i="4"/>
  <c r="F869" i="4"/>
  <c r="E869" i="4"/>
  <c r="D869" i="4"/>
  <c r="F868" i="4"/>
  <c r="E868" i="4"/>
  <c r="D868" i="4"/>
  <c r="F867" i="4"/>
  <c r="E867" i="4"/>
  <c r="D867" i="4"/>
  <c r="F866" i="4"/>
  <c r="E866" i="4"/>
  <c r="D866" i="4"/>
  <c r="F865" i="4"/>
  <c r="E865" i="4"/>
  <c r="D865" i="4"/>
  <c r="F864" i="4"/>
  <c r="E864" i="4"/>
  <c r="D864" i="4"/>
  <c r="F863" i="4"/>
  <c r="E863" i="4"/>
  <c r="D863" i="4"/>
  <c r="F862" i="4"/>
  <c r="E862" i="4"/>
  <c r="D862" i="4"/>
  <c r="F861" i="4"/>
  <c r="E861" i="4"/>
  <c r="D861" i="4"/>
  <c r="F860" i="4"/>
  <c r="E860" i="4"/>
  <c r="D860" i="4"/>
  <c r="F859" i="4"/>
  <c r="E859" i="4"/>
  <c r="D859" i="4"/>
  <c r="F858" i="4"/>
  <c r="E858" i="4"/>
  <c r="D858" i="4"/>
  <c r="F857" i="4"/>
  <c r="E857" i="4"/>
  <c r="D857" i="4"/>
  <c r="F856" i="4"/>
  <c r="E856" i="4"/>
  <c r="D856" i="4"/>
  <c r="F855" i="4"/>
  <c r="E855" i="4"/>
  <c r="D855" i="4"/>
  <c r="F854" i="4"/>
  <c r="E854" i="4"/>
  <c r="D854" i="4"/>
  <c r="F853" i="4"/>
  <c r="E853" i="4"/>
  <c r="D853" i="4"/>
  <c r="F852" i="4"/>
  <c r="E852" i="4"/>
  <c r="D852" i="4"/>
  <c r="F851" i="4"/>
  <c r="E851" i="4"/>
  <c r="D851" i="4"/>
  <c r="F850" i="4"/>
  <c r="E850" i="4"/>
  <c r="D850" i="4"/>
  <c r="F849" i="4"/>
  <c r="E849" i="4"/>
  <c r="D849" i="4"/>
  <c r="F848" i="4"/>
  <c r="E848" i="4"/>
  <c r="D848" i="4"/>
  <c r="F847" i="4"/>
  <c r="E847" i="4"/>
  <c r="D847" i="4"/>
  <c r="F846" i="4"/>
  <c r="E846" i="4"/>
  <c r="D846" i="4"/>
  <c r="F845" i="4"/>
  <c r="E845" i="4"/>
  <c r="D845" i="4"/>
  <c r="F844" i="4"/>
  <c r="E844" i="4"/>
  <c r="D844" i="4"/>
  <c r="F843" i="4"/>
  <c r="E843" i="4"/>
  <c r="D843" i="4"/>
  <c r="F842" i="4"/>
  <c r="E842" i="4"/>
  <c r="D842" i="4"/>
  <c r="F841" i="4"/>
  <c r="E841" i="4"/>
  <c r="D841" i="4"/>
  <c r="F840" i="4"/>
  <c r="E840" i="4"/>
  <c r="D840" i="4"/>
  <c r="F839" i="4"/>
  <c r="E839" i="4"/>
  <c r="D839" i="4"/>
  <c r="F838" i="4"/>
  <c r="E838" i="4"/>
  <c r="D838" i="4"/>
  <c r="F837" i="4"/>
  <c r="E837" i="4"/>
  <c r="D837" i="4"/>
  <c r="F836" i="4"/>
  <c r="E836" i="4"/>
  <c r="D836" i="4"/>
  <c r="F835" i="4"/>
  <c r="E835" i="4"/>
  <c r="D835" i="4"/>
  <c r="F834" i="4"/>
  <c r="E834" i="4"/>
  <c r="D834" i="4"/>
  <c r="F833" i="4"/>
  <c r="E833" i="4"/>
  <c r="D833" i="4"/>
  <c r="F832" i="4"/>
  <c r="E832" i="4"/>
  <c r="D832" i="4"/>
  <c r="F831" i="4"/>
  <c r="E831" i="4"/>
  <c r="D831" i="4"/>
  <c r="F830" i="4"/>
  <c r="E830" i="4"/>
  <c r="D830" i="4"/>
  <c r="F829" i="4"/>
  <c r="E829" i="4"/>
  <c r="D829" i="4"/>
  <c r="F828" i="4"/>
  <c r="E828" i="4"/>
  <c r="D828" i="4"/>
  <c r="F827" i="4"/>
  <c r="E827" i="4"/>
  <c r="D827" i="4"/>
  <c r="F826" i="4"/>
  <c r="E826" i="4"/>
  <c r="D826" i="4"/>
  <c r="F825" i="4"/>
  <c r="E825" i="4"/>
  <c r="D825" i="4"/>
  <c r="F824" i="4"/>
  <c r="E824" i="4"/>
  <c r="D824" i="4"/>
  <c r="F823" i="4"/>
  <c r="E823" i="4"/>
  <c r="D823" i="4"/>
  <c r="F822" i="4"/>
  <c r="E822" i="4"/>
  <c r="D822" i="4"/>
  <c r="F821" i="4"/>
  <c r="E821" i="4"/>
  <c r="D821" i="4"/>
  <c r="F820" i="4"/>
  <c r="E820" i="4"/>
  <c r="D820" i="4"/>
  <c r="F819" i="4"/>
  <c r="E819" i="4"/>
  <c r="D819" i="4"/>
  <c r="F818" i="4"/>
  <c r="E818" i="4"/>
  <c r="D818" i="4"/>
  <c r="F817" i="4"/>
  <c r="E817" i="4"/>
  <c r="D817" i="4"/>
  <c r="F816" i="4"/>
  <c r="E816" i="4"/>
  <c r="D816" i="4"/>
  <c r="F815" i="4"/>
  <c r="E815" i="4"/>
  <c r="D815" i="4"/>
  <c r="F814" i="4"/>
  <c r="E814" i="4"/>
  <c r="D814" i="4"/>
  <c r="F813" i="4"/>
  <c r="E813" i="4"/>
  <c r="D813" i="4"/>
  <c r="F812" i="4"/>
  <c r="E812" i="4"/>
  <c r="D812" i="4"/>
  <c r="F811" i="4"/>
  <c r="E811" i="4"/>
  <c r="D811" i="4"/>
  <c r="F810" i="4"/>
  <c r="E810" i="4"/>
  <c r="D810" i="4"/>
  <c r="F809" i="4"/>
  <c r="E809" i="4"/>
  <c r="D809" i="4"/>
  <c r="F808" i="4"/>
  <c r="E808" i="4"/>
  <c r="D808" i="4"/>
  <c r="F807" i="4"/>
  <c r="E807" i="4"/>
  <c r="D807" i="4"/>
  <c r="F806" i="4"/>
  <c r="E806" i="4"/>
  <c r="D806" i="4"/>
  <c r="F805" i="4"/>
  <c r="E805" i="4"/>
  <c r="D805" i="4"/>
  <c r="F804" i="4"/>
  <c r="E804" i="4"/>
  <c r="D804" i="4"/>
  <c r="F803" i="4"/>
  <c r="E803" i="4"/>
  <c r="D803" i="4"/>
  <c r="F802" i="4"/>
  <c r="E802" i="4"/>
  <c r="D802" i="4"/>
  <c r="F801" i="4"/>
  <c r="E801" i="4"/>
  <c r="D801" i="4"/>
  <c r="F800" i="4"/>
  <c r="E800" i="4"/>
  <c r="D800" i="4"/>
  <c r="F799" i="4"/>
  <c r="E799" i="4"/>
  <c r="D799" i="4"/>
  <c r="F798" i="4"/>
  <c r="E798" i="4"/>
  <c r="D798" i="4"/>
  <c r="F797" i="4"/>
  <c r="E797" i="4"/>
  <c r="D797" i="4"/>
  <c r="F796" i="4"/>
  <c r="E796" i="4"/>
  <c r="D796" i="4"/>
  <c r="F795" i="4"/>
  <c r="E795" i="4"/>
  <c r="D795" i="4"/>
  <c r="F794" i="4"/>
  <c r="E794" i="4"/>
  <c r="D794" i="4"/>
  <c r="F793" i="4"/>
  <c r="E793" i="4"/>
  <c r="D793" i="4"/>
  <c r="F792" i="4"/>
  <c r="E792" i="4"/>
  <c r="D792" i="4"/>
  <c r="F791" i="4"/>
  <c r="E791" i="4"/>
  <c r="D791" i="4"/>
  <c r="F790" i="4"/>
  <c r="E790" i="4"/>
  <c r="D790" i="4"/>
  <c r="F789" i="4"/>
  <c r="E789" i="4"/>
  <c r="D789" i="4"/>
  <c r="F788" i="4"/>
  <c r="E788" i="4"/>
  <c r="D788" i="4"/>
  <c r="F787" i="4"/>
  <c r="E787" i="4"/>
  <c r="D787" i="4"/>
  <c r="F786" i="4"/>
  <c r="E786" i="4"/>
  <c r="D786" i="4"/>
  <c r="F785" i="4"/>
  <c r="E785" i="4"/>
  <c r="D785" i="4"/>
  <c r="F784" i="4"/>
  <c r="E784" i="4"/>
  <c r="D784" i="4"/>
  <c r="F783" i="4"/>
  <c r="E783" i="4"/>
  <c r="D783" i="4"/>
  <c r="F782" i="4"/>
  <c r="E782" i="4"/>
  <c r="D782" i="4"/>
  <c r="F781" i="4"/>
  <c r="E781" i="4"/>
  <c r="D781" i="4"/>
  <c r="F780" i="4"/>
  <c r="E780" i="4"/>
  <c r="D780" i="4"/>
  <c r="F779" i="4"/>
  <c r="E779" i="4"/>
  <c r="D779" i="4"/>
  <c r="F778" i="4"/>
  <c r="E778" i="4"/>
  <c r="D778" i="4"/>
  <c r="F777" i="4"/>
  <c r="E777" i="4"/>
  <c r="D777" i="4"/>
  <c r="F776" i="4"/>
  <c r="E776" i="4"/>
  <c r="D776" i="4"/>
  <c r="F775" i="4"/>
  <c r="E775" i="4"/>
  <c r="D775" i="4"/>
  <c r="F774" i="4"/>
  <c r="E774" i="4"/>
  <c r="D774" i="4"/>
  <c r="F773" i="4"/>
  <c r="E773" i="4"/>
  <c r="D773" i="4"/>
  <c r="F772" i="4"/>
  <c r="E772" i="4"/>
  <c r="D772" i="4"/>
  <c r="F771" i="4"/>
  <c r="E771" i="4"/>
  <c r="D771" i="4"/>
  <c r="F770" i="4"/>
  <c r="E770" i="4"/>
  <c r="D770" i="4"/>
  <c r="F769" i="4"/>
  <c r="E769" i="4"/>
  <c r="D769" i="4"/>
  <c r="F768" i="4"/>
  <c r="E768" i="4"/>
  <c r="D768" i="4"/>
  <c r="F767" i="4"/>
  <c r="E767" i="4"/>
  <c r="D767" i="4"/>
  <c r="F766" i="4"/>
  <c r="E766" i="4"/>
  <c r="D766" i="4"/>
  <c r="F765" i="4"/>
  <c r="E765" i="4"/>
  <c r="D765" i="4"/>
  <c r="F764" i="4"/>
  <c r="E764" i="4"/>
  <c r="D764" i="4"/>
  <c r="F763" i="4"/>
  <c r="E763" i="4"/>
  <c r="D763" i="4"/>
  <c r="F762" i="4"/>
  <c r="E762" i="4"/>
  <c r="D762" i="4"/>
  <c r="F761" i="4"/>
  <c r="E761" i="4"/>
  <c r="D761" i="4"/>
  <c r="F760" i="4"/>
  <c r="E760" i="4"/>
  <c r="D760" i="4"/>
  <c r="F759" i="4"/>
  <c r="E759" i="4"/>
  <c r="D759" i="4"/>
  <c r="F758" i="4"/>
  <c r="E758" i="4"/>
  <c r="D758" i="4"/>
  <c r="F757" i="4"/>
  <c r="E757" i="4"/>
  <c r="D757" i="4"/>
  <c r="F756" i="4"/>
  <c r="E756" i="4"/>
  <c r="D756" i="4"/>
  <c r="F755" i="4"/>
  <c r="E755" i="4"/>
  <c r="D755" i="4"/>
  <c r="F754" i="4"/>
  <c r="E754" i="4"/>
  <c r="D754" i="4"/>
  <c r="F753" i="4"/>
  <c r="E753" i="4"/>
  <c r="D753" i="4"/>
  <c r="F752" i="4"/>
  <c r="E752" i="4"/>
  <c r="D752" i="4"/>
  <c r="F751" i="4"/>
  <c r="E751" i="4"/>
  <c r="D751" i="4"/>
  <c r="F750" i="4"/>
  <c r="E750" i="4"/>
  <c r="D750" i="4"/>
  <c r="F749" i="4"/>
  <c r="E749" i="4"/>
  <c r="D749" i="4"/>
  <c r="F748" i="4"/>
  <c r="E748" i="4"/>
  <c r="D748" i="4"/>
  <c r="F747" i="4"/>
  <c r="E747" i="4"/>
  <c r="D747" i="4"/>
  <c r="F746" i="4"/>
  <c r="E746" i="4"/>
  <c r="D746" i="4"/>
  <c r="F745" i="4"/>
  <c r="E745" i="4"/>
  <c r="D745" i="4"/>
  <c r="F744" i="4"/>
  <c r="E744" i="4"/>
  <c r="D744" i="4"/>
  <c r="F743" i="4"/>
  <c r="E743" i="4"/>
  <c r="D743" i="4"/>
  <c r="F742" i="4"/>
  <c r="E742" i="4"/>
  <c r="D742" i="4"/>
  <c r="F741" i="4"/>
  <c r="E741" i="4"/>
  <c r="D741" i="4"/>
  <c r="F740" i="4"/>
  <c r="E740" i="4"/>
  <c r="D740" i="4"/>
  <c r="F739" i="4"/>
  <c r="E739" i="4"/>
  <c r="D739" i="4"/>
  <c r="F738" i="4"/>
  <c r="E738" i="4"/>
  <c r="D738" i="4"/>
  <c r="F737" i="4"/>
  <c r="E737" i="4"/>
  <c r="D737" i="4"/>
  <c r="F736" i="4"/>
  <c r="E736" i="4"/>
  <c r="D736" i="4"/>
  <c r="F735" i="4"/>
  <c r="E735" i="4"/>
  <c r="D735" i="4"/>
  <c r="F734" i="4"/>
  <c r="E734" i="4"/>
  <c r="D734" i="4"/>
  <c r="F733" i="4"/>
  <c r="E733" i="4"/>
  <c r="D733" i="4"/>
  <c r="F732" i="4"/>
  <c r="E732" i="4"/>
  <c r="D732" i="4"/>
  <c r="F731" i="4"/>
  <c r="E731" i="4"/>
  <c r="D731" i="4"/>
  <c r="F730" i="4"/>
  <c r="E730" i="4"/>
  <c r="D730" i="4"/>
  <c r="F729" i="4"/>
  <c r="E729" i="4"/>
  <c r="D729" i="4"/>
  <c r="F728" i="4"/>
  <c r="E728" i="4"/>
  <c r="D728" i="4"/>
  <c r="F727" i="4"/>
  <c r="E727" i="4"/>
  <c r="D727" i="4"/>
  <c r="F726" i="4"/>
  <c r="E726" i="4"/>
  <c r="D726" i="4"/>
  <c r="F725" i="4"/>
  <c r="E725" i="4"/>
  <c r="D725" i="4"/>
  <c r="F724" i="4"/>
  <c r="E724" i="4"/>
  <c r="D724" i="4"/>
  <c r="F723" i="4"/>
  <c r="E723" i="4"/>
  <c r="D723" i="4"/>
  <c r="F722" i="4"/>
  <c r="E722" i="4"/>
  <c r="D722" i="4"/>
  <c r="F721" i="4"/>
  <c r="E721" i="4"/>
  <c r="D721" i="4"/>
  <c r="F720" i="4"/>
  <c r="E720" i="4"/>
  <c r="D720" i="4"/>
  <c r="F719" i="4"/>
  <c r="E719" i="4"/>
  <c r="D719" i="4"/>
  <c r="F718" i="4"/>
  <c r="E718" i="4"/>
  <c r="D718" i="4"/>
  <c r="F717" i="4"/>
  <c r="E717" i="4"/>
  <c r="D717" i="4"/>
  <c r="F716" i="4"/>
  <c r="E716" i="4"/>
  <c r="D716" i="4"/>
  <c r="F715" i="4"/>
  <c r="E715" i="4"/>
  <c r="D715" i="4"/>
  <c r="F714" i="4"/>
  <c r="E714" i="4"/>
  <c r="D714" i="4"/>
  <c r="F713" i="4"/>
  <c r="E713" i="4"/>
  <c r="D713" i="4"/>
  <c r="F712" i="4"/>
  <c r="E712" i="4"/>
  <c r="D712" i="4"/>
  <c r="F711" i="4"/>
  <c r="E711" i="4"/>
  <c r="D711" i="4"/>
  <c r="F710" i="4"/>
  <c r="E710" i="4"/>
  <c r="D710" i="4"/>
  <c r="F709" i="4"/>
  <c r="E709" i="4"/>
  <c r="D709" i="4"/>
  <c r="F708" i="4"/>
  <c r="E708" i="4"/>
  <c r="D708" i="4"/>
  <c r="F707" i="4"/>
  <c r="E707" i="4"/>
  <c r="D707" i="4"/>
  <c r="F706" i="4"/>
  <c r="E706" i="4"/>
  <c r="D706" i="4"/>
  <c r="F705" i="4"/>
  <c r="E705" i="4"/>
  <c r="D705" i="4"/>
  <c r="F704" i="4"/>
  <c r="E704" i="4"/>
  <c r="D704" i="4"/>
  <c r="F703" i="4"/>
  <c r="E703" i="4"/>
  <c r="D703" i="4"/>
  <c r="F702" i="4"/>
  <c r="E702" i="4"/>
  <c r="D702" i="4"/>
  <c r="F701" i="4"/>
  <c r="E701" i="4"/>
  <c r="D701" i="4"/>
  <c r="F700" i="4"/>
  <c r="E700" i="4"/>
  <c r="D700" i="4"/>
  <c r="F699" i="4"/>
  <c r="E699" i="4"/>
  <c r="D699" i="4"/>
  <c r="F698" i="4"/>
  <c r="E698" i="4"/>
  <c r="D698" i="4"/>
  <c r="F697" i="4"/>
  <c r="E697" i="4"/>
  <c r="D697" i="4"/>
  <c r="F696" i="4"/>
  <c r="E696" i="4"/>
  <c r="D696" i="4"/>
  <c r="F695" i="4"/>
  <c r="E695" i="4"/>
  <c r="D695" i="4"/>
  <c r="F694" i="4"/>
  <c r="E694" i="4"/>
  <c r="D694" i="4"/>
  <c r="F693" i="4"/>
  <c r="E693" i="4"/>
  <c r="D693" i="4"/>
  <c r="F692" i="4"/>
  <c r="E692" i="4"/>
  <c r="D692" i="4"/>
  <c r="F691" i="4"/>
  <c r="E691" i="4"/>
  <c r="D691" i="4"/>
  <c r="F690" i="4"/>
  <c r="E690" i="4"/>
  <c r="D690" i="4"/>
  <c r="F689" i="4"/>
  <c r="E689" i="4"/>
  <c r="D689" i="4"/>
  <c r="F688" i="4"/>
  <c r="E688" i="4"/>
  <c r="D688" i="4"/>
  <c r="F687" i="4"/>
  <c r="E687" i="4"/>
  <c r="D687" i="4"/>
  <c r="F686" i="4"/>
  <c r="E686" i="4"/>
  <c r="D686" i="4"/>
  <c r="F685" i="4"/>
  <c r="E685" i="4"/>
  <c r="D685" i="4"/>
  <c r="F684" i="4"/>
  <c r="E684" i="4"/>
  <c r="D684" i="4"/>
  <c r="F683" i="4"/>
  <c r="E683" i="4"/>
  <c r="D683" i="4"/>
  <c r="F682" i="4"/>
  <c r="E682" i="4"/>
  <c r="D682" i="4"/>
  <c r="F681" i="4"/>
  <c r="E681" i="4"/>
  <c r="D681" i="4"/>
  <c r="F680" i="4"/>
  <c r="E680" i="4"/>
  <c r="D680" i="4"/>
  <c r="F679" i="4"/>
  <c r="E679" i="4"/>
  <c r="D679" i="4"/>
  <c r="F678" i="4"/>
  <c r="E678" i="4"/>
  <c r="D678" i="4"/>
  <c r="F677" i="4"/>
  <c r="E677" i="4"/>
  <c r="D677" i="4"/>
  <c r="F676" i="4"/>
  <c r="E676" i="4"/>
  <c r="D676" i="4"/>
  <c r="F675" i="4"/>
  <c r="E675" i="4"/>
  <c r="D675" i="4"/>
  <c r="F674" i="4"/>
  <c r="E674" i="4"/>
  <c r="D674" i="4"/>
  <c r="F673" i="4"/>
  <c r="E673" i="4"/>
  <c r="D673" i="4"/>
  <c r="F672" i="4"/>
  <c r="E672" i="4"/>
  <c r="D672" i="4"/>
  <c r="F671" i="4"/>
  <c r="E671" i="4"/>
  <c r="D671" i="4"/>
  <c r="F670" i="4"/>
  <c r="E670" i="4"/>
  <c r="D670" i="4"/>
  <c r="F669" i="4"/>
  <c r="E669" i="4"/>
  <c r="D669" i="4"/>
  <c r="F668" i="4"/>
  <c r="E668" i="4"/>
  <c r="D668" i="4"/>
  <c r="F667" i="4"/>
  <c r="E667" i="4"/>
  <c r="D667" i="4"/>
  <c r="F666" i="4"/>
  <c r="E666" i="4"/>
  <c r="D666" i="4"/>
  <c r="F665" i="4"/>
  <c r="E665" i="4"/>
  <c r="D665" i="4"/>
  <c r="F664" i="4"/>
  <c r="E664" i="4"/>
  <c r="D664" i="4"/>
  <c r="F663" i="4"/>
  <c r="E663" i="4"/>
  <c r="D663" i="4"/>
  <c r="F662" i="4"/>
  <c r="E662" i="4"/>
  <c r="D662" i="4"/>
  <c r="F661" i="4"/>
  <c r="E661" i="4"/>
  <c r="D661" i="4"/>
  <c r="F660" i="4"/>
  <c r="E660" i="4"/>
  <c r="D660" i="4"/>
  <c r="F659" i="4"/>
  <c r="E659" i="4"/>
  <c r="D659" i="4"/>
  <c r="F658" i="4"/>
  <c r="E658" i="4"/>
  <c r="D658" i="4"/>
  <c r="F657" i="4"/>
  <c r="E657" i="4"/>
  <c r="D657" i="4"/>
  <c r="F656" i="4"/>
  <c r="E656" i="4"/>
  <c r="D656" i="4"/>
  <c r="F655" i="4"/>
  <c r="E655" i="4"/>
  <c r="D655" i="4"/>
  <c r="F654" i="4"/>
  <c r="E654" i="4"/>
  <c r="D654" i="4"/>
  <c r="F653" i="4"/>
  <c r="E653" i="4"/>
  <c r="D653" i="4"/>
  <c r="F652" i="4"/>
  <c r="E652" i="4"/>
  <c r="D652" i="4"/>
  <c r="F651" i="4"/>
  <c r="E651" i="4"/>
  <c r="D651" i="4"/>
  <c r="F650" i="4"/>
  <c r="E650" i="4"/>
  <c r="D650" i="4"/>
  <c r="F649" i="4"/>
  <c r="E649" i="4"/>
  <c r="D649" i="4"/>
  <c r="F648" i="4"/>
  <c r="E648" i="4"/>
  <c r="D648" i="4"/>
  <c r="F647" i="4"/>
  <c r="E647" i="4"/>
  <c r="D647" i="4"/>
  <c r="F646" i="4"/>
  <c r="E646" i="4"/>
  <c r="D646" i="4"/>
  <c r="F645" i="4"/>
  <c r="E645" i="4"/>
  <c r="D645" i="4"/>
  <c r="F644" i="4"/>
  <c r="E644" i="4"/>
  <c r="D644" i="4"/>
  <c r="F643" i="4"/>
  <c r="E643" i="4"/>
  <c r="D643" i="4"/>
  <c r="F642" i="4"/>
  <c r="E642" i="4"/>
  <c r="D642" i="4"/>
  <c r="F641" i="4"/>
  <c r="E641" i="4"/>
  <c r="D641" i="4"/>
  <c r="F640" i="4"/>
  <c r="E640" i="4"/>
  <c r="D640" i="4"/>
  <c r="F639" i="4"/>
  <c r="E639" i="4"/>
  <c r="D639" i="4"/>
  <c r="F638" i="4"/>
  <c r="E638" i="4"/>
  <c r="D638" i="4"/>
  <c r="F637" i="4"/>
  <c r="E637" i="4"/>
  <c r="D637" i="4"/>
  <c r="F636" i="4"/>
  <c r="E636" i="4"/>
  <c r="D636" i="4"/>
  <c r="F635" i="4"/>
  <c r="E635" i="4"/>
  <c r="D635" i="4"/>
  <c r="F634" i="4"/>
  <c r="E634" i="4"/>
  <c r="D634" i="4"/>
  <c r="F633" i="4"/>
  <c r="E633" i="4"/>
  <c r="D633" i="4"/>
  <c r="F632" i="4"/>
  <c r="E632" i="4"/>
  <c r="D632" i="4"/>
  <c r="F631" i="4"/>
  <c r="E631" i="4"/>
  <c r="D631" i="4"/>
  <c r="F630" i="4"/>
  <c r="E630" i="4"/>
  <c r="D630" i="4"/>
  <c r="F629" i="4"/>
  <c r="E629" i="4"/>
  <c r="D629" i="4"/>
  <c r="F628" i="4"/>
  <c r="E628" i="4"/>
  <c r="D628" i="4"/>
  <c r="F627" i="4"/>
  <c r="E627" i="4"/>
  <c r="D627" i="4"/>
  <c r="F626" i="4"/>
  <c r="E626" i="4"/>
  <c r="D626" i="4"/>
  <c r="F625" i="4"/>
  <c r="E625" i="4"/>
  <c r="D625" i="4"/>
  <c r="F624" i="4"/>
  <c r="E624" i="4"/>
  <c r="D624" i="4"/>
  <c r="F623" i="4"/>
  <c r="E623" i="4"/>
  <c r="D623" i="4"/>
  <c r="F622" i="4"/>
  <c r="E622" i="4"/>
  <c r="D622" i="4"/>
  <c r="F621" i="4"/>
  <c r="E621" i="4"/>
  <c r="D621" i="4"/>
  <c r="F620" i="4"/>
  <c r="E620" i="4"/>
  <c r="D620" i="4"/>
  <c r="F619" i="4"/>
  <c r="E619" i="4"/>
  <c r="D619" i="4"/>
  <c r="F618" i="4"/>
  <c r="E618" i="4"/>
  <c r="D618" i="4"/>
  <c r="F617" i="4"/>
  <c r="E617" i="4"/>
  <c r="D617" i="4"/>
  <c r="F616" i="4"/>
  <c r="E616" i="4"/>
  <c r="D616" i="4"/>
  <c r="F615" i="4"/>
  <c r="E615" i="4"/>
  <c r="D615" i="4"/>
  <c r="F614" i="4"/>
  <c r="E614" i="4"/>
  <c r="D614" i="4"/>
  <c r="F613" i="4"/>
  <c r="E613" i="4"/>
  <c r="D613" i="4"/>
  <c r="F612" i="4"/>
  <c r="E612" i="4"/>
  <c r="D612" i="4"/>
  <c r="F611" i="4"/>
  <c r="E611" i="4"/>
  <c r="D611" i="4"/>
  <c r="F610" i="4"/>
  <c r="E610" i="4"/>
  <c r="D610" i="4"/>
  <c r="F609" i="4"/>
  <c r="E609" i="4"/>
  <c r="D609" i="4"/>
  <c r="F608" i="4"/>
  <c r="E608" i="4"/>
  <c r="D608" i="4"/>
  <c r="F607" i="4"/>
  <c r="E607" i="4"/>
  <c r="D607" i="4"/>
  <c r="F606" i="4"/>
  <c r="E606" i="4"/>
  <c r="D606" i="4"/>
  <c r="F605" i="4"/>
  <c r="E605" i="4"/>
  <c r="D605" i="4"/>
  <c r="F604" i="4"/>
  <c r="E604" i="4"/>
  <c r="D604" i="4"/>
  <c r="F603" i="4"/>
  <c r="E603" i="4"/>
  <c r="D603" i="4"/>
  <c r="F602" i="4"/>
  <c r="E602" i="4"/>
  <c r="D602" i="4"/>
  <c r="F601" i="4"/>
  <c r="E601" i="4"/>
  <c r="D601" i="4"/>
  <c r="F600" i="4"/>
  <c r="E600" i="4"/>
  <c r="D600" i="4"/>
  <c r="F599" i="4"/>
  <c r="E599" i="4"/>
  <c r="D599" i="4"/>
  <c r="F598" i="4"/>
  <c r="E598" i="4"/>
  <c r="D598" i="4"/>
  <c r="F597" i="4"/>
  <c r="E597" i="4"/>
  <c r="D597" i="4"/>
  <c r="F596" i="4"/>
  <c r="E596" i="4"/>
  <c r="D596" i="4"/>
  <c r="F595" i="4"/>
  <c r="E595" i="4"/>
  <c r="D595" i="4"/>
  <c r="F594" i="4"/>
  <c r="E594" i="4"/>
  <c r="D594" i="4"/>
  <c r="F593" i="4"/>
  <c r="E593" i="4"/>
  <c r="D593" i="4"/>
  <c r="F592" i="4"/>
  <c r="E592" i="4"/>
  <c r="D592" i="4"/>
  <c r="F591" i="4"/>
  <c r="E591" i="4"/>
  <c r="D591" i="4"/>
  <c r="F590" i="4"/>
  <c r="E590" i="4"/>
  <c r="D590" i="4"/>
  <c r="F589" i="4"/>
  <c r="E589" i="4"/>
  <c r="D589" i="4"/>
  <c r="F588" i="4"/>
  <c r="E588" i="4"/>
  <c r="D588" i="4"/>
  <c r="F587" i="4"/>
  <c r="E587" i="4"/>
  <c r="D587" i="4"/>
  <c r="F586" i="4"/>
  <c r="E586" i="4"/>
  <c r="D586" i="4"/>
  <c r="F585" i="4"/>
  <c r="E585" i="4"/>
  <c r="D585" i="4"/>
  <c r="F584" i="4"/>
  <c r="E584" i="4"/>
  <c r="D584" i="4"/>
  <c r="F583" i="4"/>
  <c r="E583" i="4"/>
  <c r="D583" i="4"/>
  <c r="F582" i="4"/>
  <c r="E582" i="4"/>
  <c r="D582" i="4"/>
  <c r="F581" i="4"/>
  <c r="E581" i="4"/>
  <c r="D581" i="4"/>
  <c r="F580" i="4"/>
  <c r="E580" i="4"/>
  <c r="D580" i="4"/>
  <c r="F579" i="4"/>
  <c r="E579" i="4"/>
  <c r="D579" i="4"/>
  <c r="F578" i="4"/>
  <c r="E578" i="4"/>
  <c r="D578" i="4"/>
  <c r="F577" i="4"/>
  <c r="E577" i="4"/>
  <c r="D577" i="4"/>
  <c r="F576" i="4"/>
  <c r="E576" i="4"/>
  <c r="D576" i="4"/>
  <c r="F575" i="4"/>
  <c r="E575" i="4"/>
  <c r="D575" i="4"/>
  <c r="F574" i="4"/>
  <c r="E574" i="4"/>
  <c r="D574" i="4"/>
  <c r="F573" i="4"/>
  <c r="E573" i="4"/>
  <c r="D573" i="4"/>
  <c r="F572" i="4"/>
  <c r="E572" i="4"/>
  <c r="D572" i="4"/>
  <c r="F571" i="4"/>
  <c r="E571" i="4"/>
  <c r="D571" i="4"/>
  <c r="F570" i="4"/>
  <c r="E570" i="4"/>
  <c r="D570" i="4"/>
  <c r="F569" i="4"/>
  <c r="E569" i="4"/>
  <c r="D569" i="4"/>
  <c r="F568" i="4"/>
  <c r="E568" i="4"/>
  <c r="D568" i="4"/>
  <c r="F567" i="4"/>
  <c r="E567" i="4"/>
  <c r="D567" i="4"/>
  <c r="F566" i="4"/>
  <c r="E566" i="4"/>
  <c r="D566" i="4"/>
  <c r="F565" i="4"/>
  <c r="E565" i="4"/>
  <c r="D565" i="4"/>
  <c r="F564" i="4"/>
  <c r="E564" i="4"/>
  <c r="D564" i="4"/>
  <c r="F563" i="4"/>
  <c r="E563" i="4"/>
  <c r="D563" i="4"/>
  <c r="F562" i="4"/>
  <c r="E562" i="4"/>
  <c r="D562" i="4"/>
  <c r="F561" i="4"/>
  <c r="E561" i="4"/>
  <c r="D561" i="4"/>
  <c r="F560" i="4"/>
  <c r="E560" i="4"/>
  <c r="D560" i="4"/>
  <c r="F559" i="4"/>
  <c r="E559" i="4"/>
  <c r="D559" i="4"/>
  <c r="F558" i="4"/>
  <c r="E558" i="4"/>
  <c r="D558" i="4"/>
  <c r="F557" i="4"/>
  <c r="E557" i="4"/>
  <c r="D557" i="4"/>
  <c r="F556" i="4"/>
  <c r="E556" i="4"/>
  <c r="D556" i="4"/>
  <c r="F555" i="4"/>
  <c r="E555" i="4"/>
  <c r="D555" i="4"/>
  <c r="F554" i="4"/>
  <c r="E554" i="4"/>
  <c r="D554" i="4"/>
  <c r="F553" i="4"/>
  <c r="E553" i="4"/>
  <c r="D553" i="4"/>
  <c r="F552" i="4"/>
  <c r="E552" i="4"/>
  <c r="D552" i="4"/>
  <c r="F551" i="4"/>
  <c r="E551" i="4"/>
  <c r="D551" i="4"/>
  <c r="F550" i="4"/>
  <c r="E550" i="4"/>
  <c r="D550" i="4"/>
  <c r="F549" i="4"/>
  <c r="E549" i="4"/>
  <c r="D549" i="4"/>
  <c r="F548" i="4"/>
  <c r="E548" i="4"/>
  <c r="D548" i="4"/>
  <c r="F547" i="4"/>
  <c r="E547" i="4"/>
  <c r="D547" i="4"/>
  <c r="F546" i="4"/>
  <c r="E546" i="4"/>
  <c r="D546" i="4"/>
  <c r="F545" i="4"/>
  <c r="E545" i="4"/>
  <c r="D545" i="4"/>
  <c r="F544" i="4"/>
  <c r="E544" i="4"/>
  <c r="D544" i="4"/>
  <c r="F543" i="4"/>
  <c r="E543" i="4"/>
  <c r="D543" i="4"/>
  <c r="F542" i="4"/>
  <c r="E542" i="4"/>
  <c r="D542" i="4"/>
  <c r="F541" i="4"/>
  <c r="E541" i="4"/>
  <c r="D541" i="4"/>
  <c r="F540" i="4"/>
  <c r="E540" i="4"/>
  <c r="D540" i="4"/>
  <c r="F539" i="4"/>
  <c r="E539" i="4"/>
  <c r="D539" i="4"/>
  <c r="F538" i="4"/>
  <c r="E538" i="4"/>
  <c r="D538" i="4"/>
  <c r="F537" i="4"/>
  <c r="E537" i="4"/>
  <c r="D537" i="4"/>
  <c r="F536" i="4"/>
  <c r="E536" i="4"/>
  <c r="D536" i="4"/>
  <c r="F535" i="4"/>
  <c r="E535" i="4"/>
  <c r="D535" i="4"/>
  <c r="F534" i="4"/>
  <c r="E534" i="4"/>
  <c r="D534" i="4"/>
  <c r="F533" i="4"/>
  <c r="E533" i="4"/>
  <c r="D533" i="4"/>
  <c r="F532" i="4"/>
  <c r="E532" i="4"/>
  <c r="D532" i="4"/>
  <c r="F531" i="4"/>
  <c r="E531" i="4"/>
  <c r="D531" i="4"/>
  <c r="F530" i="4"/>
  <c r="E530" i="4"/>
  <c r="D530" i="4"/>
  <c r="F529" i="4"/>
  <c r="E529" i="4"/>
  <c r="D529" i="4"/>
  <c r="F528" i="4"/>
  <c r="E528" i="4"/>
  <c r="D528" i="4"/>
  <c r="F527" i="4"/>
  <c r="E527" i="4"/>
  <c r="D527" i="4"/>
  <c r="F526" i="4"/>
  <c r="E526" i="4"/>
  <c r="D526" i="4"/>
  <c r="F525" i="4"/>
  <c r="E525" i="4"/>
  <c r="D525" i="4"/>
  <c r="F524" i="4"/>
  <c r="E524" i="4"/>
  <c r="D524" i="4"/>
  <c r="F523" i="4"/>
  <c r="E523" i="4"/>
  <c r="D523" i="4"/>
  <c r="F522" i="4"/>
  <c r="E522" i="4"/>
  <c r="D522" i="4"/>
  <c r="F521" i="4"/>
  <c r="E521" i="4"/>
  <c r="D521" i="4"/>
  <c r="F520" i="4"/>
  <c r="E520" i="4"/>
  <c r="D520" i="4"/>
  <c r="F519" i="4"/>
  <c r="E519" i="4"/>
  <c r="D519" i="4"/>
  <c r="F518" i="4"/>
  <c r="E518" i="4"/>
  <c r="D518" i="4"/>
  <c r="F517" i="4"/>
  <c r="E517" i="4"/>
  <c r="D517" i="4"/>
  <c r="F516" i="4"/>
  <c r="E516" i="4"/>
  <c r="D516" i="4"/>
  <c r="F515" i="4"/>
  <c r="E515" i="4"/>
  <c r="D515" i="4"/>
  <c r="F514" i="4"/>
  <c r="E514" i="4"/>
  <c r="D514" i="4"/>
  <c r="F513" i="4"/>
  <c r="E513" i="4"/>
  <c r="D513" i="4"/>
  <c r="F512" i="4"/>
  <c r="E512" i="4"/>
  <c r="D512" i="4"/>
  <c r="F511" i="4"/>
  <c r="E511" i="4"/>
  <c r="D511" i="4"/>
  <c r="F510" i="4"/>
  <c r="E510" i="4"/>
  <c r="D510" i="4"/>
  <c r="F509" i="4"/>
  <c r="E509" i="4"/>
  <c r="D509" i="4"/>
  <c r="F508" i="4"/>
  <c r="E508" i="4"/>
  <c r="D508" i="4"/>
  <c r="F507" i="4"/>
  <c r="E507" i="4"/>
  <c r="D507" i="4"/>
  <c r="F506" i="4"/>
  <c r="E506" i="4"/>
  <c r="D506" i="4"/>
  <c r="F505" i="4"/>
  <c r="E505" i="4"/>
  <c r="D505" i="4"/>
  <c r="F504" i="4"/>
  <c r="E504" i="4"/>
  <c r="D504" i="4"/>
  <c r="F503" i="4"/>
  <c r="E503" i="4"/>
  <c r="D503" i="4"/>
  <c r="F502" i="4"/>
  <c r="E502" i="4"/>
  <c r="D502" i="4"/>
  <c r="F501" i="4"/>
  <c r="E501" i="4"/>
  <c r="D501" i="4"/>
  <c r="F500" i="4"/>
  <c r="E500" i="4"/>
  <c r="D500" i="4"/>
  <c r="F499" i="4"/>
  <c r="E499" i="4"/>
  <c r="D499" i="4"/>
  <c r="F498" i="4"/>
  <c r="E498" i="4"/>
  <c r="D498" i="4"/>
  <c r="F497" i="4"/>
  <c r="E497" i="4"/>
  <c r="D497" i="4"/>
  <c r="F496" i="4"/>
  <c r="E496" i="4"/>
  <c r="D496" i="4"/>
  <c r="F495" i="4"/>
  <c r="E495" i="4"/>
  <c r="D495" i="4"/>
  <c r="F494" i="4"/>
  <c r="E494" i="4"/>
  <c r="D494" i="4"/>
  <c r="F493" i="4"/>
  <c r="E493" i="4"/>
  <c r="D493" i="4"/>
  <c r="F492" i="4"/>
  <c r="E492" i="4"/>
  <c r="D492" i="4"/>
  <c r="F491" i="4"/>
  <c r="E491" i="4"/>
  <c r="D491" i="4"/>
  <c r="F490" i="4"/>
  <c r="E490" i="4"/>
  <c r="D490" i="4"/>
  <c r="F489" i="4"/>
  <c r="E489" i="4"/>
  <c r="D489" i="4"/>
  <c r="F488" i="4"/>
  <c r="E488" i="4"/>
  <c r="D488" i="4"/>
  <c r="F487" i="4"/>
  <c r="E487" i="4"/>
  <c r="D487" i="4"/>
  <c r="F486" i="4"/>
  <c r="E486" i="4"/>
  <c r="D486" i="4"/>
  <c r="F485" i="4"/>
  <c r="E485" i="4"/>
  <c r="D485" i="4"/>
  <c r="F484" i="4"/>
  <c r="E484" i="4"/>
  <c r="D484" i="4"/>
  <c r="F483" i="4"/>
  <c r="E483" i="4"/>
  <c r="D483" i="4"/>
  <c r="F482" i="4"/>
  <c r="E482" i="4"/>
  <c r="D482" i="4"/>
  <c r="F481" i="4"/>
  <c r="E481" i="4"/>
  <c r="D481" i="4"/>
  <c r="F480" i="4"/>
  <c r="E480" i="4"/>
  <c r="D480" i="4"/>
  <c r="F479" i="4"/>
  <c r="E479" i="4"/>
  <c r="D479" i="4"/>
  <c r="F478" i="4"/>
  <c r="E478" i="4"/>
  <c r="D478" i="4"/>
  <c r="F477" i="4"/>
  <c r="E477" i="4"/>
  <c r="D477" i="4"/>
  <c r="F476" i="4"/>
  <c r="E476" i="4"/>
  <c r="D476" i="4"/>
  <c r="F475" i="4"/>
  <c r="E475" i="4"/>
  <c r="D475" i="4"/>
  <c r="F474" i="4"/>
  <c r="E474" i="4"/>
  <c r="D474" i="4"/>
  <c r="F473" i="4"/>
  <c r="E473" i="4"/>
  <c r="D473" i="4"/>
  <c r="F472" i="4"/>
  <c r="E472" i="4"/>
  <c r="D472" i="4"/>
  <c r="F471" i="4"/>
  <c r="E471" i="4"/>
  <c r="D471" i="4"/>
  <c r="F470" i="4"/>
  <c r="E470" i="4"/>
  <c r="D470" i="4"/>
  <c r="F469" i="4"/>
  <c r="E469" i="4"/>
  <c r="D469" i="4"/>
  <c r="F468" i="4"/>
  <c r="E468" i="4"/>
  <c r="D468" i="4"/>
  <c r="F467" i="4"/>
  <c r="E467" i="4"/>
  <c r="D467" i="4"/>
  <c r="F466" i="4"/>
  <c r="E466" i="4"/>
  <c r="D466" i="4"/>
  <c r="F465" i="4"/>
  <c r="E465" i="4"/>
  <c r="D465" i="4"/>
  <c r="F464" i="4"/>
  <c r="E464" i="4"/>
  <c r="D464" i="4"/>
  <c r="F463" i="4"/>
  <c r="E463" i="4"/>
  <c r="D463" i="4"/>
  <c r="F462" i="4"/>
  <c r="E462" i="4"/>
  <c r="D462" i="4"/>
  <c r="F461" i="4"/>
  <c r="E461" i="4"/>
  <c r="D461" i="4"/>
  <c r="F460" i="4"/>
  <c r="E460" i="4"/>
  <c r="D460" i="4"/>
  <c r="F459" i="4"/>
  <c r="E459" i="4"/>
  <c r="D459" i="4"/>
  <c r="F458" i="4"/>
  <c r="E458" i="4"/>
  <c r="D458" i="4"/>
  <c r="F457" i="4"/>
  <c r="E457" i="4"/>
  <c r="D457" i="4"/>
  <c r="F456" i="4"/>
  <c r="E456" i="4"/>
  <c r="D456" i="4"/>
  <c r="F455" i="4"/>
  <c r="E455" i="4"/>
  <c r="D455" i="4"/>
  <c r="F454" i="4"/>
  <c r="E454" i="4"/>
  <c r="D454" i="4"/>
  <c r="F453" i="4"/>
  <c r="E453" i="4"/>
  <c r="D453" i="4"/>
  <c r="F452" i="4"/>
  <c r="E452" i="4"/>
  <c r="D452" i="4"/>
  <c r="F451" i="4"/>
  <c r="E451" i="4"/>
  <c r="D451" i="4"/>
  <c r="F450" i="4"/>
  <c r="E450" i="4"/>
  <c r="D450" i="4"/>
  <c r="F449" i="4"/>
  <c r="E449" i="4"/>
  <c r="D449" i="4"/>
  <c r="F448" i="4"/>
  <c r="E448" i="4"/>
  <c r="D448" i="4"/>
  <c r="F447" i="4"/>
  <c r="E447" i="4"/>
  <c r="D447" i="4"/>
  <c r="F446" i="4"/>
  <c r="E446" i="4"/>
  <c r="D446" i="4"/>
  <c r="F445" i="4"/>
  <c r="E445" i="4"/>
  <c r="D445" i="4"/>
  <c r="F444" i="4"/>
  <c r="E444" i="4"/>
  <c r="D444" i="4"/>
  <c r="F443" i="4"/>
  <c r="E443" i="4"/>
  <c r="D443" i="4"/>
  <c r="F442" i="4"/>
  <c r="E442" i="4"/>
  <c r="D442" i="4"/>
  <c r="F441" i="4"/>
  <c r="E441" i="4"/>
  <c r="D441" i="4"/>
  <c r="F440" i="4"/>
  <c r="E440" i="4"/>
  <c r="D440" i="4"/>
  <c r="F439" i="4"/>
  <c r="E439" i="4"/>
  <c r="D439" i="4"/>
  <c r="F438" i="4"/>
  <c r="E438" i="4"/>
  <c r="D438" i="4"/>
  <c r="F437" i="4"/>
  <c r="E437" i="4"/>
  <c r="D437" i="4"/>
  <c r="F436" i="4"/>
  <c r="E436" i="4"/>
  <c r="D436" i="4"/>
  <c r="F435" i="4"/>
  <c r="E435" i="4"/>
  <c r="D435" i="4"/>
  <c r="F434" i="4"/>
  <c r="E434" i="4"/>
  <c r="D434" i="4"/>
  <c r="F433" i="4"/>
  <c r="E433" i="4"/>
  <c r="D433" i="4"/>
  <c r="F432" i="4"/>
  <c r="E432" i="4"/>
  <c r="D432" i="4"/>
  <c r="F431" i="4"/>
  <c r="E431" i="4"/>
  <c r="D431" i="4"/>
  <c r="F430" i="4"/>
  <c r="E430" i="4"/>
  <c r="D430" i="4"/>
  <c r="F429" i="4"/>
  <c r="E429" i="4"/>
  <c r="D429" i="4"/>
  <c r="F428" i="4"/>
  <c r="E428" i="4"/>
  <c r="D428" i="4"/>
  <c r="F427" i="4"/>
  <c r="E427" i="4"/>
  <c r="D427" i="4"/>
  <c r="F426" i="4"/>
  <c r="E426" i="4"/>
  <c r="D426" i="4"/>
  <c r="F425" i="4"/>
  <c r="E425" i="4"/>
  <c r="D425" i="4"/>
  <c r="F424" i="4"/>
  <c r="E424" i="4"/>
  <c r="D424" i="4"/>
  <c r="F423" i="4"/>
  <c r="E423" i="4"/>
  <c r="D423" i="4"/>
  <c r="F422" i="4"/>
  <c r="E422" i="4"/>
  <c r="D422" i="4"/>
  <c r="F421" i="4"/>
  <c r="E421" i="4"/>
  <c r="D421" i="4"/>
  <c r="F420" i="4"/>
  <c r="E420" i="4"/>
  <c r="D420" i="4"/>
  <c r="F419" i="4"/>
  <c r="E419" i="4"/>
  <c r="D419" i="4"/>
  <c r="F418" i="4"/>
  <c r="E418" i="4"/>
  <c r="D418" i="4"/>
  <c r="F417" i="4"/>
  <c r="E417" i="4"/>
  <c r="D417" i="4"/>
  <c r="F416" i="4"/>
  <c r="E416" i="4"/>
  <c r="D416" i="4"/>
  <c r="F415" i="4"/>
  <c r="E415" i="4"/>
  <c r="D415" i="4"/>
  <c r="F414" i="4"/>
  <c r="E414" i="4"/>
  <c r="D414" i="4"/>
  <c r="F413" i="4"/>
  <c r="E413" i="4"/>
  <c r="D413" i="4"/>
  <c r="F412" i="4"/>
  <c r="E412" i="4"/>
  <c r="D412" i="4"/>
  <c r="F411" i="4"/>
  <c r="E411" i="4"/>
  <c r="D411" i="4"/>
  <c r="F410" i="4"/>
  <c r="E410" i="4"/>
  <c r="D410" i="4"/>
  <c r="F409" i="4"/>
  <c r="E409" i="4"/>
  <c r="D409" i="4"/>
  <c r="F408" i="4"/>
  <c r="E408" i="4"/>
  <c r="D408" i="4"/>
  <c r="F407" i="4"/>
  <c r="E407" i="4"/>
  <c r="D407" i="4"/>
  <c r="F406" i="4"/>
  <c r="E406" i="4"/>
  <c r="D406" i="4"/>
  <c r="F405" i="4"/>
  <c r="E405" i="4"/>
  <c r="D405" i="4"/>
  <c r="F404" i="4"/>
  <c r="E404" i="4"/>
  <c r="D404" i="4"/>
  <c r="F403" i="4"/>
  <c r="E403" i="4"/>
  <c r="D403" i="4"/>
  <c r="F402" i="4"/>
  <c r="E402" i="4"/>
  <c r="D402" i="4"/>
  <c r="F401" i="4"/>
  <c r="E401" i="4"/>
  <c r="D401" i="4"/>
  <c r="F400" i="4"/>
  <c r="E400" i="4"/>
  <c r="D400" i="4"/>
  <c r="F399" i="4"/>
  <c r="E399" i="4"/>
  <c r="D399" i="4"/>
  <c r="F398" i="4"/>
  <c r="E398" i="4"/>
  <c r="D398" i="4"/>
  <c r="F397" i="4"/>
  <c r="E397" i="4"/>
  <c r="D397" i="4"/>
  <c r="F396" i="4"/>
  <c r="E396" i="4"/>
  <c r="D396" i="4"/>
  <c r="F395" i="4"/>
  <c r="E395" i="4"/>
  <c r="D395" i="4"/>
  <c r="F394" i="4"/>
  <c r="E394" i="4"/>
  <c r="D394" i="4"/>
  <c r="F393" i="4"/>
  <c r="E393" i="4"/>
  <c r="D393" i="4"/>
  <c r="F392" i="4"/>
  <c r="E392" i="4"/>
  <c r="D392" i="4"/>
  <c r="F391" i="4"/>
  <c r="E391" i="4"/>
  <c r="D391" i="4"/>
  <c r="F390" i="4"/>
  <c r="E390" i="4"/>
  <c r="D390" i="4"/>
  <c r="F389" i="4"/>
  <c r="E389" i="4"/>
  <c r="D389" i="4"/>
  <c r="F388" i="4"/>
  <c r="E388" i="4"/>
  <c r="D388" i="4"/>
  <c r="F387" i="4"/>
  <c r="E387" i="4"/>
  <c r="D387" i="4"/>
  <c r="F386" i="4"/>
  <c r="E386" i="4"/>
  <c r="D386" i="4"/>
  <c r="F385" i="4"/>
  <c r="E385" i="4"/>
  <c r="D385" i="4"/>
  <c r="F384" i="4"/>
  <c r="E384" i="4"/>
  <c r="D384" i="4"/>
  <c r="F383" i="4"/>
  <c r="E383" i="4"/>
  <c r="D383" i="4"/>
  <c r="F382" i="4"/>
  <c r="E382" i="4"/>
  <c r="D382" i="4"/>
  <c r="F381" i="4"/>
  <c r="E381" i="4"/>
  <c r="D381" i="4"/>
  <c r="F380" i="4"/>
  <c r="E380" i="4"/>
  <c r="D380" i="4"/>
  <c r="F379" i="4"/>
  <c r="E379" i="4"/>
  <c r="D379" i="4"/>
  <c r="F378" i="4"/>
  <c r="E378" i="4"/>
  <c r="D378" i="4"/>
  <c r="F377" i="4"/>
  <c r="E377" i="4"/>
  <c r="D377" i="4"/>
  <c r="F376" i="4"/>
  <c r="E376" i="4"/>
  <c r="D376" i="4"/>
  <c r="F375" i="4"/>
  <c r="E375" i="4"/>
  <c r="D375" i="4"/>
  <c r="F374" i="4"/>
  <c r="E374" i="4"/>
  <c r="D374" i="4"/>
  <c r="F373" i="4"/>
  <c r="E373" i="4"/>
  <c r="D373" i="4"/>
  <c r="F372" i="4"/>
  <c r="E372" i="4"/>
  <c r="D372" i="4"/>
  <c r="F371" i="4"/>
  <c r="E371" i="4"/>
  <c r="D371" i="4"/>
  <c r="F370" i="4"/>
  <c r="E370" i="4"/>
  <c r="D370" i="4"/>
  <c r="F369" i="4"/>
  <c r="E369" i="4"/>
  <c r="D369" i="4"/>
  <c r="F368" i="4"/>
  <c r="E368" i="4"/>
  <c r="D368" i="4"/>
  <c r="F367" i="4"/>
  <c r="E367" i="4"/>
  <c r="D367" i="4"/>
  <c r="F366" i="4"/>
  <c r="E366" i="4"/>
  <c r="D366" i="4"/>
  <c r="F365" i="4"/>
  <c r="E365" i="4"/>
  <c r="D365" i="4"/>
  <c r="F364" i="4"/>
  <c r="E364" i="4"/>
  <c r="D364" i="4"/>
  <c r="F363" i="4"/>
  <c r="E363" i="4"/>
  <c r="D363" i="4"/>
  <c r="F362" i="4"/>
  <c r="E362" i="4"/>
  <c r="D362" i="4"/>
  <c r="F361" i="4"/>
  <c r="E361" i="4"/>
  <c r="D361" i="4"/>
  <c r="F360" i="4"/>
  <c r="E360" i="4"/>
  <c r="D360" i="4"/>
  <c r="F359" i="4"/>
  <c r="E359" i="4"/>
  <c r="D359" i="4"/>
  <c r="F358" i="4"/>
  <c r="E358" i="4"/>
  <c r="D358" i="4"/>
  <c r="F357" i="4"/>
  <c r="E357" i="4"/>
  <c r="D357" i="4"/>
  <c r="F356" i="4"/>
  <c r="E356" i="4"/>
  <c r="D356" i="4"/>
  <c r="F355" i="4"/>
  <c r="E355" i="4"/>
  <c r="D355" i="4"/>
  <c r="F354" i="4"/>
  <c r="E354" i="4"/>
  <c r="D354" i="4"/>
  <c r="F353" i="4"/>
  <c r="E353" i="4"/>
  <c r="D353" i="4"/>
  <c r="F352" i="4"/>
  <c r="E352" i="4"/>
  <c r="D352" i="4"/>
  <c r="F351" i="4"/>
  <c r="E351" i="4"/>
  <c r="D351" i="4"/>
  <c r="F350" i="4"/>
  <c r="E350" i="4"/>
  <c r="D350" i="4"/>
  <c r="F349" i="4"/>
  <c r="E349" i="4"/>
  <c r="D349" i="4"/>
  <c r="F348" i="4"/>
  <c r="E348" i="4"/>
  <c r="D348" i="4"/>
  <c r="F347" i="4"/>
  <c r="E347" i="4"/>
  <c r="D347" i="4"/>
  <c r="F346" i="4"/>
  <c r="E346" i="4"/>
  <c r="D346" i="4"/>
  <c r="F345" i="4"/>
  <c r="E345" i="4"/>
  <c r="D345" i="4"/>
  <c r="F344" i="4"/>
  <c r="E344" i="4"/>
  <c r="D344" i="4"/>
  <c r="F343" i="4"/>
  <c r="E343" i="4"/>
  <c r="D343" i="4"/>
  <c r="F342" i="4"/>
  <c r="E342" i="4"/>
  <c r="D342" i="4"/>
  <c r="F341" i="4"/>
  <c r="E341" i="4"/>
  <c r="D341" i="4"/>
  <c r="F340" i="4"/>
  <c r="E340" i="4"/>
  <c r="D340" i="4"/>
  <c r="F339" i="4"/>
  <c r="E339" i="4"/>
  <c r="D339" i="4"/>
  <c r="F338" i="4"/>
  <c r="E338" i="4"/>
  <c r="D338" i="4"/>
  <c r="F337" i="4"/>
  <c r="E337" i="4"/>
  <c r="D337" i="4"/>
  <c r="F336" i="4"/>
  <c r="E336" i="4"/>
  <c r="D336" i="4"/>
  <c r="F335" i="4"/>
  <c r="E335" i="4"/>
  <c r="D335" i="4"/>
  <c r="F334" i="4"/>
  <c r="E334" i="4"/>
  <c r="D334" i="4"/>
  <c r="F333" i="4"/>
  <c r="E333" i="4"/>
  <c r="D333" i="4"/>
  <c r="F332" i="4"/>
  <c r="E332" i="4"/>
  <c r="D332" i="4"/>
  <c r="F331" i="4"/>
  <c r="E331" i="4"/>
  <c r="D331" i="4"/>
  <c r="F330" i="4"/>
  <c r="E330" i="4"/>
  <c r="D330" i="4"/>
  <c r="F329" i="4"/>
  <c r="E329" i="4"/>
  <c r="D329" i="4"/>
  <c r="F328" i="4"/>
  <c r="E328" i="4"/>
  <c r="D328" i="4"/>
  <c r="F327" i="4"/>
  <c r="E327" i="4"/>
  <c r="D327" i="4"/>
  <c r="F326" i="4"/>
  <c r="E326" i="4"/>
  <c r="D326" i="4"/>
  <c r="F325" i="4"/>
  <c r="E325" i="4"/>
  <c r="D325" i="4"/>
  <c r="F324" i="4"/>
  <c r="E324" i="4"/>
  <c r="D324" i="4"/>
  <c r="F323" i="4"/>
  <c r="E323" i="4"/>
  <c r="D323" i="4"/>
  <c r="F322" i="4"/>
  <c r="E322" i="4"/>
  <c r="D322" i="4"/>
  <c r="F321" i="4"/>
  <c r="E321" i="4"/>
  <c r="D321" i="4"/>
  <c r="F320" i="4"/>
  <c r="E320" i="4"/>
  <c r="D320" i="4"/>
  <c r="F319" i="4"/>
  <c r="E319" i="4"/>
  <c r="D319" i="4"/>
  <c r="F318" i="4"/>
  <c r="E318" i="4"/>
  <c r="D318" i="4"/>
  <c r="F317" i="4"/>
  <c r="E317" i="4"/>
  <c r="D317" i="4"/>
  <c r="F316" i="4"/>
  <c r="E316" i="4"/>
  <c r="D316" i="4"/>
  <c r="F315" i="4"/>
  <c r="E315" i="4"/>
  <c r="D315" i="4"/>
  <c r="F314" i="4"/>
  <c r="E314" i="4"/>
  <c r="D314" i="4"/>
  <c r="F313" i="4"/>
  <c r="E313" i="4"/>
  <c r="D313" i="4"/>
  <c r="F312" i="4"/>
  <c r="E312" i="4"/>
  <c r="D312" i="4"/>
  <c r="F311" i="4"/>
  <c r="E311" i="4"/>
  <c r="D311" i="4"/>
  <c r="F310" i="4"/>
  <c r="E310" i="4"/>
  <c r="D310" i="4"/>
  <c r="F309" i="4"/>
  <c r="E309" i="4"/>
  <c r="D309" i="4"/>
  <c r="F308" i="4"/>
  <c r="E308" i="4"/>
  <c r="D308" i="4"/>
  <c r="F307" i="4"/>
  <c r="E307" i="4"/>
  <c r="D307" i="4"/>
  <c r="F306" i="4"/>
  <c r="E306" i="4"/>
  <c r="D306" i="4"/>
  <c r="F305" i="4"/>
  <c r="E305" i="4"/>
  <c r="D305" i="4"/>
  <c r="F304" i="4"/>
  <c r="E304" i="4"/>
  <c r="D304" i="4"/>
  <c r="F303" i="4"/>
  <c r="E303" i="4"/>
  <c r="D303" i="4"/>
  <c r="F302" i="4"/>
  <c r="E302" i="4"/>
  <c r="D302" i="4"/>
  <c r="F301" i="4"/>
  <c r="E301" i="4"/>
  <c r="D301" i="4"/>
  <c r="F300" i="4"/>
  <c r="E300" i="4"/>
  <c r="D300" i="4"/>
  <c r="F299" i="4"/>
  <c r="E299" i="4"/>
  <c r="D299" i="4"/>
  <c r="F298" i="4"/>
  <c r="E298" i="4"/>
  <c r="D298" i="4"/>
  <c r="F297" i="4"/>
  <c r="E297" i="4"/>
  <c r="D297" i="4"/>
  <c r="F296" i="4"/>
  <c r="E296" i="4"/>
  <c r="D296" i="4"/>
  <c r="F295" i="4"/>
  <c r="E295" i="4"/>
  <c r="D295" i="4"/>
  <c r="F294" i="4"/>
  <c r="E294" i="4"/>
  <c r="D294" i="4"/>
  <c r="F293" i="4"/>
  <c r="E293" i="4"/>
  <c r="D293" i="4"/>
  <c r="F292" i="4"/>
  <c r="E292" i="4"/>
  <c r="D292" i="4"/>
  <c r="F291" i="4"/>
  <c r="E291" i="4"/>
  <c r="D291" i="4"/>
  <c r="F290" i="4"/>
  <c r="E290" i="4"/>
  <c r="D290" i="4"/>
  <c r="F289" i="4"/>
  <c r="E289" i="4"/>
  <c r="D289" i="4"/>
  <c r="F288" i="4"/>
  <c r="E288" i="4"/>
  <c r="D288" i="4"/>
  <c r="F287" i="4"/>
  <c r="E287" i="4"/>
  <c r="D287" i="4"/>
  <c r="F286" i="4"/>
  <c r="E286" i="4"/>
  <c r="D286" i="4"/>
  <c r="F285" i="4"/>
  <c r="E285" i="4"/>
  <c r="D285" i="4"/>
  <c r="F284" i="4"/>
  <c r="E284" i="4"/>
  <c r="D284" i="4"/>
  <c r="F283" i="4"/>
  <c r="E283" i="4"/>
  <c r="D283" i="4"/>
  <c r="F282" i="4"/>
  <c r="E282" i="4"/>
  <c r="D282" i="4"/>
  <c r="F281" i="4"/>
  <c r="E281" i="4"/>
  <c r="D281" i="4"/>
  <c r="F280" i="4"/>
  <c r="E280" i="4"/>
  <c r="D280" i="4"/>
  <c r="F279" i="4"/>
  <c r="E279" i="4"/>
  <c r="D279" i="4"/>
  <c r="F278" i="4"/>
  <c r="E278" i="4"/>
  <c r="D278" i="4"/>
  <c r="F277" i="4"/>
  <c r="E277" i="4"/>
  <c r="D277" i="4"/>
  <c r="F276" i="4"/>
  <c r="E276" i="4"/>
  <c r="D276" i="4"/>
  <c r="F275" i="4"/>
  <c r="E275" i="4"/>
  <c r="D275" i="4"/>
  <c r="F274" i="4"/>
  <c r="E274" i="4"/>
  <c r="D274" i="4"/>
  <c r="F273" i="4"/>
  <c r="E273" i="4"/>
  <c r="D273" i="4"/>
  <c r="F272" i="4"/>
  <c r="E272" i="4"/>
  <c r="D272" i="4"/>
  <c r="F271" i="4"/>
  <c r="E271" i="4"/>
  <c r="D271" i="4"/>
  <c r="F270" i="4"/>
  <c r="E270" i="4"/>
  <c r="D270" i="4"/>
  <c r="F269" i="4"/>
  <c r="E269" i="4"/>
  <c r="D269" i="4"/>
  <c r="F268" i="4"/>
  <c r="E268" i="4"/>
  <c r="D268" i="4"/>
  <c r="F267" i="4"/>
  <c r="E267" i="4"/>
  <c r="D267" i="4"/>
  <c r="F266" i="4"/>
  <c r="E266" i="4"/>
  <c r="D266" i="4"/>
  <c r="F265" i="4"/>
  <c r="E265" i="4"/>
  <c r="D265" i="4"/>
  <c r="F264" i="4"/>
  <c r="E264" i="4"/>
  <c r="D264" i="4"/>
  <c r="F263" i="4"/>
  <c r="E263" i="4"/>
  <c r="D263" i="4"/>
  <c r="F262" i="4"/>
  <c r="E262" i="4"/>
  <c r="D262" i="4"/>
  <c r="F261" i="4"/>
  <c r="E261" i="4"/>
  <c r="D261" i="4"/>
  <c r="F260" i="4"/>
  <c r="E260" i="4"/>
  <c r="D260" i="4"/>
  <c r="F259" i="4"/>
  <c r="E259" i="4"/>
  <c r="D259" i="4"/>
  <c r="F258" i="4"/>
  <c r="E258" i="4"/>
  <c r="D258" i="4"/>
  <c r="F257" i="4"/>
  <c r="E257" i="4"/>
  <c r="D257" i="4"/>
  <c r="F256" i="4"/>
  <c r="E256" i="4"/>
  <c r="D256" i="4"/>
  <c r="F255" i="4"/>
  <c r="E255" i="4"/>
  <c r="D255" i="4"/>
  <c r="F254" i="4"/>
  <c r="E254" i="4"/>
  <c r="D254" i="4"/>
  <c r="F253" i="4"/>
  <c r="E253" i="4"/>
  <c r="D253" i="4"/>
  <c r="F252" i="4"/>
  <c r="E252" i="4"/>
  <c r="D252" i="4"/>
  <c r="F251" i="4"/>
  <c r="E251" i="4"/>
  <c r="D251" i="4"/>
  <c r="F250" i="4"/>
  <c r="E250" i="4"/>
  <c r="D250" i="4"/>
  <c r="F249" i="4"/>
  <c r="E249" i="4"/>
  <c r="D249" i="4"/>
  <c r="F248" i="4"/>
  <c r="E248" i="4"/>
  <c r="D248" i="4"/>
  <c r="F247" i="4"/>
  <c r="E247" i="4"/>
  <c r="D247" i="4"/>
  <c r="F246" i="4"/>
  <c r="E246" i="4"/>
  <c r="D246" i="4"/>
  <c r="F245" i="4"/>
  <c r="E245" i="4"/>
  <c r="D245" i="4"/>
  <c r="F244" i="4"/>
  <c r="E244" i="4"/>
  <c r="D244" i="4"/>
  <c r="F243" i="4"/>
  <c r="E243" i="4"/>
  <c r="D243" i="4"/>
  <c r="F242" i="4"/>
  <c r="E242" i="4"/>
  <c r="D242" i="4"/>
  <c r="F241" i="4"/>
  <c r="E241" i="4"/>
  <c r="D241" i="4"/>
  <c r="F240" i="4"/>
  <c r="E240" i="4"/>
  <c r="D240" i="4"/>
  <c r="F239" i="4"/>
  <c r="E239" i="4"/>
  <c r="D239" i="4"/>
  <c r="F238" i="4"/>
  <c r="E238" i="4"/>
  <c r="D238" i="4"/>
  <c r="F237" i="4"/>
  <c r="E237" i="4"/>
  <c r="D237" i="4"/>
  <c r="F236" i="4"/>
  <c r="E236" i="4"/>
  <c r="D236" i="4"/>
  <c r="F235" i="4"/>
  <c r="E235" i="4"/>
  <c r="D235" i="4"/>
  <c r="F234" i="4"/>
  <c r="E234" i="4"/>
  <c r="D234" i="4"/>
  <c r="F233" i="4"/>
  <c r="E233" i="4"/>
  <c r="D233" i="4"/>
  <c r="F232" i="4"/>
  <c r="E232" i="4"/>
  <c r="D232" i="4"/>
  <c r="F231" i="4"/>
  <c r="E231" i="4"/>
  <c r="D231" i="4"/>
  <c r="F230" i="4"/>
  <c r="E230" i="4"/>
  <c r="D230" i="4"/>
  <c r="F229" i="4"/>
  <c r="E229" i="4"/>
  <c r="D229" i="4"/>
  <c r="F228" i="4"/>
  <c r="E228" i="4"/>
  <c r="D228" i="4"/>
  <c r="F227" i="4"/>
  <c r="E227" i="4"/>
  <c r="D227" i="4"/>
  <c r="F226" i="4"/>
  <c r="E226" i="4"/>
  <c r="D226" i="4"/>
  <c r="F225" i="4"/>
  <c r="E225" i="4"/>
  <c r="D225" i="4"/>
  <c r="F224" i="4"/>
  <c r="E224" i="4"/>
  <c r="D224" i="4"/>
  <c r="F223" i="4"/>
  <c r="E223" i="4"/>
  <c r="D223" i="4"/>
  <c r="F222" i="4"/>
  <c r="E222" i="4"/>
  <c r="D222" i="4"/>
  <c r="F221" i="4"/>
  <c r="E221" i="4"/>
  <c r="D221" i="4"/>
  <c r="F220" i="4"/>
  <c r="E220" i="4"/>
  <c r="D220" i="4"/>
  <c r="F219" i="4"/>
  <c r="E219" i="4"/>
  <c r="D219" i="4"/>
  <c r="F218" i="4"/>
  <c r="E218" i="4"/>
  <c r="D218" i="4"/>
  <c r="F217" i="4"/>
  <c r="E217" i="4"/>
  <c r="D217" i="4"/>
  <c r="F216" i="4"/>
  <c r="E216" i="4"/>
  <c r="D216" i="4"/>
  <c r="F215" i="4"/>
  <c r="E215" i="4"/>
  <c r="D215" i="4"/>
  <c r="F214" i="4"/>
  <c r="E214" i="4"/>
  <c r="D214" i="4"/>
  <c r="F213" i="4"/>
  <c r="E213" i="4"/>
  <c r="D213" i="4"/>
  <c r="F212" i="4"/>
  <c r="E212" i="4"/>
  <c r="D212" i="4"/>
  <c r="F211" i="4"/>
  <c r="E211" i="4"/>
  <c r="D211" i="4"/>
  <c r="F210" i="4"/>
  <c r="E210" i="4"/>
  <c r="D210" i="4"/>
  <c r="F209" i="4"/>
  <c r="E209" i="4"/>
  <c r="D209" i="4"/>
  <c r="F208" i="4"/>
  <c r="E208" i="4"/>
  <c r="D208" i="4"/>
  <c r="F207" i="4"/>
  <c r="E207" i="4"/>
  <c r="D207" i="4"/>
  <c r="F206" i="4"/>
  <c r="E206" i="4"/>
  <c r="D206" i="4"/>
  <c r="F205" i="4"/>
  <c r="E205" i="4"/>
  <c r="D205" i="4"/>
  <c r="F204" i="4"/>
  <c r="E204" i="4"/>
  <c r="D204" i="4"/>
  <c r="F203" i="4"/>
  <c r="E203" i="4"/>
  <c r="D203" i="4"/>
  <c r="F202" i="4"/>
  <c r="E202" i="4"/>
  <c r="D202" i="4"/>
  <c r="F201" i="4"/>
  <c r="E201" i="4"/>
  <c r="D201" i="4"/>
  <c r="F200" i="4"/>
  <c r="E200" i="4"/>
  <c r="D200" i="4"/>
  <c r="F199" i="4"/>
  <c r="E199" i="4"/>
  <c r="D199" i="4"/>
  <c r="F198" i="4"/>
  <c r="E198" i="4"/>
  <c r="D198" i="4"/>
  <c r="F197" i="4"/>
  <c r="E197" i="4"/>
  <c r="D197" i="4"/>
  <c r="F196" i="4"/>
  <c r="E196" i="4"/>
  <c r="D196" i="4"/>
  <c r="F195" i="4"/>
  <c r="E195" i="4"/>
  <c r="D195" i="4"/>
  <c r="F194" i="4"/>
  <c r="E194" i="4"/>
  <c r="D194" i="4"/>
  <c r="F193" i="4"/>
  <c r="E193" i="4"/>
  <c r="D193" i="4"/>
  <c r="F192" i="4"/>
  <c r="E192" i="4"/>
  <c r="D192" i="4"/>
  <c r="F191" i="4"/>
  <c r="E191" i="4"/>
  <c r="D191" i="4"/>
  <c r="F190" i="4"/>
  <c r="E190" i="4"/>
  <c r="D190" i="4"/>
  <c r="F189" i="4"/>
  <c r="E189" i="4"/>
  <c r="D189" i="4"/>
  <c r="F188" i="4"/>
  <c r="E188" i="4"/>
  <c r="D188" i="4"/>
  <c r="F187" i="4"/>
  <c r="E187" i="4"/>
  <c r="D187" i="4"/>
  <c r="F186" i="4"/>
  <c r="E186" i="4"/>
  <c r="D186" i="4"/>
  <c r="F185" i="4"/>
  <c r="E185" i="4"/>
  <c r="D185" i="4"/>
  <c r="F184" i="4"/>
  <c r="E184" i="4"/>
  <c r="D184" i="4"/>
  <c r="F183" i="4"/>
  <c r="E183" i="4"/>
  <c r="D183" i="4"/>
  <c r="F182" i="4"/>
  <c r="E182" i="4"/>
  <c r="D182" i="4"/>
  <c r="F181" i="4"/>
  <c r="E181" i="4"/>
  <c r="D181" i="4"/>
  <c r="F180" i="4"/>
  <c r="E180" i="4"/>
  <c r="D180" i="4"/>
  <c r="F179" i="4"/>
  <c r="E179" i="4"/>
  <c r="D179" i="4"/>
  <c r="F178" i="4"/>
  <c r="E178" i="4"/>
  <c r="D178" i="4"/>
  <c r="F177" i="4"/>
  <c r="E177" i="4"/>
  <c r="D177" i="4"/>
  <c r="F176" i="4"/>
  <c r="E176" i="4"/>
  <c r="D176" i="4"/>
  <c r="F175" i="4"/>
  <c r="E175" i="4"/>
  <c r="D175" i="4"/>
  <c r="F174" i="4"/>
  <c r="E174" i="4"/>
  <c r="D174" i="4"/>
  <c r="F173" i="4"/>
  <c r="E173" i="4"/>
  <c r="D173" i="4"/>
  <c r="F172" i="4"/>
  <c r="E172" i="4"/>
  <c r="D172" i="4"/>
  <c r="F171" i="4"/>
  <c r="E171" i="4"/>
  <c r="D171" i="4"/>
  <c r="F170" i="4"/>
  <c r="E170" i="4"/>
  <c r="D170" i="4"/>
  <c r="F169" i="4"/>
  <c r="E169" i="4"/>
  <c r="D169" i="4"/>
  <c r="F168" i="4"/>
  <c r="E168" i="4"/>
  <c r="D168" i="4"/>
  <c r="F167" i="4"/>
  <c r="E167" i="4"/>
  <c r="D167" i="4"/>
  <c r="F166" i="4"/>
  <c r="E166" i="4"/>
  <c r="D166" i="4"/>
  <c r="F165" i="4"/>
  <c r="E165" i="4"/>
  <c r="D165" i="4"/>
  <c r="F164" i="4"/>
  <c r="E164" i="4"/>
  <c r="D164" i="4"/>
  <c r="F163" i="4"/>
  <c r="E163" i="4"/>
  <c r="D163" i="4"/>
  <c r="F162" i="4"/>
  <c r="E162" i="4"/>
  <c r="D162" i="4"/>
  <c r="F161" i="4"/>
  <c r="E161" i="4"/>
  <c r="D161" i="4"/>
  <c r="F160" i="4"/>
  <c r="E160" i="4"/>
  <c r="D160" i="4"/>
  <c r="F159" i="4"/>
  <c r="E159" i="4"/>
  <c r="D159" i="4"/>
  <c r="F158" i="4"/>
  <c r="E158" i="4"/>
  <c r="D158" i="4"/>
  <c r="F157" i="4"/>
  <c r="E157" i="4"/>
  <c r="D157" i="4"/>
  <c r="F156" i="4"/>
  <c r="E156" i="4"/>
  <c r="D156" i="4"/>
  <c r="F155" i="4"/>
  <c r="E155" i="4"/>
  <c r="D155" i="4"/>
  <c r="F154" i="4"/>
  <c r="E154" i="4"/>
  <c r="D154" i="4"/>
  <c r="F153" i="4"/>
  <c r="E153" i="4"/>
  <c r="D153" i="4"/>
  <c r="F152" i="4"/>
  <c r="E152" i="4"/>
  <c r="D152" i="4"/>
  <c r="F151" i="4"/>
  <c r="E151" i="4"/>
  <c r="D151" i="4"/>
  <c r="F150" i="4"/>
  <c r="E150" i="4"/>
  <c r="D150" i="4"/>
  <c r="F149" i="4"/>
  <c r="E149" i="4"/>
  <c r="D149" i="4"/>
  <c r="F148" i="4"/>
  <c r="E148" i="4"/>
  <c r="D148" i="4"/>
  <c r="F147" i="4"/>
  <c r="E147" i="4"/>
  <c r="D147" i="4"/>
  <c r="F146" i="4"/>
  <c r="E146" i="4"/>
  <c r="D146" i="4"/>
  <c r="F145" i="4"/>
  <c r="E145" i="4"/>
  <c r="D145" i="4"/>
  <c r="F144" i="4"/>
  <c r="E144" i="4"/>
  <c r="D144" i="4"/>
  <c r="F143" i="4"/>
  <c r="E143" i="4"/>
  <c r="D143" i="4"/>
  <c r="F142" i="4"/>
  <c r="E142" i="4"/>
  <c r="D142" i="4"/>
  <c r="F141" i="4"/>
  <c r="E141" i="4"/>
  <c r="D141" i="4"/>
  <c r="F140" i="4"/>
  <c r="E140" i="4"/>
  <c r="D140" i="4"/>
  <c r="F139" i="4"/>
  <c r="E139" i="4"/>
  <c r="D139" i="4"/>
  <c r="F138" i="4"/>
  <c r="E138" i="4"/>
  <c r="D138" i="4"/>
  <c r="F137" i="4"/>
  <c r="E137" i="4"/>
  <c r="D137" i="4"/>
  <c r="F136" i="4"/>
  <c r="E136" i="4"/>
  <c r="D136" i="4"/>
  <c r="F135" i="4"/>
  <c r="E135" i="4"/>
  <c r="D135" i="4"/>
  <c r="F134" i="4"/>
  <c r="E134" i="4"/>
  <c r="D134" i="4"/>
  <c r="F133" i="4"/>
  <c r="E133" i="4"/>
  <c r="D133" i="4"/>
  <c r="F132" i="4"/>
  <c r="E132" i="4"/>
  <c r="D132" i="4"/>
  <c r="F131" i="4"/>
  <c r="E131" i="4"/>
  <c r="D131" i="4"/>
  <c r="F130" i="4"/>
  <c r="E130" i="4"/>
  <c r="D130" i="4"/>
  <c r="F129" i="4"/>
  <c r="E129" i="4"/>
  <c r="D129" i="4"/>
  <c r="F128" i="4"/>
  <c r="E128" i="4"/>
  <c r="D128" i="4"/>
  <c r="F127" i="4"/>
  <c r="E127" i="4"/>
  <c r="D127" i="4"/>
  <c r="F126" i="4"/>
  <c r="E126" i="4"/>
  <c r="D126" i="4"/>
  <c r="F125" i="4"/>
  <c r="E125" i="4"/>
  <c r="D125" i="4"/>
  <c r="F124" i="4"/>
  <c r="E124" i="4"/>
  <c r="D124" i="4"/>
  <c r="F123" i="4"/>
  <c r="E123" i="4"/>
  <c r="D123" i="4"/>
  <c r="F122" i="4"/>
  <c r="E122" i="4"/>
  <c r="D122" i="4"/>
  <c r="F121" i="4"/>
  <c r="E121" i="4"/>
  <c r="D121" i="4"/>
  <c r="F120" i="4"/>
  <c r="E120" i="4"/>
  <c r="D120" i="4"/>
  <c r="F119" i="4"/>
  <c r="E119" i="4"/>
  <c r="D119" i="4"/>
  <c r="F118" i="4"/>
  <c r="E118" i="4"/>
  <c r="D118" i="4"/>
  <c r="F117" i="4"/>
  <c r="E117" i="4"/>
  <c r="D117" i="4"/>
  <c r="F116" i="4"/>
  <c r="E116" i="4"/>
  <c r="D116" i="4"/>
  <c r="F115" i="4"/>
  <c r="E115" i="4"/>
  <c r="D115" i="4"/>
  <c r="F114" i="4"/>
  <c r="E114" i="4"/>
  <c r="D114" i="4"/>
  <c r="F113" i="4"/>
  <c r="E113" i="4"/>
  <c r="D113" i="4"/>
  <c r="F112" i="4"/>
  <c r="E112" i="4"/>
  <c r="D112" i="4"/>
  <c r="F111" i="4"/>
  <c r="E111" i="4"/>
  <c r="D111" i="4"/>
  <c r="F110" i="4"/>
  <c r="E110" i="4"/>
  <c r="D110" i="4"/>
  <c r="F109" i="4"/>
  <c r="E109" i="4"/>
  <c r="D109" i="4"/>
  <c r="F108" i="4"/>
  <c r="E108" i="4"/>
  <c r="D108" i="4"/>
  <c r="F107" i="4"/>
  <c r="E107" i="4"/>
  <c r="D107" i="4"/>
  <c r="F106" i="4"/>
  <c r="E106" i="4"/>
  <c r="D106" i="4"/>
  <c r="F105" i="4"/>
  <c r="E105" i="4"/>
  <c r="D105" i="4"/>
  <c r="F104" i="4"/>
  <c r="E104" i="4"/>
  <c r="D104" i="4"/>
  <c r="F103" i="4"/>
  <c r="E103" i="4"/>
  <c r="D103" i="4"/>
  <c r="F102" i="4"/>
  <c r="E102" i="4"/>
  <c r="D102" i="4"/>
  <c r="F101" i="4"/>
  <c r="E101" i="4"/>
  <c r="D101" i="4"/>
  <c r="F100" i="4"/>
  <c r="E100" i="4"/>
  <c r="D100" i="4"/>
  <c r="F99" i="4"/>
  <c r="E99" i="4"/>
  <c r="D99" i="4"/>
  <c r="F98" i="4"/>
  <c r="E98" i="4"/>
  <c r="D98" i="4"/>
  <c r="F97" i="4"/>
  <c r="E97" i="4"/>
  <c r="D97" i="4"/>
  <c r="F96" i="4"/>
  <c r="E96" i="4"/>
  <c r="D96" i="4"/>
  <c r="F95" i="4"/>
  <c r="E95" i="4"/>
  <c r="D95" i="4"/>
  <c r="F94" i="4"/>
  <c r="E94" i="4"/>
  <c r="D94" i="4"/>
  <c r="F93" i="4"/>
  <c r="E93" i="4"/>
  <c r="D93" i="4"/>
  <c r="F92" i="4"/>
  <c r="E92" i="4"/>
  <c r="D92" i="4"/>
  <c r="F91" i="4"/>
  <c r="E91" i="4"/>
  <c r="D91" i="4"/>
  <c r="F90" i="4"/>
  <c r="E90" i="4"/>
  <c r="D90" i="4"/>
  <c r="F89" i="4"/>
  <c r="E89" i="4"/>
  <c r="D89" i="4"/>
  <c r="F88" i="4"/>
  <c r="E88" i="4"/>
  <c r="D88" i="4"/>
  <c r="F87" i="4"/>
  <c r="E87" i="4"/>
  <c r="D87" i="4"/>
  <c r="F86" i="4"/>
  <c r="E86" i="4"/>
  <c r="D86" i="4"/>
  <c r="F85" i="4"/>
  <c r="E85" i="4"/>
  <c r="D85" i="4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79" i="4"/>
  <c r="E79" i="4"/>
  <c r="D79" i="4"/>
  <c r="F78" i="4"/>
  <c r="E78" i="4"/>
  <c r="D78" i="4"/>
  <c r="F77" i="4"/>
  <c r="E77" i="4"/>
  <c r="D77" i="4"/>
  <c r="F76" i="4"/>
  <c r="E76" i="4"/>
  <c r="D76" i="4"/>
  <c r="F75" i="4"/>
  <c r="E75" i="4"/>
  <c r="D75" i="4"/>
  <c r="F74" i="4"/>
  <c r="E74" i="4"/>
  <c r="D74" i="4"/>
  <c r="F73" i="4"/>
  <c r="E73" i="4"/>
  <c r="D73" i="4"/>
  <c r="F72" i="4"/>
  <c r="E72" i="4"/>
  <c r="D72" i="4"/>
  <c r="F71" i="4"/>
  <c r="E71" i="4"/>
  <c r="D71" i="4"/>
  <c r="F70" i="4"/>
  <c r="E70" i="4"/>
  <c r="D70" i="4"/>
  <c r="F69" i="4"/>
  <c r="E69" i="4"/>
  <c r="D69" i="4"/>
  <c r="F68" i="4"/>
  <c r="E68" i="4"/>
  <c r="D68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F62" i="4"/>
  <c r="E62" i="4"/>
  <c r="D62" i="4"/>
  <c r="F61" i="4"/>
  <c r="E61" i="4"/>
  <c r="D61" i="4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D4" i="4"/>
  <c r="D3" i="4"/>
  <c r="Q822" i="3"/>
  <c r="P822" i="3"/>
  <c r="O822" i="3"/>
  <c r="N822" i="3"/>
  <c r="M822" i="3"/>
  <c r="L822" i="3"/>
  <c r="K822" i="3"/>
  <c r="J822" i="3"/>
  <c r="Q821" i="3"/>
  <c r="P821" i="3"/>
  <c r="O821" i="3"/>
  <c r="N821" i="3"/>
  <c r="M821" i="3"/>
  <c r="L821" i="3"/>
  <c r="K821" i="3"/>
  <c r="J821" i="3"/>
  <c r="Q820" i="3"/>
  <c r="P820" i="3"/>
  <c r="O820" i="3"/>
  <c r="N820" i="3"/>
  <c r="M820" i="3"/>
  <c r="L820" i="3"/>
  <c r="K820" i="3"/>
  <c r="J820" i="3"/>
  <c r="Q819" i="3"/>
  <c r="P819" i="3"/>
  <c r="O819" i="3"/>
  <c r="N819" i="3"/>
  <c r="M819" i="3"/>
  <c r="L819" i="3"/>
  <c r="K819" i="3"/>
  <c r="J819" i="3"/>
  <c r="Q818" i="3"/>
  <c r="P818" i="3"/>
  <c r="O818" i="3"/>
  <c r="N818" i="3"/>
  <c r="M818" i="3"/>
  <c r="L818" i="3"/>
  <c r="K818" i="3"/>
  <c r="J818" i="3"/>
  <c r="Q817" i="3"/>
  <c r="P817" i="3"/>
  <c r="O817" i="3"/>
  <c r="N817" i="3"/>
  <c r="M817" i="3"/>
  <c r="L817" i="3"/>
  <c r="K817" i="3"/>
  <c r="J817" i="3"/>
  <c r="Q816" i="3"/>
  <c r="P816" i="3"/>
  <c r="O816" i="3"/>
  <c r="N816" i="3"/>
  <c r="M816" i="3"/>
  <c r="L816" i="3"/>
  <c r="K816" i="3"/>
  <c r="J816" i="3"/>
  <c r="Q815" i="3"/>
  <c r="P815" i="3"/>
  <c r="O815" i="3"/>
  <c r="N815" i="3"/>
  <c r="M815" i="3"/>
  <c r="L815" i="3"/>
  <c r="K815" i="3"/>
  <c r="J815" i="3"/>
  <c r="Q814" i="3"/>
  <c r="P814" i="3"/>
  <c r="O814" i="3"/>
  <c r="N814" i="3"/>
  <c r="M814" i="3"/>
  <c r="L814" i="3"/>
  <c r="K814" i="3"/>
  <c r="J814" i="3"/>
  <c r="Q813" i="3"/>
  <c r="P813" i="3"/>
  <c r="O813" i="3"/>
  <c r="N813" i="3"/>
  <c r="M813" i="3"/>
  <c r="L813" i="3"/>
  <c r="K813" i="3"/>
  <c r="J813" i="3"/>
  <c r="Q812" i="3"/>
  <c r="P812" i="3"/>
  <c r="O812" i="3"/>
  <c r="N812" i="3"/>
  <c r="M812" i="3"/>
  <c r="L812" i="3"/>
  <c r="K812" i="3"/>
  <c r="J812" i="3"/>
  <c r="Q811" i="3"/>
  <c r="P811" i="3"/>
  <c r="O811" i="3"/>
  <c r="N811" i="3"/>
  <c r="M811" i="3"/>
  <c r="L811" i="3"/>
  <c r="K811" i="3"/>
  <c r="J811" i="3"/>
  <c r="Q810" i="3"/>
  <c r="P810" i="3"/>
  <c r="O810" i="3"/>
  <c r="N810" i="3"/>
  <c r="M810" i="3"/>
  <c r="L810" i="3"/>
  <c r="K810" i="3"/>
  <c r="J810" i="3"/>
  <c r="Q809" i="3"/>
  <c r="P809" i="3"/>
  <c r="O809" i="3"/>
  <c r="N809" i="3"/>
  <c r="M809" i="3"/>
  <c r="L809" i="3"/>
  <c r="K809" i="3"/>
  <c r="J809" i="3"/>
  <c r="Q808" i="3"/>
  <c r="P808" i="3"/>
  <c r="O808" i="3"/>
  <c r="N808" i="3"/>
  <c r="M808" i="3"/>
  <c r="L808" i="3"/>
  <c r="K808" i="3"/>
  <c r="J808" i="3"/>
  <c r="Q807" i="3"/>
  <c r="P807" i="3"/>
  <c r="O807" i="3"/>
  <c r="N807" i="3"/>
  <c r="M807" i="3"/>
  <c r="L807" i="3"/>
  <c r="K807" i="3"/>
  <c r="J807" i="3"/>
  <c r="Q806" i="3"/>
  <c r="P806" i="3"/>
  <c r="O806" i="3"/>
  <c r="N806" i="3"/>
  <c r="M806" i="3"/>
  <c r="L806" i="3"/>
  <c r="K806" i="3"/>
  <c r="J806" i="3"/>
  <c r="Q805" i="3"/>
  <c r="P805" i="3"/>
  <c r="O805" i="3"/>
  <c r="N805" i="3"/>
  <c r="M805" i="3"/>
  <c r="L805" i="3"/>
  <c r="K805" i="3"/>
  <c r="J805" i="3"/>
  <c r="Q804" i="3"/>
  <c r="P804" i="3"/>
  <c r="O804" i="3"/>
  <c r="N804" i="3"/>
  <c r="M804" i="3"/>
  <c r="L804" i="3"/>
  <c r="K804" i="3"/>
  <c r="J804" i="3"/>
  <c r="Q803" i="3"/>
  <c r="P803" i="3"/>
  <c r="O803" i="3"/>
  <c r="N803" i="3"/>
  <c r="M803" i="3"/>
  <c r="L803" i="3"/>
  <c r="K803" i="3"/>
  <c r="J803" i="3"/>
  <c r="Q802" i="3"/>
  <c r="P802" i="3"/>
  <c r="O802" i="3"/>
  <c r="N802" i="3"/>
  <c r="M802" i="3"/>
  <c r="L802" i="3"/>
  <c r="K802" i="3"/>
  <c r="J802" i="3"/>
  <c r="Q801" i="3"/>
  <c r="P801" i="3"/>
  <c r="O801" i="3"/>
  <c r="N801" i="3"/>
  <c r="M801" i="3"/>
  <c r="L801" i="3"/>
  <c r="K801" i="3"/>
  <c r="J801" i="3"/>
  <c r="Q800" i="3"/>
  <c r="P800" i="3"/>
  <c r="O800" i="3"/>
  <c r="N800" i="3"/>
  <c r="M800" i="3"/>
  <c r="L800" i="3"/>
  <c r="K800" i="3"/>
  <c r="J800" i="3"/>
  <c r="Q799" i="3"/>
  <c r="P799" i="3"/>
  <c r="O799" i="3"/>
  <c r="N799" i="3"/>
  <c r="M799" i="3"/>
  <c r="L799" i="3"/>
  <c r="K799" i="3"/>
  <c r="J799" i="3"/>
  <c r="Q798" i="3"/>
  <c r="P798" i="3"/>
  <c r="O798" i="3"/>
  <c r="N798" i="3"/>
  <c r="M798" i="3"/>
  <c r="L798" i="3"/>
  <c r="K798" i="3"/>
  <c r="J798" i="3"/>
  <c r="Q797" i="3"/>
  <c r="P797" i="3"/>
  <c r="O797" i="3"/>
  <c r="N797" i="3"/>
  <c r="M797" i="3"/>
  <c r="L797" i="3"/>
  <c r="K797" i="3"/>
  <c r="J797" i="3"/>
  <c r="Q796" i="3"/>
  <c r="P796" i="3"/>
  <c r="O796" i="3"/>
  <c r="N796" i="3"/>
  <c r="M796" i="3"/>
  <c r="L796" i="3"/>
  <c r="K796" i="3"/>
  <c r="J796" i="3"/>
  <c r="Q795" i="3"/>
  <c r="P795" i="3"/>
  <c r="O795" i="3"/>
  <c r="N795" i="3"/>
  <c r="M795" i="3"/>
  <c r="L795" i="3"/>
  <c r="K795" i="3"/>
  <c r="J795" i="3"/>
  <c r="Q794" i="3"/>
  <c r="P794" i="3"/>
  <c r="O794" i="3"/>
  <c r="N794" i="3"/>
  <c r="M794" i="3"/>
  <c r="L794" i="3"/>
  <c r="K794" i="3"/>
  <c r="J794" i="3"/>
  <c r="Q793" i="3"/>
  <c r="P793" i="3"/>
  <c r="O793" i="3"/>
  <c r="N793" i="3"/>
  <c r="M793" i="3"/>
  <c r="L793" i="3"/>
  <c r="K793" i="3"/>
  <c r="J793" i="3"/>
  <c r="Q792" i="3"/>
  <c r="P792" i="3"/>
  <c r="O792" i="3"/>
  <c r="N792" i="3"/>
  <c r="M792" i="3"/>
  <c r="L792" i="3"/>
  <c r="K792" i="3"/>
  <c r="J792" i="3"/>
  <c r="Q791" i="3"/>
  <c r="P791" i="3"/>
  <c r="O791" i="3"/>
  <c r="N791" i="3"/>
  <c r="M791" i="3"/>
  <c r="L791" i="3"/>
  <c r="K791" i="3"/>
  <c r="J791" i="3"/>
  <c r="Q790" i="3"/>
  <c r="P790" i="3"/>
  <c r="O790" i="3"/>
  <c r="N790" i="3"/>
  <c r="M790" i="3"/>
  <c r="L790" i="3"/>
  <c r="K790" i="3"/>
  <c r="J790" i="3"/>
  <c r="Q789" i="3"/>
  <c r="P789" i="3"/>
  <c r="O789" i="3"/>
  <c r="N789" i="3"/>
  <c r="M789" i="3"/>
  <c r="L789" i="3"/>
  <c r="K789" i="3"/>
  <c r="J789" i="3"/>
  <c r="Q788" i="3"/>
  <c r="P788" i="3"/>
  <c r="O788" i="3"/>
  <c r="N788" i="3"/>
  <c r="M788" i="3"/>
  <c r="L788" i="3"/>
  <c r="K788" i="3"/>
  <c r="J788" i="3"/>
  <c r="Q787" i="3"/>
  <c r="P787" i="3"/>
  <c r="O787" i="3"/>
  <c r="N787" i="3"/>
  <c r="M787" i="3"/>
  <c r="L787" i="3"/>
  <c r="K787" i="3"/>
  <c r="J787" i="3"/>
  <c r="Q786" i="3"/>
  <c r="P786" i="3"/>
  <c r="O786" i="3"/>
  <c r="N786" i="3"/>
  <c r="M786" i="3"/>
  <c r="L786" i="3"/>
  <c r="K786" i="3"/>
  <c r="J786" i="3"/>
  <c r="Q785" i="3"/>
  <c r="P785" i="3"/>
  <c r="O785" i="3"/>
  <c r="N785" i="3"/>
  <c r="M785" i="3"/>
  <c r="L785" i="3"/>
  <c r="K785" i="3"/>
  <c r="J785" i="3"/>
  <c r="Q784" i="3"/>
  <c r="P784" i="3"/>
  <c r="O784" i="3"/>
  <c r="N784" i="3"/>
  <c r="M784" i="3"/>
  <c r="L784" i="3"/>
  <c r="K784" i="3"/>
  <c r="J784" i="3"/>
  <c r="Q783" i="3"/>
  <c r="P783" i="3"/>
  <c r="O783" i="3"/>
  <c r="N783" i="3"/>
  <c r="M783" i="3"/>
  <c r="L783" i="3"/>
  <c r="K783" i="3"/>
  <c r="J783" i="3"/>
  <c r="Q782" i="3"/>
  <c r="P782" i="3"/>
  <c r="O782" i="3"/>
  <c r="N782" i="3"/>
  <c r="M782" i="3"/>
  <c r="L782" i="3"/>
  <c r="K782" i="3"/>
  <c r="J782" i="3"/>
  <c r="Q781" i="3"/>
  <c r="P781" i="3"/>
  <c r="O781" i="3"/>
  <c r="N781" i="3"/>
  <c r="M781" i="3"/>
  <c r="L781" i="3"/>
  <c r="K781" i="3"/>
  <c r="J781" i="3"/>
  <c r="Q780" i="3"/>
  <c r="P780" i="3"/>
  <c r="O780" i="3"/>
  <c r="N780" i="3"/>
  <c r="M780" i="3"/>
  <c r="L780" i="3"/>
  <c r="K780" i="3"/>
  <c r="J780" i="3"/>
  <c r="Q779" i="3"/>
  <c r="P779" i="3"/>
  <c r="O779" i="3"/>
  <c r="N779" i="3"/>
  <c r="M779" i="3"/>
  <c r="L779" i="3"/>
  <c r="K779" i="3"/>
  <c r="J779" i="3"/>
  <c r="Q778" i="3"/>
  <c r="P778" i="3"/>
  <c r="O778" i="3"/>
  <c r="N778" i="3"/>
  <c r="M778" i="3"/>
  <c r="L778" i="3"/>
  <c r="K778" i="3"/>
  <c r="J778" i="3"/>
  <c r="Q777" i="3"/>
  <c r="P777" i="3"/>
  <c r="O777" i="3"/>
  <c r="N777" i="3"/>
  <c r="M777" i="3"/>
  <c r="L777" i="3"/>
  <c r="K777" i="3"/>
  <c r="J777" i="3"/>
  <c r="Q776" i="3"/>
  <c r="P776" i="3"/>
  <c r="O776" i="3"/>
  <c r="N776" i="3"/>
  <c r="M776" i="3"/>
  <c r="L776" i="3"/>
  <c r="K776" i="3"/>
  <c r="J776" i="3"/>
  <c r="Q775" i="3"/>
  <c r="P775" i="3"/>
  <c r="O775" i="3"/>
  <c r="N775" i="3"/>
  <c r="M775" i="3"/>
  <c r="L775" i="3"/>
  <c r="K775" i="3"/>
  <c r="J775" i="3"/>
  <c r="Q774" i="3"/>
  <c r="P774" i="3"/>
  <c r="O774" i="3"/>
  <c r="N774" i="3"/>
  <c r="M774" i="3"/>
  <c r="L774" i="3"/>
  <c r="K774" i="3"/>
  <c r="J774" i="3"/>
  <c r="Q773" i="3"/>
  <c r="P773" i="3"/>
  <c r="O773" i="3"/>
  <c r="N773" i="3"/>
  <c r="M773" i="3"/>
  <c r="L773" i="3"/>
  <c r="K773" i="3"/>
  <c r="J773" i="3"/>
  <c r="Q772" i="3"/>
  <c r="P772" i="3"/>
  <c r="O772" i="3"/>
  <c r="N772" i="3"/>
  <c r="M772" i="3"/>
  <c r="L772" i="3"/>
  <c r="K772" i="3"/>
  <c r="J772" i="3"/>
  <c r="Q771" i="3"/>
  <c r="P771" i="3"/>
  <c r="O771" i="3"/>
  <c r="N771" i="3"/>
  <c r="M771" i="3"/>
  <c r="L771" i="3"/>
  <c r="K771" i="3"/>
  <c r="J771" i="3"/>
  <c r="Q770" i="3"/>
  <c r="P770" i="3"/>
  <c r="O770" i="3"/>
  <c r="N770" i="3"/>
  <c r="M770" i="3"/>
  <c r="L770" i="3"/>
  <c r="K770" i="3"/>
  <c r="J770" i="3"/>
  <c r="Q769" i="3"/>
  <c r="P769" i="3"/>
  <c r="O769" i="3"/>
  <c r="N769" i="3"/>
  <c r="M769" i="3"/>
  <c r="L769" i="3"/>
  <c r="K769" i="3"/>
  <c r="J769" i="3"/>
  <c r="Q768" i="3"/>
  <c r="P768" i="3"/>
  <c r="O768" i="3"/>
  <c r="N768" i="3"/>
  <c r="M768" i="3"/>
  <c r="L768" i="3"/>
  <c r="K768" i="3"/>
  <c r="J768" i="3"/>
  <c r="Q767" i="3"/>
  <c r="P767" i="3"/>
  <c r="O767" i="3"/>
  <c r="N767" i="3"/>
  <c r="M767" i="3"/>
  <c r="L767" i="3"/>
  <c r="K767" i="3"/>
  <c r="J767" i="3"/>
  <c r="Q766" i="3"/>
  <c r="P766" i="3"/>
  <c r="O766" i="3"/>
  <c r="N766" i="3"/>
  <c r="M766" i="3"/>
  <c r="L766" i="3"/>
  <c r="K766" i="3"/>
  <c r="J766" i="3"/>
  <c r="Q765" i="3"/>
  <c r="P765" i="3"/>
  <c r="O765" i="3"/>
  <c r="N765" i="3"/>
  <c r="M765" i="3"/>
  <c r="L765" i="3"/>
  <c r="K765" i="3"/>
  <c r="J765" i="3"/>
  <c r="Q764" i="3"/>
  <c r="P764" i="3"/>
  <c r="O764" i="3"/>
  <c r="N764" i="3"/>
  <c r="M764" i="3"/>
  <c r="L764" i="3"/>
  <c r="K764" i="3"/>
  <c r="J764" i="3"/>
  <c r="Q763" i="3"/>
  <c r="P763" i="3"/>
  <c r="O763" i="3"/>
  <c r="N763" i="3"/>
  <c r="M763" i="3"/>
  <c r="L763" i="3"/>
  <c r="K763" i="3"/>
  <c r="J763" i="3"/>
  <c r="Q762" i="3"/>
  <c r="P762" i="3"/>
  <c r="O762" i="3"/>
  <c r="N762" i="3"/>
  <c r="M762" i="3"/>
  <c r="L762" i="3"/>
  <c r="K762" i="3"/>
  <c r="J762" i="3"/>
  <c r="Q761" i="3"/>
  <c r="P761" i="3"/>
  <c r="O761" i="3"/>
  <c r="N761" i="3"/>
  <c r="M761" i="3"/>
  <c r="L761" i="3"/>
  <c r="K761" i="3"/>
  <c r="J761" i="3"/>
  <c r="Q760" i="3"/>
  <c r="P760" i="3"/>
  <c r="O760" i="3"/>
  <c r="N760" i="3"/>
  <c r="M760" i="3"/>
  <c r="L760" i="3"/>
  <c r="K760" i="3"/>
  <c r="J760" i="3"/>
  <c r="Q759" i="3"/>
  <c r="P759" i="3"/>
  <c r="O759" i="3"/>
  <c r="N759" i="3"/>
  <c r="M759" i="3"/>
  <c r="L759" i="3"/>
  <c r="K759" i="3"/>
  <c r="J759" i="3"/>
  <c r="Q758" i="3"/>
  <c r="P758" i="3"/>
  <c r="O758" i="3"/>
  <c r="N758" i="3"/>
  <c r="M758" i="3"/>
  <c r="L758" i="3"/>
  <c r="K758" i="3"/>
  <c r="J758" i="3"/>
  <c r="Q757" i="3"/>
  <c r="P757" i="3"/>
  <c r="O757" i="3"/>
  <c r="N757" i="3"/>
  <c r="M757" i="3"/>
  <c r="L757" i="3"/>
  <c r="K757" i="3"/>
  <c r="J757" i="3"/>
  <c r="Q756" i="3"/>
  <c r="P756" i="3"/>
  <c r="O756" i="3"/>
  <c r="N756" i="3"/>
  <c r="M756" i="3"/>
  <c r="L756" i="3"/>
  <c r="K756" i="3"/>
  <c r="J756" i="3"/>
  <c r="Q755" i="3"/>
  <c r="P755" i="3"/>
  <c r="O755" i="3"/>
  <c r="N755" i="3"/>
  <c r="M755" i="3"/>
  <c r="L755" i="3"/>
  <c r="K755" i="3"/>
  <c r="J755" i="3"/>
  <c r="Q754" i="3"/>
  <c r="P754" i="3"/>
  <c r="O754" i="3"/>
  <c r="N754" i="3"/>
  <c r="M754" i="3"/>
  <c r="L754" i="3"/>
  <c r="K754" i="3"/>
  <c r="J754" i="3"/>
  <c r="Q753" i="3"/>
  <c r="P753" i="3"/>
  <c r="O753" i="3"/>
  <c r="N753" i="3"/>
  <c r="M753" i="3"/>
  <c r="L753" i="3"/>
  <c r="K753" i="3"/>
  <c r="J753" i="3"/>
  <c r="Q752" i="3"/>
  <c r="P752" i="3"/>
  <c r="O752" i="3"/>
  <c r="N752" i="3"/>
  <c r="M752" i="3"/>
  <c r="L752" i="3"/>
  <c r="K752" i="3"/>
  <c r="J752" i="3"/>
  <c r="Q751" i="3"/>
  <c r="P751" i="3"/>
  <c r="O751" i="3"/>
  <c r="N751" i="3"/>
  <c r="M751" i="3"/>
  <c r="L751" i="3"/>
  <c r="K751" i="3"/>
  <c r="J751" i="3"/>
  <c r="Q750" i="3"/>
  <c r="P750" i="3"/>
  <c r="O750" i="3"/>
  <c r="N750" i="3"/>
  <c r="M750" i="3"/>
  <c r="L750" i="3"/>
  <c r="K750" i="3"/>
  <c r="J750" i="3"/>
  <c r="Q749" i="3"/>
  <c r="P749" i="3"/>
  <c r="O749" i="3"/>
  <c r="N749" i="3"/>
  <c r="M749" i="3"/>
  <c r="L749" i="3"/>
  <c r="K749" i="3"/>
  <c r="J749" i="3"/>
  <c r="Q748" i="3"/>
  <c r="P748" i="3"/>
  <c r="O748" i="3"/>
  <c r="N748" i="3"/>
  <c r="M748" i="3"/>
  <c r="L748" i="3"/>
  <c r="K748" i="3"/>
  <c r="J748" i="3"/>
  <c r="Q747" i="3"/>
  <c r="P747" i="3"/>
  <c r="O747" i="3"/>
  <c r="N747" i="3"/>
  <c r="M747" i="3"/>
  <c r="L747" i="3"/>
  <c r="K747" i="3"/>
  <c r="J747" i="3"/>
  <c r="Q746" i="3"/>
  <c r="P746" i="3"/>
  <c r="O746" i="3"/>
  <c r="N746" i="3"/>
  <c r="M746" i="3"/>
  <c r="L746" i="3"/>
  <c r="K746" i="3"/>
  <c r="J746" i="3"/>
  <c r="Q745" i="3"/>
  <c r="P745" i="3"/>
  <c r="O745" i="3"/>
  <c r="N745" i="3"/>
  <c r="M745" i="3"/>
  <c r="L745" i="3"/>
  <c r="K745" i="3"/>
  <c r="J745" i="3"/>
  <c r="Q744" i="3"/>
  <c r="P744" i="3"/>
  <c r="O744" i="3"/>
  <c r="N744" i="3"/>
  <c r="M744" i="3"/>
  <c r="L744" i="3"/>
  <c r="K744" i="3"/>
  <c r="J744" i="3"/>
  <c r="Q743" i="3"/>
  <c r="P743" i="3"/>
  <c r="O743" i="3"/>
  <c r="N743" i="3"/>
  <c r="M743" i="3"/>
  <c r="L743" i="3"/>
  <c r="K743" i="3"/>
  <c r="J743" i="3"/>
  <c r="Q742" i="3"/>
  <c r="P742" i="3"/>
  <c r="O742" i="3"/>
  <c r="N742" i="3"/>
  <c r="M742" i="3"/>
  <c r="L742" i="3"/>
  <c r="K742" i="3"/>
  <c r="J742" i="3"/>
  <c r="Q741" i="3"/>
  <c r="P741" i="3"/>
  <c r="O741" i="3"/>
  <c r="N741" i="3"/>
  <c r="M741" i="3"/>
  <c r="L741" i="3"/>
  <c r="K741" i="3"/>
  <c r="J741" i="3"/>
  <c r="Q740" i="3"/>
  <c r="P740" i="3"/>
  <c r="O740" i="3"/>
  <c r="N740" i="3"/>
  <c r="M740" i="3"/>
  <c r="L740" i="3"/>
  <c r="K740" i="3"/>
  <c r="J740" i="3"/>
  <c r="Q739" i="3"/>
  <c r="P739" i="3"/>
  <c r="O739" i="3"/>
  <c r="N739" i="3"/>
  <c r="M739" i="3"/>
  <c r="L739" i="3"/>
  <c r="K739" i="3"/>
  <c r="J739" i="3"/>
  <c r="Q738" i="3"/>
  <c r="P738" i="3"/>
  <c r="O738" i="3"/>
  <c r="N738" i="3"/>
  <c r="M738" i="3"/>
  <c r="L738" i="3"/>
  <c r="K738" i="3"/>
  <c r="J738" i="3"/>
  <c r="Q737" i="3"/>
  <c r="P737" i="3"/>
  <c r="O737" i="3"/>
  <c r="N737" i="3"/>
  <c r="M737" i="3"/>
  <c r="L737" i="3"/>
  <c r="K737" i="3"/>
  <c r="J737" i="3"/>
  <c r="Q736" i="3"/>
  <c r="P736" i="3"/>
  <c r="O736" i="3"/>
  <c r="N736" i="3"/>
  <c r="M736" i="3"/>
  <c r="L736" i="3"/>
  <c r="K736" i="3"/>
  <c r="J736" i="3"/>
  <c r="Q735" i="3"/>
  <c r="P735" i="3"/>
  <c r="O735" i="3"/>
  <c r="N735" i="3"/>
  <c r="M735" i="3"/>
  <c r="L735" i="3"/>
  <c r="K735" i="3"/>
  <c r="J735" i="3"/>
  <c r="Q734" i="3"/>
  <c r="P734" i="3"/>
  <c r="O734" i="3"/>
  <c r="N734" i="3"/>
  <c r="M734" i="3"/>
  <c r="L734" i="3"/>
  <c r="K734" i="3"/>
  <c r="J734" i="3"/>
  <c r="Q733" i="3"/>
  <c r="P733" i="3"/>
  <c r="O733" i="3"/>
  <c r="N733" i="3"/>
  <c r="M733" i="3"/>
  <c r="L733" i="3"/>
  <c r="K733" i="3"/>
  <c r="J733" i="3"/>
  <c r="Q732" i="3"/>
  <c r="P732" i="3"/>
  <c r="O732" i="3"/>
  <c r="N732" i="3"/>
  <c r="M732" i="3"/>
  <c r="L732" i="3"/>
  <c r="K732" i="3"/>
  <c r="J732" i="3"/>
  <c r="Q731" i="3"/>
  <c r="P731" i="3"/>
  <c r="O731" i="3"/>
  <c r="N731" i="3"/>
  <c r="M731" i="3"/>
  <c r="L731" i="3"/>
  <c r="K731" i="3"/>
  <c r="J731" i="3"/>
  <c r="Q730" i="3"/>
  <c r="P730" i="3"/>
  <c r="O730" i="3"/>
  <c r="N730" i="3"/>
  <c r="M730" i="3"/>
  <c r="L730" i="3"/>
  <c r="K730" i="3"/>
  <c r="J730" i="3"/>
  <c r="Q729" i="3"/>
  <c r="P729" i="3"/>
  <c r="O729" i="3"/>
  <c r="N729" i="3"/>
  <c r="M729" i="3"/>
  <c r="L729" i="3"/>
  <c r="K729" i="3"/>
  <c r="J729" i="3"/>
  <c r="Q728" i="3"/>
  <c r="P728" i="3"/>
  <c r="O728" i="3"/>
  <c r="N728" i="3"/>
  <c r="M728" i="3"/>
  <c r="L728" i="3"/>
  <c r="K728" i="3"/>
  <c r="J728" i="3"/>
  <c r="Q727" i="3"/>
  <c r="P727" i="3"/>
  <c r="O727" i="3"/>
  <c r="N727" i="3"/>
  <c r="M727" i="3"/>
  <c r="L727" i="3"/>
  <c r="K727" i="3"/>
  <c r="J727" i="3"/>
  <c r="Q726" i="3"/>
  <c r="P726" i="3"/>
  <c r="O726" i="3"/>
  <c r="N726" i="3"/>
  <c r="M726" i="3"/>
  <c r="L726" i="3"/>
  <c r="K726" i="3"/>
  <c r="J726" i="3"/>
  <c r="Q725" i="3"/>
  <c r="P725" i="3"/>
  <c r="O725" i="3"/>
  <c r="N725" i="3"/>
  <c r="M725" i="3"/>
  <c r="L725" i="3"/>
  <c r="K725" i="3"/>
  <c r="J725" i="3"/>
  <c r="Q724" i="3"/>
  <c r="P724" i="3"/>
  <c r="O724" i="3"/>
  <c r="N724" i="3"/>
  <c r="M724" i="3"/>
  <c r="L724" i="3"/>
  <c r="K724" i="3"/>
  <c r="J724" i="3"/>
  <c r="Q723" i="3"/>
  <c r="P723" i="3"/>
  <c r="O723" i="3"/>
  <c r="N723" i="3"/>
  <c r="M723" i="3"/>
  <c r="L723" i="3"/>
  <c r="K723" i="3"/>
  <c r="J723" i="3"/>
  <c r="Q722" i="3"/>
  <c r="P722" i="3"/>
  <c r="O722" i="3"/>
  <c r="N722" i="3"/>
  <c r="M722" i="3"/>
  <c r="L722" i="3"/>
  <c r="K722" i="3"/>
  <c r="J722" i="3"/>
  <c r="Q721" i="3"/>
  <c r="P721" i="3"/>
  <c r="O721" i="3"/>
  <c r="N721" i="3"/>
  <c r="M721" i="3"/>
  <c r="L721" i="3"/>
  <c r="K721" i="3"/>
  <c r="J721" i="3"/>
  <c r="Q720" i="3"/>
  <c r="P720" i="3"/>
  <c r="O720" i="3"/>
  <c r="N720" i="3"/>
  <c r="M720" i="3"/>
  <c r="L720" i="3"/>
  <c r="K720" i="3"/>
  <c r="J720" i="3"/>
  <c r="Q719" i="3"/>
  <c r="P719" i="3"/>
  <c r="O719" i="3"/>
  <c r="N719" i="3"/>
  <c r="M719" i="3"/>
  <c r="L719" i="3"/>
  <c r="K719" i="3"/>
  <c r="J719" i="3"/>
  <c r="Q718" i="3"/>
  <c r="P718" i="3"/>
  <c r="O718" i="3"/>
  <c r="N718" i="3"/>
  <c r="M718" i="3"/>
  <c r="L718" i="3"/>
  <c r="K718" i="3"/>
  <c r="J718" i="3"/>
  <c r="Q717" i="3"/>
  <c r="P717" i="3"/>
  <c r="O717" i="3"/>
  <c r="N717" i="3"/>
  <c r="M717" i="3"/>
  <c r="L717" i="3"/>
  <c r="K717" i="3"/>
  <c r="J717" i="3"/>
  <c r="Q716" i="3"/>
  <c r="P716" i="3"/>
  <c r="O716" i="3"/>
  <c r="N716" i="3"/>
  <c r="M716" i="3"/>
  <c r="L716" i="3"/>
  <c r="K716" i="3"/>
  <c r="J716" i="3"/>
  <c r="Q715" i="3"/>
  <c r="P715" i="3"/>
  <c r="O715" i="3"/>
  <c r="N715" i="3"/>
  <c r="M715" i="3"/>
  <c r="L715" i="3"/>
  <c r="K715" i="3"/>
  <c r="J715" i="3"/>
  <c r="Q714" i="3"/>
  <c r="P714" i="3"/>
  <c r="O714" i="3"/>
  <c r="N714" i="3"/>
  <c r="M714" i="3"/>
  <c r="L714" i="3"/>
  <c r="K714" i="3"/>
  <c r="J714" i="3"/>
  <c r="Q713" i="3"/>
  <c r="P713" i="3"/>
  <c r="O713" i="3"/>
  <c r="N713" i="3"/>
  <c r="M713" i="3"/>
  <c r="L713" i="3"/>
  <c r="K713" i="3"/>
  <c r="J713" i="3"/>
  <c r="Q712" i="3"/>
  <c r="P712" i="3"/>
  <c r="O712" i="3"/>
  <c r="N712" i="3"/>
  <c r="M712" i="3"/>
  <c r="L712" i="3"/>
  <c r="K712" i="3"/>
  <c r="J712" i="3"/>
  <c r="Q711" i="3"/>
  <c r="P711" i="3"/>
  <c r="O711" i="3"/>
  <c r="N711" i="3"/>
  <c r="M711" i="3"/>
  <c r="L711" i="3"/>
  <c r="K711" i="3"/>
  <c r="J711" i="3"/>
  <c r="Q710" i="3"/>
  <c r="P710" i="3"/>
  <c r="O710" i="3"/>
  <c r="N710" i="3"/>
  <c r="M710" i="3"/>
  <c r="L710" i="3"/>
  <c r="K710" i="3"/>
  <c r="J710" i="3"/>
  <c r="Q709" i="3"/>
  <c r="P709" i="3"/>
  <c r="O709" i="3"/>
  <c r="N709" i="3"/>
  <c r="M709" i="3"/>
  <c r="L709" i="3"/>
  <c r="K709" i="3"/>
  <c r="J709" i="3"/>
  <c r="Q708" i="3"/>
  <c r="P708" i="3"/>
  <c r="O708" i="3"/>
  <c r="N708" i="3"/>
  <c r="M708" i="3"/>
  <c r="L708" i="3"/>
  <c r="K708" i="3"/>
  <c r="J708" i="3"/>
  <c r="Q707" i="3"/>
  <c r="P707" i="3"/>
  <c r="O707" i="3"/>
  <c r="N707" i="3"/>
  <c r="M707" i="3"/>
  <c r="L707" i="3"/>
  <c r="K707" i="3"/>
  <c r="J707" i="3"/>
  <c r="Q706" i="3"/>
  <c r="P706" i="3"/>
  <c r="O706" i="3"/>
  <c r="N706" i="3"/>
  <c r="M706" i="3"/>
  <c r="L706" i="3"/>
  <c r="K706" i="3"/>
  <c r="J706" i="3"/>
  <c r="Q705" i="3"/>
  <c r="P705" i="3"/>
  <c r="O705" i="3"/>
  <c r="N705" i="3"/>
  <c r="M705" i="3"/>
  <c r="L705" i="3"/>
  <c r="K705" i="3"/>
  <c r="J705" i="3"/>
  <c r="Q704" i="3"/>
  <c r="P704" i="3"/>
  <c r="O704" i="3"/>
  <c r="N704" i="3"/>
  <c r="M704" i="3"/>
  <c r="L704" i="3"/>
  <c r="K704" i="3"/>
  <c r="J704" i="3"/>
  <c r="Q703" i="3"/>
  <c r="P703" i="3"/>
  <c r="O703" i="3"/>
  <c r="N703" i="3"/>
  <c r="M703" i="3"/>
  <c r="L703" i="3"/>
  <c r="K703" i="3"/>
  <c r="J703" i="3"/>
  <c r="Q702" i="3"/>
  <c r="P702" i="3"/>
  <c r="O702" i="3"/>
  <c r="N702" i="3"/>
  <c r="M702" i="3"/>
  <c r="L702" i="3"/>
  <c r="K702" i="3"/>
  <c r="J702" i="3"/>
  <c r="Q701" i="3"/>
  <c r="P701" i="3"/>
  <c r="O701" i="3"/>
  <c r="N701" i="3"/>
  <c r="M701" i="3"/>
  <c r="L701" i="3"/>
  <c r="K701" i="3"/>
  <c r="J701" i="3"/>
  <c r="Q700" i="3"/>
  <c r="P700" i="3"/>
  <c r="O700" i="3"/>
  <c r="N700" i="3"/>
  <c r="M700" i="3"/>
  <c r="L700" i="3"/>
  <c r="K700" i="3"/>
  <c r="J700" i="3"/>
  <c r="Q699" i="3"/>
  <c r="P699" i="3"/>
  <c r="O699" i="3"/>
  <c r="N699" i="3"/>
  <c r="M699" i="3"/>
  <c r="L699" i="3"/>
  <c r="K699" i="3"/>
  <c r="J699" i="3"/>
  <c r="Q698" i="3"/>
  <c r="P698" i="3"/>
  <c r="O698" i="3"/>
  <c r="N698" i="3"/>
  <c r="M698" i="3"/>
  <c r="L698" i="3"/>
  <c r="K698" i="3"/>
  <c r="J698" i="3"/>
  <c r="Q697" i="3"/>
  <c r="P697" i="3"/>
  <c r="O697" i="3"/>
  <c r="N697" i="3"/>
  <c r="M697" i="3"/>
  <c r="L697" i="3"/>
  <c r="K697" i="3"/>
  <c r="J697" i="3"/>
  <c r="Q696" i="3"/>
  <c r="P696" i="3"/>
  <c r="O696" i="3"/>
  <c r="N696" i="3"/>
  <c r="M696" i="3"/>
  <c r="L696" i="3"/>
  <c r="K696" i="3"/>
  <c r="J696" i="3"/>
  <c r="Q695" i="3"/>
  <c r="P695" i="3"/>
  <c r="O695" i="3"/>
  <c r="N695" i="3"/>
  <c r="M695" i="3"/>
  <c r="L695" i="3"/>
  <c r="K695" i="3"/>
  <c r="J695" i="3"/>
  <c r="Q694" i="3"/>
  <c r="P694" i="3"/>
  <c r="O694" i="3"/>
  <c r="N694" i="3"/>
  <c r="M694" i="3"/>
  <c r="L694" i="3"/>
  <c r="K694" i="3"/>
  <c r="J694" i="3"/>
  <c r="Q693" i="3"/>
  <c r="P693" i="3"/>
  <c r="O693" i="3"/>
  <c r="N693" i="3"/>
  <c r="M693" i="3"/>
  <c r="L693" i="3"/>
  <c r="K693" i="3"/>
  <c r="J693" i="3"/>
  <c r="Q692" i="3"/>
  <c r="P692" i="3"/>
  <c r="O692" i="3"/>
  <c r="N692" i="3"/>
  <c r="M692" i="3"/>
  <c r="L692" i="3"/>
  <c r="K692" i="3"/>
  <c r="J692" i="3"/>
  <c r="Q691" i="3"/>
  <c r="P691" i="3"/>
  <c r="O691" i="3"/>
  <c r="N691" i="3"/>
  <c r="M691" i="3"/>
  <c r="L691" i="3"/>
  <c r="K691" i="3"/>
  <c r="J691" i="3"/>
  <c r="Q690" i="3"/>
  <c r="P690" i="3"/>
  <c r="O690" i="3"/>
  <c r="N690" i="3"/>
  <c r="M690" i="3"/>
  <c r="L690" i="3"/>
  <c r="K690" i="3"/>
  <c r="J690" i="3"/>
  <c r="Q689" i="3"/>
  <c r="P689" i="3"/>
  <c r="O689" i="3"/>
  <c r="N689" i="3"/>
  <c r="M689" i="3"/>
  <c r="L689" i="3"/>
  <c r="K689" i="3"/>
  <c r="J689" i="3"/>
  <c r="Q688" i="3"/>
  <c r="P688" i="3"/>
  <c r="O688" i="3"/>
  <c r="N688" i="3"/>
  <c r="M688" i="3"/>
  <c r="L688" i="3"/>
  <c r="K688" i="3"/>
  <c r="J688" i="3"/>
  <c r="Q687" i="3"/>
  <c r="P687" i="3"/>
  <c r="O687" i="3"/>
  <c r="N687" i="3"/>
  <c r="M687" i="3"/>
  <c r="L687" i="3"/>
  <c r="K687" i="3"/>
  <c r="J687" i="3"/>
  <c r="Q686" i="3"/>
  <c r="P686" i="3"/>
  <c r="O686" i="3"/>
  <c r="N686" i="3"/>
  <c r="M686" i="3"/>
  <c r="L686" i="3"/>
  <c r="K686" i="3"/>
  <c r="J686" i="3"/>
  <c r="Q685" i="3"/>
  <c r="P685" i="3"/>
  <c r="O685" i="3"/>
  <c r="N685" i="3"/>
  <c r="M685" i="3"/>
  <c r="L685" i="3"/>
  <c r="K685" i="3"/>
  <c r="J685" i="3"/>
  <c r="Q684" i="3"/>
  <c r="P684" i="3"/>
  <c r="O684" i="3"/>
  <c r="N684" i="3"/>
  <c r="M684" i="3"/>
  <c r="L684" i="3"/>
  <c r="K684" i="3"/>
  <c r="J684" i="3"/>
  <c r="Q683" i="3"/>
  <c r="P683" i="3"/>
  <c r="O683" i="3"/>
  <c r="N683" i="3"/>
  <c r="M683" i="3"/>
  <c r="L683" i="3"/>
  <c r="K683" i="3"/>
  <c r="J683" i="3"/>
  <c r="Q682" i="3"/>
  <c r="P682" i="3"/>
  <c r="O682" i="3"/>
  <c r="N682" i="3"/>
  <c r="M682" i="3"/>
  <c r="L682" i="3"/>
  <c r="K682" i="3"/>
  <c r="J682" i="3"/>
  <c r="Q681" i="3"/>
  <c r="P681" i="3"/>
  <c r="O681" i="3"/>
  <c r="N681" i="3"/>
  <c r="M681" i="3"/>
  <c r="L681" i="3"/>
  <c r="K681" i="3"/>
  <c r="J681" i="3"/>
  <c r="Q680" i="3"/>
  <c r="P680" i="3"/>
  <c r="O680" i="3"/>
  <c r="N680" i="3"/>
  <c r="M680" i="3"/>
  <c r="L680" i="3"/>
  <c r="K680" i="3"/>
  <c r="J680" i="3"/>
  <c r="Q679" i="3"/>
  <c r="P679" i="3"/>
  <c r="O679" i="3"/>
  <c r="N679" i="3"/>
  <c r="M679" i="3"/>
  <c r="L679" i="3"/>
  <c r="K679" i="3"/>
  <c r="J679" i="3"/>
  <c r="Q678" i="3"/>
  <c r="P678" i="3"/>
  <c r="O678" i="3"/>
  <c r="N678" i="3"/>
  <c r="M678" i="3"/>
  <c r="L678" i="3"/>
  <c r="K678" i="3"/>
  <c r="J678" i="3"/>
  <c r="Q677" i="3"/>
  <c r="P677" i="3"/>
  <c r="O677" i="3"/>
  <c r="N677" i="3"/>
  <c r="M677" i="3"/>
  <c r="L677" i="3"/>
  <c r="K677" i="3"/>
  <c r="J677" i="3"/>
  <c r="Q676" i="3"/>
  <c r="P676" i="3"/>
  <c r="O676" i="3"/>
  <c r="N676" i="3"/>
  <c r="M676" i="3"/>
  <c r="L676" i="3"/>
  <c r="K676" i="3"/>
  <c r="J676" i="3"/>
  <c r="Q675" i="3"/>
  <c r="P675" i="3"/>
  <c r="O675" i="3"/>
  <c r="N675" i="3"/>
  <c r="M675" i="3"/>
  <c r="L675" i="3"/>
  <c r="K675" i="3"/>
  <c r="J675" i="3"/>
  <c r="Q674" i="3"/>
  <c r="P674" i="3"/>
  <c r="O674" i="3"/>
  <c r="N674" i="3"/>
  <c r="M674" i="3"/>
  <c r="L674" i="3"/>
  <c r="K674" i="3"/>
  <c r="J674" i="3"/>
  <c r="Q673" i="3"/>
  <c r="P673" i="3"/>
  <c r="O673" i="3"/>
  <c r="N673" i="3"/>
  <c r="M673" i="3"/>
  <c r="L673" i="3"/>
  <c r="K673" i="3"/>
  <c r="J673" i="3"/>
  <c r="Q672" i="3"/>
  <c r="P672" i="3"/>
  <c r="O672" i="3"/>
  <c r="N672" i="3"/>
  <c r="M672" i="3"/>
  <c r="L672" i="3"/>
  <c r="K672" i="3"/>
  <c r="J672" i="3"/>
  <c r="Q671" i="3"/>
  <c r="P671" i="3"/>
  <c r="O671" i="3"/>
  <c r="N671" i="3"/>
  <c r="M671" i="3"/>
  <c r="L671" i="3"/>
  <c r="K671" i="3"/>
  <c r="J671" i="3"/>
  <c r="Q670" i="3"/>
  <c r="P670" i="3"/>
  <c r="O670" i="3"/>
  <c r="N670" i="3"/>
  <c r="M670" i="3"/>
  <c r="L670" i="3"/>
  <c r="K670" i="3"/>
  <c r="J670" i="3"/>
  <c r="Q669" i="3"/>
  <c r="P669" i="3"/>
  <c r="O669" i="3"/>
  <c r="N669" i="3"/>
  <c r="M669" i="3"/>
  <c r="L669" i="3"/>
  <c r="K669" i="3"/>
  <c r="J669" i="3"/>
  <c r="Q668" i="3"/>
  <c r="P668" i="3"/>
  <c r="O668" i="3"/>
  <c r="N668" i="3"/>
  <c r="M668" i="3"/>
  <c r="L668" i="3"/>
  <c r="K668" i="3"/>
  <c r="J668" i="3"/>
  <c r="Q667" i="3"/>
  <c r="P667" i="3"/>
  <c r="O667" i="3"/>
  <c r="N667" i="3"/>
  <c r="M667" i="3"/>
  <c r="L667" i="3"/>
  <c r="K667" i="3"/>
  <c r="J667" i="3"/>
  <c r="Q666" i="3"/>
  <c r="P666" i="3"/>
  <c r="O666" i="3"/>
  <c r="N666" i="3"/>
  <c r="M666" i="3"/>
  <c r="L666" i="3"/>
  <c r="K666" i="3"/>
  <c r="J666" i="3"/>
  <c r="Q665" i="3"/>
  <c r="P665" i="3"/>
  <c r="O665" i="3"/>
  <c r="N665" i="3"/>
  <c r="M665" i="3"/>
  <c r="L665" i="3"/>
  <c r="K665" i="3"/>
  <c r="J665" i="3"/>
  <c r="Q664" i="3"/>
  <c r="P664" i="3"/>
  <c r="O664" i="3"/>
  <c r="N664" i="3"/>
  <c r="M664" i="3"/>
  <c r="L664" i="3"/>
  <c r="K664" i="3"/>
  <c r="J664" i="3"/>
  <c r="Q663" i="3"/>
  <c r="P663" i="3"/>
  <c r="O663" i="3"/>
  <c r="N663" i="3"/>
  <c r="M663" i="3"/>
  <c r="L663" i="3"/>
  <c r="K663" i="3"/>
  <c r="J663" i="3"/>
  <c r="Q662" i="3"/>
  <c r="P662" i="3"/>
  <c r="O662" i="3"/>
  <c r="N662" i="3"/>
  <c r="M662" i="3"/>
  <c r="L662" i="3"/>
  <c r="K662" i="3"/>
  <c r="J662" i="3"/>
  <c r="Q661" i="3"/>
  <c r="P661" i="3"/>
  <c r="O661" i="3"/>
  <c r="N661" i="3"/>
  <c r="M661" i="3"/>
  <c r="L661" i="3"/>
  <c r="K661" i="3"/>
  <c r="J661" i="3"/>
  <c r="Q660" i="3"/>
  <c r="P660" i="3"/>
  <c r="O660" i="3"/>
  <c r="N660" i="3"/>
  <c r="M660" i="3"/>
  <c r="L660" i="3"/>
  <c r="K660" i="3"/>
  <c r="J660" i="3"/>
  <c r="Q659" i="3"/>
  <c r="P659" i="3"/>
  <c r="O659" i="3"/>
  <c r="N659" i="3"/>
  <c r="M659" i="3"/>
  <c r="L659" i="3"/>
  <c r="K659" i="3"/>
  <c r="J659" i="3"/>
  <c r="Q658" i="3"/>
  <c r="P658" i="3"/>
  <c r="O658" i="3"/>
  <c r="N658" i="3"/>
  <c r="M658" i="3"/>
  <c r="L658" i="3"/>
  <c r="K658" i="3"/>
  <c r="J658" i="3"/>
  <c r="Q657" i="3"/>
  <c r="P657" i="3"/>
  <c r="O657" i="3"/>
  <c r="N657" i="3"/>
  <c r="M657" i="3"/>
  <c r="L657" i="3"/>
  <c r="K657" i="3"/>
  <c r="J657" i="3"/>
  <c r="Q656" i="3"/>
  <c r="P656" i="3"/>
  <c r="O656" i="3"/>
  <c r="N656" i="3"/>
  <c r="M656" i="3"/>
  <c r="L656" i="3"/>
  <c r="K656" i="3"/>
  <c r="J656" i="3"/>
  <c r="Q655" i="3"/>
  <c r="P655" i="3"/>
  <c r="O655" i="3"/>
  <c r="N655" i="3"/>
  <c r="M655" i="3"/>
  <c r="L655" i="3"/>
  <c r="K655" i="3"/>
  <c r="J655" i="3"/>
  <c r="Q654" i="3"/>
  <c r="P654" i="3"/>
  <c r="O654" i="3"/>
  <c r="N654" i="3"/>
  <c r="M654" i="3"/>
  <c r="L654" i="3"/>
  <c r="K654" i="3"/>
  <c r="J654" i="3"/>
  <c r="Q653" i="3"/>
  <c r="P653" i="3"/>
  <c r="O653" i="3"/>
  <c r="N653" i="3"/>
  <c r="M653" i="3"/>
  <c r="L653" i="3"/>
  <c r="K653" i="3"/>
  <c r="J653" i="3"/>
  <c r="Q652" i="3"/>
  <c r="P652" i="3"/>
  <c r="O652" i="3"/>
  <c r="N652" i="3"/>
  <c r="M652" i="3"/>
  <c r="L652" i="3"/>
  <c r="K652" i="3"/>
  <c r="J652" i="3"/>
  <c r="Q651" i="3"/>
  <c r="P651" i="3"/>
  <c r="O651" i="3"/>
  <c r="N651" i="3"/>
  <c r="M651" i="3"/>
  <c r="L651" i="3"/>
  <c r="K651" i="3"/>
  <c r="J651" i="3"/>
  <c r="Q650" i="3"/>
  <c r="P650" i="3"/>
  <c r="O650" i="3"/>
  <c r="N650" i="3"/>
  <c r="M650" i="3"/>
  <c r="L650" i="3"/>
  <c r="K650" i="3"/>
  <c r="J650" i="3"/>
  <c r="Q649" i="3"/>
  <c r="P649" i="3"/>
  <c r="O649" i="3"/>
  <c r="N649" i="3"/>
  <c r="M649" i="3"/>
  <c r="L649" i="3"/>
  <c r="K649" i="3"/>
  <c r="J649" i="3"/>
  <c r="Q648" i="3"/>
  <c r="P648" i="3"/>
  <c r="O648" i="3"/>
  <c r="N648" i="3"/>
  <c r="M648" i="3"/>
  <c r="L648" i="3"/>
  <c r="K648" i="3"/>
  <c r="J648" i="3"/>
  <c r="Q647" i="3"/>
  <c r="P647" i="3"/>
  <c r="O647" i="3"/>
  <c r="N647" i="3"/>
  <c r="M647" i="3"/>
  <c r="L647" i="3"/>
  <c r="K647" i="3"/>
  <c r="J647" i="3"/>
  <c r="Q646" i="3"/>
  <c r="P646" i="3"/>
  <c r="O646" i="3"/>
  <c r="N646" i="3"/>
  <c r="M646" i="3"/>
  <c r="L646" i="3"/>
  <c r="K646" i="3"/>
  <c r="J646" i="3"/>
  <c r="Q645" i="3"/>
  <c r="P645" i="3"/>
  <c r="O645" i="3"/>
  <c r="N645" i="3"/>
  <c r="M645" i="3"/>
  <c r="L645" i="3"/>
  <c r="K645" i="3"/>
  <c r="J645" i="3"/>
  <c r="Q644" i="3"/>
  <c r="P644" i="3"/>
  <c r="O644" i="3"/>
  <c r="N644" i="3"/>
  <c r="M644" i="3"/>
  <c r="L644" i="3"/>
  <c r="K644" i="3"/>
  <c r="J644" i="3"/>
  <c r="Q643" i="3"/>
  <c r="P643" i="3"/>
  <c r="O643" i="3"/>
  <c r="N643" i="3"/>
  <c r="M643" i="3"/>
  <c r="L643" i="3"/>
  <c r="K643" i="3"/>
  <c r="J643" i="3"/>
  <c r="Q642" i="3"/>
  <c r="P642" i="3"/>
  <c r="O642" i="3"/>
  <c r="N642" i="3"/>
  <c r="M642" i="3"/>
  <c r="L642" i="3"/>
  <c r="K642" i="3"/>
  <c r="J642" i="3"/>
  <c r="Q641" i="3"/>
  <c r="P641" i="3"/>
  <c r="O641" i="3"/>
  <c r="N641" i="3"/>
  <c r="M641" i="3"/>
  <c r="L641" i="3"/>
  <c r="K641" i="3"/>
  <c r="J641" i="3"/>
  <c r="Q640" i="3"/>
  <c r="P640" i="3"/>
  <c r="O640" i="3"/>
  <c r="N640" i="3"/>
  <c r="M640" i="3"/>
  <c r="L640" i="3"/>
  <c r="K640" i="3"/>
  <c r="J640" i="3"/>
  <c r="Q639" i="3"/>
  <c r="P639" i="3"/>
  <c r="O639" i="3"/>
  <c r="N639" i="3"/>
  <c r="M639" i="3"/>
  <c r="L639" i="3"/>
  <c r="K639" i="3"/>
  <c r="J639" i="3"/>
  <c r="Q638" i="3"/>
  <c r="P638" i="3"/>
  <c r="O638" i="3"/>
  <c r="N638" i="3"/>
  <c r="M638" i="3"/>
  <c r="L638" i="3"/>
  <c r="K638" i="3"/>
  <c r="J638" i="3"/>
  <c r="Q637" i="3"/>
  <c r="P637" i="3"/>
  <c r="O637" i="3"/>
  <c r="N637" i="3"/>
  <c r="M637" i="3"/>
  <c r="L637" i="3"/>
  <c r="K637" i="3"/>
  <c r="J637" i="3"/>
  <c r="Q636" i="3"/>
  <c r="P636" i="3"/>
  <c r="O636" i="3"/>
  <c r="N636" i="3"/>
  <c r="M636" i="3"/>
  <c r="L636" i="3"/>
  <c r="K636" i="3"/>
  <c r="J636" i="3"/>
  <c r="Q635" i="3"/>
  <c r="P635" i="3"/>
  <c r="O635" i="3"/>
  <c r="N635" i="3"/>
  <c r="M635" i="3"/>
  <c r="L635" i="3"/>
  <c r="K635" i="3"/>
  <c r="J635" i="3"/>
  <c r="Q634" i="3"/>
  <c r="P634" i="3"/>
  <c r="O634" i="3"/>
  <c r="N634" i="3"/>
  <c r="M634" i="3"/>
  <c r="L634" i="3"/>
  <c r="K634" i="3"/>
  <c r="J634" i="3"/>
  <c r="Q633" i="3"/>
  <c r="P633" i="3"/>
  <c r="O633" i="3"/>
  <c r="N633" i="3"/>
  <c r="M633" i="3"/>
  <c r="L633" i="3"/>
  <c r="K633" i="3"/>
  <c r="J633" i="3"/>
  <c r="Q632" i="3"/>
  <c r="P632" i="3"/>
  <c r="O632" i="3"/>
  <c r="N632" i="3"/>
  <c r="M632" i="3"/>
  <c r="L632" i="3"/>
  <c r="K632" i="3"/>
  <c r="J632" i="3"/>
  <c r="Q631" i="3"/>
  <c r="P631" i="3"/>
  <c r="O631" i="3"/>
  <c r="N631" i="3"/>
  <c r="M631" i="3"/>
  <c r="L631" i="3"/>
  <c r="K631" i="3"/>
  <c r="J631" i="3"/>
  <c r="Q630" i="3"/>
  <c r="P630" i="3"/>
  <c r="O630" i="3"/>
  <c r="N630" i="3"/>
  <c r="M630" i="3"/>
  <c r="L630" i="3"/>
  <c r="K630" i="3"/>
  <c r="J630" i="3"/>
  <c r="Q629" i="3"/>
  <c r="P629" i="3"/>
  <c r="O629" i="3"/>
  <c r="N629" i="3"/>
  <c r="M629" i="3"/>
  <c r="L629" i="3"/>
  <c r="K629" i="3"/>
  <c r="J629" i="3"/>
  <c r="Q628" i="3"/>
  <c r="P628" i="3"/>
  <c r="O628" i="3"/>
  <c r="N628" i="3"/>
  <c r="M628" i="3"/>
  <c r="L628" i="3"/>
  <c r="K628" i="3"/>
  <c r="J628" i="3"/>
  <c r="Q627" i="3"/>
  <c r="P627" i="3"/>
  <c r="O627" i="3"/>
  <c r="N627" i="3"/>
  <c r="M627" i="3"/>
  <c r="L627" i="3"/>
  <c r="K627" i="3"/>
  <c r="J627" i="3"/>
  <c r="Q626" i="3"/>
  <c r="P626" i="3"/>
  <c r="O626" i="3"/>
  <c r="N626" i="3"/>
  <c r="M626" i="3"/>
  <c r="L626" i="3"/>
  <c r="K626" i="3"/>
  <c r="J626" i="3"/>
  <c r="Q625" i="3"/>
  <c r="P625" i="3"/>
  <c r="O625" i="3"/>
  <c r="N625" i="3"/>
  <c r="M625" i="3"/>
  <c r="L625" i="3"/>
  <c r="K625" i="3"/>
  <c r="J625" i="3"/>
  <c r="Q624" i="3"/>
  <c r="P624" i="3"/>
  <c r="O624" i="3"/>
  <c r="N624" i="3"/>
  <c r="M624" i="3"/>
  <c r="L624" i="3"/>
  <c r="K624" i="3"/>
  <c r="J624" i="3"/>
  <c r="Q623" i="3"/>
  <c r="P623" i="3"/>
  <c r="O623" i="3"/>
  <c r="N623" i="3"/>
  <c r="M623" i="3"/>
  <c r="L623" i="3"/>
  <c r="K623" i="3"/>
  <c r="J623" i="3"/>
  <c r="Q622" i="3"/>
  <c r="P622" i="3"/>
  <c r="O622" i="3"/>
  <c r="N622" i="3"/>
  <c r="M622" i="3"/>
  <c r="L622" i="3"/>
  <c r="K622" i="3"/>
  <c r="J622" i="3"/>
  <c r="Q621" i="3"/>
  <c r="P621" i="3"/>
  <c r="O621" i="3"/>
  <c r="N621" i="3"/>
  <c r="M621" i="3"/>
  <c r="L621" i="3"/>
  <c r="K621" i="3"/>
  <c r="J621" i="3"/>
  <c r="Q620" i="3"/>
  <c r="P620" i="3"/>
  <c r="O620" i="3"/>
  <c r="N620" i="3"/>
  <c r="M620" i="3"/>
  <c r="L620" i="3"/>
  <c r="K620" i="3"/>
  <c r="J620" i="3"/>
  <c r="Q619" i="3"/>
  <c r="P619" i="3"/>
  <c r="O619" i="3"/>
  <c r="N619" i="3"/>
  <c r="M619" i="3"/>
  <c r="L619" i="3"/>
  <c r="K619" i="3"/>
  <c r="J619" i="3"/>
  <c r="Q618" i="3"/>
  <c r="P618" i="3"/>
  <c r="O618" i="3"/>
  <c r="N618" i="3"/>
  <c r="M618" i="3"/>
  <c r="L618" i="3"/>
  <c r="K618" i="3"/>
  <c r="J618" i="3"/>
  <c r="Q617" i="3"/>
  <c r="P617" i="3"/>
  <c r="O617" i="3"/>
  <c r="N617" i="3"/>
  <c r="M617" i="3"/>
  <c r="L617" i="3"/>
  <c r="K617" i="3"/>
  <c r="J617" i="3"/>
  <c r="Q616" i="3"/>
  <c r="P616" i="3"/>
  <c r="O616" i="3"/>
  <c r="N616" i="3"/>
  <c r="M616" i="3"/>
  <c r="L616" i="3"/>
  <c r="K616" i="3"/>
  <c r="J616" i="3"/>
  <c r="Q615" i="3"/>
  <c r="P615" i="3"/>
  <c r="O615" i="3"/>
  <c r="N615" i="3"/>
  <c r="M615" i="3"/>
  <c r="L615" i="3"/>
  <c r="K615" i="3"/>
  <c r="J615" i="3"/>
  <c r="Q614" i="3"/>
  <c r="P614" i="3"/>
  <c r="O614" i="3"/>
  <c r="N614" i="3"/>
  <c r="M614" i="3"/>
  <c r="L614" i="3"/>
  <c r="K614" i="3"/>
  <c r="J614" i="3"/>
  <c r="Q613" i="3"/>
  <c r="P613" i="3"/>
  <c r="O613" i="3"/>
  <c r="N613" i="3"/>
  <c r="M613" i="3"/>
  <c r="L613" i="3"/>
  <c r="K613" i="3"/>
  <c r="J613" i="3"/>
  <c r="Q612" i="3"/>
  <c r="P612" i="3"/>
  <c r="O612" i="3"/>
  <c r="N612" i="3"/>
  <c r="M612" i="3"/>
  <c r="L612" i="3"/>
  <c r="K612" i="3"/>
  <c r="J612" i="3"/>
  <c r="Q611" i="3"/>
  <c r="P611" i="3"/>
  <c r="O611" i="3"/>
  <c r="N611" i="3"/>
  <c r="M611" i="3"/>
  <c r="L611" i="3"/>
  <c r="K611" i="3"/>
  <c r="J611" i="3"/>
  <c r="Q610" i="3"/>
  <c r="P610" i="3"/>
  <c r="O610" i="3"/>
  <c r="N610" i="3"/>
  <c r="M610" i="3"/>
  <c r="L610" i="3"/>
  <c r="K610" i="3"/>
  <c r="J610" i="3"/>
  <c r="Q609" i="3"/>
  <c r="P609" i="3"/>
  <c r="O609" i="3"/>
  <c r="N609" i="3"/>
  <c r="M609" i="3"/>
  <c r="L609" i="3"/>
  <c r="K609" i="3"/>
  <c r="J609" i="3"/>
  <c r="Q608" i="3"/>
  <c r="P608" i="3"/>
  <c r="O608" i="3"/>
  <c r="N608" i="3"/>
  <c r="M608" i="3"/>
  <c r="L608" i="3"/>
  <c r="K608" i="3"/>
  <c r="J608" i="3"/>
  <c r="Q607" i="3"/>
  <c r="P607" i="3"/>
  <c r="O607" i="3"/>
  <c r="N607" i="3"/>
  <c r="M607" i="3"/>
  <c r="L607" i="3"/>
  <c r="K607" i="3"/>
  <c r="J607" i="3"/>
  <c r="Q606" i="3"/>
  <c r="P606" i="3"/>
  <c r="O606" i="3"/>
  <c r="N606" i="3"/>
  <c r="M606" i="3"/>
  <c r="L606" i="3"/>
  <c r="K606" i="3"/>
  <c r="J606" i="3"/>
  <c r="Q605" i="3"/>
  <c r="P605" i="3"/>
  <c r="O605" i="3"/>
  <c r="N605" i="3"/>
  <c r="M605" i="3"/>
  <c r="L605" i="3"/>
  <c r="K605" i="3"/>
  <c r="J605" i="3"/>
  <c r="Q604" i="3"/>
  <c r="P604" i="3"/>
  <c r="O604" i="3"/>
  <c r="N604" i="3"/>
  <c r="M604" i="3"/>
  <c r="L604" i="3"/>
  <c r="K604" i="3"/>
  <c r="J604" i="3"/>
  <c r="Q603" i="3"/>
  <c r="P603" i="3"/>
  <c r="O603" i="3"/>
  <c r="N603" i="3"/>
  <c r="M603" i="3"/>
  <c r="L603" i="3"/>
  <c r="K603" i="3"/>
  <c r="J603" i="3"/>
  <c r="Q602" i="3"/>
  <c r="P602" i="3"/>
  <c r="O602" i="3"/>
  <c r="N602" i="3"/>
  <c r="M602" i="3"/>
  <c r="L602" i="3"/>
  <c r="K602" i="3"/>
  <c r="J602" i="3"/>
  <c r="Q601" i="3"/>
  <c r="P601" i="3"/>
  <c r="O601" i="3"/>
  <c r="N601" i="3"/>
  <c r="M601" i="3"/>
  <c r="L601" i="3"/>
  <c r="K601" i="3"/>
  <c r="J601" i="3"/>
  <c r="Q600" i="3"/>
  <c r="P600" i="3"/>
  <c r="O600" i="3"/>
  <c r="N600" i="3"/>
  <c r="M600" i="3"/>
  <c r="L600" i="3"/>
  <c r="K600" i="3"/>
  <c r="J600" i="3"/>
  <c r="Q599" i="3"/>
  <c r="P599" i="3"/>
  <c r="O599" i="3"/>
  <c r="N599" i="3"/>
  <c r="M599" i="3"/>
  <c r="L599" i="3"/>
  <c r="K599" i="3"/>
  <c r="J599" i="3"/>
  <c r="Q598" i="3"/>
  <c r="P598" i="3"/>
  <c r="O598" i="3"/>
  <c r="N598" i="3"/>
  <c r="M598" i="3"/>
  <c r="L598" i="3"/>
  <c r="K598" i="3"/>
  <c r="J598" i="3"/>
  <c r="Q597" i="3"/>
  <c r="P597" i="3"/>
  <c r="O597" i="3"/>
  <c r="N597" i="3"/>
  <c r="M597" i="3"/>
  <c r="L597" i="3"/>
  <c r="K597" i="3"/>
  <c r="J597" i="3"/>
  <c r="Q596" i="3"/>
  <c r="P596" i="3"/>
  <c r="O596" i="3"/>
  <c r="N596" i="3"/>
  <c r="M596" i="3"/>
  <c r="L596" i="3"/>
  <c r="K596" i="3"/>
  <c r="J596" i="3"/>
  <c r="Q595" i="3"/>
  <c r="P595" i="3"/>
  <c r="O595" i="3"/>
  <c r="N595" i="3"/>
  <c r="M595" i="3"/>
  <c r="L595" i="3"/>
  <c r="K595" i="3"/>
  <c r="J595" i="3"/>
  <c r="Q594" i="3"/>
  <c r="P594" i="3"/>
  <c r="O594" i="3"/>
  <c r="N594" i="3"/>
  <c r="M594" i="3"/>
  <c r="L594" i="3"/>
  <c r="K594" i="3"/>
  <c r="J594" i="3"/>
  <c r="Q593" i="3"/>
  <c r="P593" i="3"/>
  <c r="O593" i="3"/>
  <c r="N593" i="3"/>
  <c r="M593" i="3"/>
  <c r="L593" i="3"/>
  <c r="K593" i="3"/>
  <c r="J593" i="3"/>
  <c r="Q592" i="3"/>
  <c r="P592" i="3"/>
  <c r="O592" i="3"/>
  <c r="N592" i="3"/>
  <c r="M592" i="3"/>
  <c r="L592" i="3"/>
  <c r="K592" i="3"/>
  <c r="J592" i="3"/>
  <c r="Q591" i="3"/>
  <c r="P591" i="3"/>
  <c r="O591" i="3"/>
  <c r="N591" i="3"/>
  <c r="M591" i="3"/>
  <c r="L591" i="3"/>
  <c r="K591" i="3"/>
  <c r="J591" i="3"/>
  <c r="Q590" i="3"/>
  <c r="P590" i="3"/>
  <c r="O590" i="3"/>
  <c r="N590" i="3"/>
  <c r="M590" i="3"/>
  <c r="L590" i="3"/>
  <c r="K590" i="3"/>
  <c r="J590" i="3"/>
  <c r="Q589" i="3"/>
  <c r="P589" i="3"/>
  <c r="O589" i="3"/>
  <c r="N589" i="3"/>
  <c r="M589" i="3"/>
  <c r="L589" i="3"/>
  <c r="K589" i="3"/>
  <c r="J589" i="3"/>
  <c r="Q588" i="3"/>
  <c r="P588" i="3"/>
  <c r="O588" i="3"/>
  <c r="N588" i="3"/>
  <c r="M588" i="3"/>
  <c r="L588" i="3"/>
  <c r="K588" i="3"/>
  <c r="J588" i="3"/>
  <c r="Q587" i="3"/>
  <c r="P587" i="3"/>
  <c r="O587" i="3"/>
  <c r="N587" i="3"/>
  <c r="M587" i="3"/>
  <c r="L587" i="3"/>
  <c r="K587" i="3"/>
  <c r="J587" i="3"/>
  <c r="Q586" i="3"/>
  <c r="P586" i="3"/>
  <c r="O586" i="3"/>
  <c r="N586" i="3"/>
  <c r="M586" i="3"/>
  <c r="L586" i="3"/>
  <c r="K586" i="3"/>
  <c r="J586" i="3"/>
  <c r="Q585" i="3"/>
  <c r="P585" i="3"/>
  <c r="O585" i="3"/>
  <c r="N585" i="3"/>
  <c r="M585" i="3"/>
  <c r="L585" i="3"/>
  <c r="K585" i="3"/>
  <c r="J585" i="3"/>
  <c r="Q584" i="3"/>
  <c r="P584" i="3"/>
  <c r="O584" i="3"/>
  <c r="N584" i="3"/>
  <c r="M584" i="3"/>
  <c r="L584" i="3"/>
  <c r="K584" i="3"/>
  <c r="J584" i="3"/>
  <c r="Q583" i="3"/>
  <c r="P583" i="3"/>
  <c r="O583" i="3"/>
  <c r="N583" i="3"/>
  <c r="M583" i="3"/>
  <c r="L583" i="3"/>
  <c r="K583" i="3"/>
  <c r="J583" i="3"/>
  <c r="Q582" i="3"/>
  <c r="P582" i="3"/>
  <c r="O582" i="3"/>
  <c r="N582" i="3"/>
  <c r="M582" i="3"/>
  <c r="L582" i="3"/>
  <c r="K582" i="3"/>
  <c r="J582" i="3"/>
  <c r="Q581" i="3"/>
  <c r="P581" i="3"/>
  <c r="O581" i="3"/>
  <c r="N581" i="3"/>
  <c r="M581" i="3"/>
  <c r="L581" i="3"/>
  <c r="K581" i="3"/>
  <c r="J581" i="3"/>
  <c r="Q580" i="3"/>
  <c r="P580" i="3"/>
  <c r="O580" i="3"/>
  <c r="N580" i="3"/>
  <c r="M580" i="3"/>
  <c r="L580" i="3"/>
  <c r="K580" i="3"/>
  <c r="J580" i="3"/>
  <c r="Q579" i="3"/>
  <c r="P579" i="3"/>
  <c r="O579" i="3"/>
  <c r="N579" i="3"/>
  <c r="M579" i="3"/>
  <c r="L579" i="3"/>
  <c r="K579" i="3"/>
  <c r="J579" i="3"/>
  <c r="Q578" i="3"/>
  <c r="P578" i="3"/>
  <c r="O578" i="3"/>
  <c r="N578" i="3"/>
  <c r="M578" i="3"/>
  <c r="L578" i="3"/>
  <c r="K578" i="3"/>
  <c r="J578" i="3"/>
  <c r="Q577" i="3"/>
  <c r="P577" i="3"/>
  <c r="O577" i="3"/>
  <c r="N577" i="3"/>
  <c r="M577" i="3"/>
  <c r="L577" i="3"/>
  <c r="K577" i="3"/>
  <c r="J577" i="3"/>
  <c r="Q576" i="3"/>
  <c r="P576" i="3"/>
  <c r="O576" i="3"/>
  <c r="N576" i="3"/>
  <c r="M576" i="3"/>
  <c r="L576" i="3"/>
  <c r="K576" i="3"/>
  <c r="J576" i="3"/>
  <c r="Q575" i="3"/>
  <c r="P575" i="3"/>
  <c r="O575" i="3"/>
  <c r="N575" i="3"/>
  <c r="M575" i="3"/>
  <c r="L575" i="3"/>
  <c r="K575" i="3"/>
  <c r="J575" i="3"/>
  <c r="Q574" i="3"/>
  <c r="P574" i="3"/>
  <c r="O574" i="3"/>
  <c r="N574" i="3"/>
  <c r="M574" i="3"/>
  <c r="L574" i="3"/>
  <c r="K574" i="3"/>
  <c r="J574" i="3"/>
  <c r="Q573" i="3"/>
  <c r="P573" i="3"/>
  <c r="O573" i="3"/>
  <c r="N573" i="3"/>
  <c r="M573" i="3"/>
  <c r="L573" i="3"/>
  <c r="K573" i="3"/>
  <c r="J573" i="3"/>
  <c r="Q572" i="3"/>
  <c r="P572" i="3"/>
  <c r="O572" i="3"/>
  <c r="N572" i="3"/>
  <c r="M572" i="3"/>
  <c r="L572" i="3"/>
  <c r="K572" i="3"/>
  <c r="J572" i="3"/>
  <c r="Q571" i="3"/>
  <c r="P571" i="3"/>
  <c r="O571" i="3"/>
  <c r="N571" i="3"/>
  <c r="M571" i="3"/>
  <c r="L571" i="3"/>
  <c r="K571" i="3"/>
  <c r="J571" i="3"/>
  <c r="Q570" i="3"/>
  <c r="P570" i="3"/>
  <c r="O570" i="3"/>
  <c r="N570" i="3"/>
  <c r="M570" i="3"/>
  <c r="L570" i="3"/>
  <c r="K570" i="3"/>
  <c r="J570" i="3"/>
  <c r="Q569" i="3"/>
  <c r="P569" i="3"/>
  <c r="O569" i="3"/>
  <c r="N569" i="3"/>
  <c r="M569" i="3"/>
  <c r="L569" i="3"/>
  <c r="K569" i="3"/>
  <c r="J569" i="3"/>
  <c r="Q568" i="3"/>
  <c r="P568" i="3"/>
  <c r="O568" i="3"/>
  <c r="N568" i="3"/>
  <c r="M568" i="3"/>
  <c r="L568" i="3"/>
  <c r="K568" i="3"/>
  <c r="J568" i="3"/>
  <c r="Q567" i="3"/>
  <c r="P567" i="3"/>
  <c r="O567" i="3"/>
  <c r="N567" i="3"/>
  <c r="M567" i="3"/>
  <c r="L567" i="3"/>
  <c r="K567" i="3"/>
  <c r="J567" i="3"/>
  <c r="Q566" i="3"/>
  <c r="P566" i="3"/>
  <c r="O566" i="3"/>
  <c r="N566" i="3"/>
  <c r="M566" i="3"/>
  <c r="L566" i="3"/>
  <c r="K566" i="3"/>
  <c r="J566" i="3"/>
  <c r="Q565" i="3"/>
  <c r="P565" i="3"/>
  <c r="O565" i="3"/>
  <c r="N565" i="3"/>
  <c r="M565" i="3"/>
  <c r="L565" i="3"/>
  <c r="K565" i="3"/>
  <c r="J565" i="3"/>
  <c r="Q564" i="3"/>
  <c r="P564" i="3"/>
  <c r="O564" i="3"/>
  <c r="N564" i="3"/>
  <c r="M564" i="3"/>
  <c r="L564" i="3"/>
  <c r="K564" i="3"/>
  <c r="J564" i="3"/>
  <c r="Q563" i="3"/>
  <c r="P563" i="3"/>
  <c r="O563" i="3"/>
  <c r="N563" i="3"/>
  <c r="M563" i="3"/>
  <c r="L563" i="3"/>
  <c r="K563" i="3"/>
  <c r="J563" i="3"/>
  <c r="Q562" i="3"/>
  <c r="P562" i="3"/>
  <c r="O562" i="3"/>
  <c r="N562" i="3"/>
  <c r="M562" i="3"/>
  <c r="L562" i="3"/>
  <c r="K562" i="3"/>
  <c r="J562" i="3"/>
  <c r="Q561" i="3"/>
  <c r="P561" i="3"/>
  <c r="O561" i="3"/>
  <c r="N561" i="3"/>
  <c r="M561" i="3"/>
  <c r="L561" i="3"/>
  <c r="K561" i="3"/>
  <c r="J561" i="3"/>
  <c r="Q560" i="3"/>
  <c r="P560" i="3"/>
  <c r="O560" i="3"/>
  <c r="N560" i="3"/>
  <c r="M560" i="3"/>
  <c r="L560" i="3"/>
  <c r="K560" i="3"/>
  <c r="J560" i="3"/>
  <c r="Q559" i="3"/>
  <c r="P559" i="3"/>
  <c r="O559" i="3"/>
  <c r="N559" i="3"/>
  <c r="M559" i="3"/>
  <c r="L559" i="3"/>
  <c r="K559" i="3"/>
  <c r="J559" i="3"/>
  <c r="Q558" i="3"/>
  <c r="P558" i="3"/>
  <c r="O558" i="3"/>
  <c r="N558" i="3"/>
  <c r="M558" i="3"/>
  <c r="L558" i="3"/>
  <c r="K558" i="3"/>
  <c r="J558" i="3"/>
  <c r="Q557" i="3"/>
  <c r="P557" i="3"/>
  <c r="O557" i="3"/>
  <c r="N557" i="3"/>
  <c r="M557" i="3"/>
  <c r="L557" i="3"/>
  <c r="K557" i="3"/>
  <c r="J557" i="3"/>
  <c r="Q556" i="3"/>
  <c r="P556" i="3"/>
  <c r="O556" i="3"/>
  <c r="N556" i="3"/>
  <c r="M556" i="3"/>
  <c r="L556" i="3"/>
  <c r="K556" i="3"/>
  <c r="J556" i="3"/>
  <c r="Q555" i="3"/>
  <c r="P555" i="3"/>
  <c r="O555" i="3"/>
  <c r="N555" i="3"/>
  <c r="M555" i="3"/>
  <c r="L555" i="3"/>
  <c r="K555" i="3"/>
  <c r="J555" i="3"/>
  <c r="Q554" i="3"/>
  <c r="P554" i="3"/>
  <c r="O554" i="3"/>
  <c r="N554" i="3"/>
  <c r="M554" i="3"/>
  <c r="L554" i="3"/>
  <c r="K554" i="3"/>
  <c r="J554" i="3"/>
  <c r="Q553" i="3"/>
  <c r="P553" i="3"/>
  <c r="O553" i="3"/>
  <c r="N553" i="3"/>
  <c r="M553" i="3"/>
  <c r="L553" i="3"/>
  <c r="K553" i="3"/>
  <c r="J553" i="3"/>
  <c r="Q552" i="3"/>
  <c r="P552" i="3"/>
  <c r="O552" i="3"/>
  <c r="N552" i="3"/>
  <c r="M552" i="3"/>
  <c r="L552" i="3"/>
  <c r="K552" i="3"/>
  <c r="J552" i="3"/>
  <c r="Q551" i="3"/>
  <c r="P551" i="3"/>
  <c r="O551" i="3"/>
  <c r="N551" i="3"/>
  <c r="M551" i="3"/>
  <c r="L551" i="3"/>
  <c r="K551" i="3"/>
  <c r="J551" i="3"/>
  <c r="Q550" i="3"/>
  <c r="P550" i="3"/>
  <c r="O550" i="3"/>
  <c r="N550" i="3"/>
  <c r="M550" i="3"/>
  <c r="L550" i="3"/>
  <c r="K550" i="3"/>
  <c r="J550" i="3"/>
  <c r="Q549" i="3"/>
  <c r="P549" i="3"/>
  <c r="O549" i="3"/>
  <c r="N549" i="3"/>
  <c r="M549" i="3"/>
  <c r="L549" i="3"/>
  <c r="K549" i="3"/>
  <c r="J549" i="3"/>
  <c r="Q548" i="3"/>
  <c r="P548" i="3"/>
  <c r="O548" i="3"/>
  <c r="N548" i="3"/>
  <c r="M548" i="3"/>
  <c r="L548" i="3"/>
  <c r="K548" i="3"/>
  <c r="J548" i="3"/>
  <c r="Q547" i="3"/>
  <c r="P547" i="3"/>
  <c r="O547" i="3"/>
  <c r="N547" i="3"/>
  <c r="M547" i="3"/>
  <c r="L547" i="3"/>
  <c r="K547" i="3"/>
  <c r="J547" i="3"/>
  <c r="Q546" i="3"/>
  <c r="P546" i="3"/>
  <c r="O546" i="3"/>
  <c r="N546" i="3"/>
  <c r="M546" i="3"/>
  <c r="L546" i="3"/>
  <c r="K546" i="3"/>
  <c r="J546" i="3"/>
  <c r="Q545" i="3"/>
  <c r="P545" i="3"/>
  <c r="O545" i="3"/>
  <c r="N545" i="3"/>
  <c r="M545" i="3"/>
  <c r="L545" i="3"/>
  <c r="K545" i="3"/>
  <c r="J545" i="3"/>
  <c r="Q544" i="3"/>
  <c r="P544" i="3"/>
  <c r="O544" i="3"/>
  <c r="N544" i="3"/>
  <c r="M544" i="3"/>
  <c r="L544" i="3"/>
  <c r="K544" i="3"/>
  <c r="J544" i="3"/>
  <c r="Q543" i="3"/>
  <c r="P543" i="3"/>
  <c r="O543" i="3"/>
  <c r="N543" i="3"/>
  <c r="M543" i="3"/>
  <c r="L543" i="3"/>
  <c r="K543" i="3"/>
  <c r="J543" i="3"/>
  <c r="Q542" i="3"/>
  <c r="P542" i="3"/>
  <c r="O542" i="3"/>
  <c r="N542" i="3"/>
  <c r="M542" i="3"/>
  <c r="L542" i="3"/>
  <c r="K542" i="3"/>
  <c r="J542" i="3"/>
  <c r="Q541" i="3"/>
  <c r="P541" i="3"/>
  <c r="O541" i="3"/>
  <c r="N541" i="3"/>
  <c r="M541" i="3"/>
  <c r="L541" i="3"/>
  <c r="K541" i="3"/>
  <c r="J541" i="3"/>
  <c r="Q540" i="3"/>
  <c r="P540" i="3"/>
  <c r="O540" i="3"/>
  <c r="N540" i="3"/>
  <c r="M540" i="3"/>
  <c r="L540" i="3"/>
  <c r="K540" i="3"/>
  <c r="J540" i="3"/>
  <c r="Q539" i="3"/>
  <c r="P539" i="3"/>
  <c r="O539" i="3"/>
  <c r="N539" i="3"/>
  <c r="M539" i="3"/>
  <c r="L539" i="3"/>
  <c r="K539" i="3"/>
  <c r="J539" i="3"/>
  <c r="Q538" i="3"/>
  <c r="P538" i="3"/>
  <c r="O538" i="3"/>
  <c r="N538" i="3"/>
  <c r="M538" i="3"/>
  <c r="L538" i="3"/>
  <c r="K538" i="3"/>
  <c r="J538" i="3"/>
  <c r="Q537" i="3"/>
  <c r="P537" i="3"/>
  <c r="O537" i="3"/>
  <c r="N537" i="3"/>
  <c r="M537" i="3"/>
  <c r="L537" i="3"/>
  <c r="K537" i="3"/>
  <c r="J537" i="3"/>
  <c r="Q536" i="3"/>
  <c r="P536" i="3"/>
  <c r="O536" i="3"/>
  <c r="N536" i="3"/>
  <c r="M536" i="3"/>
  <c r="L536" i="3"/>
  <c r="K536" i="3"/>
  <c r="J536" i="3"/>
  <c r="Q535" i="3"/>
  <c r="P535" i="3"/>
  <c r="O535" i="3"/>
  <c r="N535" i="3"/>
  <c r="M535" i="3"/>
  <c r="L535" i="3"/>
  <c r="K535" i="3"/>
  <c r="J535" i="3"/>
  <c r="Q534" i="3"/>
  <c r="P534" i="3"/>
  <c r="O534" i="3"/>
  <c r="N534" i="3"/>
  <c r="M534" i="3"/>
  <c r="L534" i="3"/>
  <c r="K534" i="3"/>
  <c r="J534" i="3"/>
  <c r="Q533" i="3"/>
  <c r="P533" i="3"/>
  <c r="O533" i="3"/>
  <c r="N533" i="3"/>
  <c r="M533" i="3"/>
  <c r="L533" i="3"/>
  <c r="K533" i="3"/>
  <c r="J533" i="3"/>
  <c r="Q532" i="3"/>
  <c r="P532" i="3"/>
  <c r="O532" i="3"/>
  <c r="N532" i="3"/>
  <c r="M532" i="3"/>
  <c r="L532" i="3"/>
  <c r="K532" i="3"/>
  <c r="J532" i="3"/>
  <c r="Q531" i="3"/>
  <c r="P531" i="3"/>
  <c r="O531" i="3"/>
  <c r="N531" i="3"/>
  <c r="M531" i="3"/>
  <c r="L531" i="3"/>
  <c r="K531" i="3"/>
  <c r="J531" i="3"/>
  <c r="Q530" i="3"/>
  <c r="P530" i="3"/>
  <c r="O530" i="3"/>
  <c r="N530" i="3"/>
  <c r="M530" i="3"/>
  <c r="L530" i="3"/>
  <c r="K530" i="3"/>
  <c r="J530" i="3"/>
  <c r="Q529" i="3"/>
  <c r="P529" i="3"/>
  <c r="O529" i="3"/>
  <c r="N529" i="3"/>
  <c r="M529" i="3"/>
  <c r="L529" i="3"/>
  <c r="K529" i="3"/>
  <c r="J529" i="3"/>
  <c r="Q528" i="3"/>
  <c r="P528" i="3"/>
  <c r="O528" i="3"/>
  <c r="N528" i="3"/>
  <c r="M528" i="3"/>
  <c r="L528" i="3"/>
  <c r="K528" i="3"/>
  <c r="J528" i="3"/>
  <c r="Q527" i="3"/>
  <c r="P527" i="3"/>
  <c r="O527" i="3"/>
  <c r="N527" i="3"/>
  <c r="M527" i="3"/>
  <c r="L527" i="3"/>
  <c r="K527" i="3"/>
  <c r="J527" i="3"/>
  <c r="Q526" i="3"/>
  <c r="P526" i="3"/>
  <c r="O526" i="3"/>
  <c r="N526" i="3"/>
  <c r="M526" i="3"/>
  <c r="L526" i="3"/>
  <c r="K526" i="3"/>
  <c r="J526" i="3"/>
  <c r="Q525" i="3"/>
  <c r="P525" i="3"/>
  <c r="O525" i="3"/>
  <c r="N525" i="3"/>
  <c r="M525" i="3"/>
  <c r="L525" i="3"/>
  <c r="K525" i="3"/>
  <c r="J525" i="3"/>
  <c r="Q524" i="3"/>
  <c r="P524" i="3"/>
  <c r="O524" i="3"/>
  <c r="N524" i="3"/>
  <c r="M524" i="3"/>
  <c r="L524" i="3"/>
  <c r="K524" i="3"/>
  <c r="J524" i="3"/>
  <c r="Q523" i="3"/>
  <c r="P523" i="3"/>
  <c r="O523" i="3"/>
  <c r="N523" i="3"/>
  <c r="M523" i="3"/>
  <c r="L523" i="3"/>
  <c r="K523" i="3"/>
  <c r="J523" i="3"/>
  <c r="Q522" i="3"/>
  <c r="P522" i="3"/>
  <c r="O522" i="3"/>
  <c r="N522" i="3"/>
  <c r="M522" i="3"/>
  <c r="L522" i="3"/>
  <c r="K522" i="3"/>
  <c r="J522" i="3"/>
  <c r="Q521" i="3"/>
  <c r="P521" i="3"/>
  <c r="O521" i="3"/>
  <c r="N521" i="3"/>
  <c r="M521" i="3"/>
  <c r="L521" i="3"/>
  <c r="K521" i="3"/>
  <c r="J521" i="3"/>
  <c r="Q520" i="3"/>
  <c r="P520" i="3"/>
  <c r="O520" i="3"/>
  <c r="N520" i="3"/>
  <c r="M520" i="3"/>
  <c r="L520" i="3"/>
  <c r="K520" i="3"/>
  <c r="J520" i="3"/>
  <c r="Q519" i="3"/>
  <c r="P519" i="3"/>
  <c r="O519" i="3"/>
  <c r="N519" i="3"/>
  <c r="M519" i="3"/>
  <c r="L519" i="3"/>
  <c r="K519" i="3"/>
  <c r="J519" i="3"/>
  <c r="Q518" i="3"/>
  <c r="P518" i="3"/>
  <c r="O518" i="3"/>
  <c r="N518" i="3"/>
  <c r="M518" i="3"/>
  <c r="L518" i="3"/>
  <c r="K518" i="3"/>
  <c r="J518" i="3"/>
  <c r="Q517" i="3"/>
  <c r="P517" i="3"/>
  <c r="O517" i="3"/>
  <c r="N517" i="3"/>
  <c r="M517" i="3"/>
  <c r="L517" i="3"/>
  <c r="K517" i="3"/>
  <c r="J517" i="3"/>
  <c r="Q516" i="3"/>
  <c r="P516" i="3"/>
  <c r="O516" i="3"/>
  <c r="N516" i="3"/>
  <c r="M516" i="3"/>
  <c r="L516" i="3"/>
  <c r="K516" i="3"/>
  <c r="J516" i="3"/>
  <c r="Q515" i="3"/>
  <c r="P515" i="3"/>
  <c r="O515" i="3"/>
  <c r="N515" i="3"/>
  <c r="M515" i="3"/>
  <c r="L515" i="3"/>
  <c r="K515" i="3"/>
  <c r="J515" i="3"/>
  <c r="Q514" i="3"/>
  <c r="P514" i="3"/>
  <c r="O514" i="3"/>
  <c r="N514" i="3"/>
  <c r="M514" i="3"/>
  <c r="L514" i="3"/>
  <c r="K514" i="3"/>
  <c r="J514" i="3"/>
  <c r="Q513" i="3"/>
  <c r="P513" i="3"/>
  <c r="O513" i="3"/>
  <c r="N513" i="3"/>
  <c r="M513" i="3"/>
  <c r="L513" i="3"/>
  <c r="K513" i="3"/>
  <c r="J513" i="3"/>
  <c r="Q512" i="3"/>
  <c r="P512" i="3"/>
  <c r="O512" i="3"/>
  <c r="N512" i="3"/>
  <c r="M512" i="3"/>
  <c r="L512" i="3"/>
  <c r="K512" i="3"/>
  <c r="J512" i="3"/>
  <c r="Q511" i="3"/>
  <c r="P511" i="3"/>
  <c r="O511" i="3"/>
  <c r="N511" i="3"/>
  <c r="M511" i="3"/>
  <c r="L511" i="3"/>
  <c r="K511" i="3"/>
  <c r="J511" i="3"/>
  <c r="Q510" i="3"/>
  <c r="P510" i="3"/>
  <c r="O510" i="3"/>
  <c r="N510" i="3"/>
  <c r="M510" i="3"/>
  <c r="L510" i="3"/>
  <c r="K510" i="3"/>
  <c r="J510" i="3"/>
  <c r="Q509" i="3"/>
  <c r="P509" i="3"/>
  <c r="O509" i="3"/>
  <c r="N509" i="3"/>
  <c r="M509" i="3"/>
  <c r="L509" i="3"/>
  <c r="K509" i="3"/>
  <c r="J509" i="3"/>
  <c r="Q508" i="3"/>
  <c r="P508" i="3"/>
  <c r="O508" i="3"/>
  <c r="N508" i="3"/>
  <c r="M508" i="3"/>
  <c r="L508" i="3"/>
  <c r="K508" i="3"/>
  <c r="J508" i="3"/>
  <c r="Q507" i="3"/>
  <c r="P507" i="3"/>
  <c r="O507" i="3"/>
  <c r="N507" i="3"/>
  <c r="M507" i="3"/>
  <c r="L507" i="3"/>
  <c r="K507" i="3"/>
  <c r="J507" i="3"/>
  <c r="Q506" i="3"/>
  <c r="P506" i="3"/>
  <c r="O506" i="3"/>
  <c r="N506" i="3"/>
  <c r="M506" i="3"/>
  <c r="L506" i="3"/>
  <c r="K506" i="3"/>
  <c r="J506" i="3"/>
  <c r="Q505" i="3"/>
  <c r="P505" i="3"/>
  <c r="O505" i="3"/>
  <c r="N505" i="3"/>
  <c r="M505" i="3"/>
  <c r="L505" i="3"/>
  <c r="K505" i="3"/>
  <c r="J505" i="3"/>
  <c r="Q504" i="3"/>
  <c r="P504" i="3"/>
  <c r="O504" i="3"/>
  <c r="N504" i="3"/>
  <c r="M504" i="3"/>
  <c r="L504" i="3"/>
  <c r="K504" i="3"/>
  <c r="J504" i="3"/>
  <c r="Q503" i="3"/>
  <c r="P503" i="3"/>
  <c r="O503" i="3"/>
  <c r="N503" i="3"/>
  <c r="M503" i="3"/>
  <c r="L503" i="3"/>
  <c r="K503" i="3"/>
  <c r="J503" i="3"/>
  <c r="Q502" i="3"/>
  <c r="P502" i="3"/>
  <c r="O502" i="3"/>
  <c r="N502" i="3"/>
  <c r="M502" i="3"/>
  <c r="L502" i="3"/>
  <c r="K502" i="3"/>
  <c r="J502" i="3"/>
  <c r="Q501" i="3"/>
  <c r="P501" i="3"/>
  <c r="O501" i="3"/>
  <c r="N501" i="3"/>
  <c r="M501" i="3"/>
  <c r="L501" i="3"/>
  <c r="K501" i="3"/>
  <c r="J501" i="3"/>
  <c r="Q500" i="3"/>
  <c r="P500" i="3"/>
  <c r="O500" i="3"/>
  <c r="N500" i="3"/>
  <c r="M500" i="3"/>
  <c r="L500" i="3"/>
  <c r="K500" i="3"/>
  <c r="J500" i="3"/>
  <c r="Q499" i="3"/>
  <c r="P499" i="3"/>
  <c r="O499" i="3"/>
  <c r="N499" i="3"/>
  <c r="M499" i="3"/>
  <c r="L499" i="3"/>
  <c r="K499" i="3"/>
  <c r="J499" i="3"/>
  <c r="Q498" i="3"/>
  <c r="P498" i="3"/>
  <c r="O498" i="3"/>
  <c r="N498" i="3"/>
  <c r="M498" i="3"/>
  <c r="L498" i="3"/>
  <c r="K498" i="3"/>
  <c r="J498" i="3"/>
  <c r="Q497" i="3"/>
  <c r="P497" i="3"/>
  <c r="O497" i="3"/>
  <c r="N497" i="3"/>
  <c r="M497" i="3"/>
  <c r="L497" i="3"/>
  <c r="K497" i="3"/>
  <c r="J497" i="3"/>
  <c r="Q496" i="3"/>
  <c r="P496" i="3"/>
  <c r="O496" i="3"/>
  <c r="N496" i="3"/>
  <c r="M496" i="3"/>
  <c r="L496" i="3"/>
  <c r="K496" i="3"/>
  <c r="J496" i="3"/>
  <c r="Q495" i="3"/>
  <c r="P495" i="3"/>
  <c r="O495" i="3"/>
  <c r="N495" i="3"/>
  <c r="M495" i="3"/>
  <c r="L495" i="3"/>
  <c r="K495" i="3"/>
  <c r="J495" i="3"/>
  <c r="Q494" i="3"/>
  <c r="P494" i="3"/>
  <c r="O494" i="3"/>
  <c r="N494" i="3"/>
  <c r="M494" i="3"/>
  <c r="L494" i="3"/>
  <c r="K494" i="3"/>
  <c r="J494" i="3"/>
  <c r="Q493" i="3"/>
  <c r="P493" i="3"/>
  <c r="O493" i="3"/>
  <c r="N493" i="3"/>
  <c r="M493" i="3"/>
  <c r="L493" i="3"/>
  <c r="K493" i="3"/>
  <c r="J493" i="3"/>
  <c r="Q492" i="3"/>
  <c r="P492" i="3"/>
  <c r="O492" i="3"/>
  <c r="N492" i="3"/>
  <c r="M492" i="3"/>
  <c r="L492" i="3"/>
  <c r="K492" i="3"/>
  <c r="J492" i="3"/>
  <c r="Q491" i="3"/>
  <c r="P491" i="3"/>
  <c r="O491" i="3"/>
  <c r="N491" i="3"/>
  <c r="M491" i="3"/>
  <c r="L491" i="3"/>
  <c r="K491" i="3"/>
  <c r="J491" i="3"/>
  <c r="Q490" i="3"/>
  <c r="P490" i="3"/>
  <c r="O490" i="3"/>
  <c r="N490" i="3"/>
  <c r="M490" i="3"/>
  <c r="L490" i="3"/>
  <c r="K490" i="3"/>
  <c r="J490" i="3"/>
  <c r="Q489" i="3"/>
  <c r="P489" i="3"/>
  <c r="O489" i="3"/>
  <c r="N489" i="3"/>
  <c r="M489" i="3"/>
  <c r="L489" i="3"/>
  <c r="K489" i="3"/>
  <c r="J489" i="3"/>
  <c r="Q488" i="3"/>
  <c r="P488" i="3"/>
  <c r="O488" i="3"/>
  <c r="N488" i="3"/>
  <c r="M488" i="3"/>
  <c r="L488" i="3"/>
  <c r="K488" i="3"/>
  <c r="J488" i="3"/>
  <c r="Q487" i="3"/>
  <c r="P487" i="3"/>
  <c r="O487" i="3"/>
  <c r="N487" i="3"/>
  <c r="M487" i="3"/>
  <c r="L487" i="3"/>
  <c r="K487" i="3"/>
  <c r="J487" i="3"/>
  <c r="Q486" i="3"/>
  <c r="P486" i="3"/>
  <c r="O486" i="3"/>
  <c r="N486" i="3"/>
  <c r="M486" i="3"/>
  <c r="L486" i="3"/>
  <c r="K486" i="3"/>
  <c r="J486" i="3"/>
  <c r="Q485" i="3"/>
  <c r="P485" i="3"/>
  <c r="O485" i="3"/>
  <c r="N485" i="3"/>
  <c r="M485" i="3"/>
  <c r="L485" i="3"/>
  <c r="K485" i="3"/>
  <c r="J485" i="3"/>
  <c r="Q484" i="3"/>
  <c r="P484" i="3"/>
  <c r="O484" i="3"/>
  <c r="N484" i="3"/>
  <c r="M484" i="3"/>
  <c r="L484" i="3"/>
  <c r="K484" i="3"/>
  <c r="J484" i="3"/>
  <c r="Q483" i="3"/>
  <c r="P483" i="3"/>
  <c r="O483" i="3"/>
  <c r="N483" i="3"/>
  <c r="M483" i="3"/>
  <c r="L483" i="3"/>
  <c r="K483" i="3"/>
  <c r="J483" i="3"/>
  <c r="Q482" i="3"/>
  <c r="P482" i="3"/>
  <c r="O482" i="3"/>
  <c r="N482" i="3"/>
  <c r="M482" i="3"/>
  <c r="L482" i="3"/>
  <c r="K482" i="3"/>
  <c r="J482" i="3"/>
  <c r="Q481" i="3"/>
  <c r="P481" i="3"/>
  <c r="O481" i="3"/>
  <c r="N481" i="3"/>
  <c r="M481" i="3"/>
  <c r="L481" i="3"/>
  <c r="K481" i="3"/>
  <c r="J481" i="3"/>
  <c r="Q480" i="3"/>
  <c r="P480" i="3"/>
  <c r="O480" i="3"/>
  <c r="N480" i="3"/>
  <c r="M480" i="3"/>
  <c r="L480" i="3"/>
  <c r="K480" i="3"/>
  <c r="J480" i="3"/>
  <c r="Q479" i="3"/>
  <c r="P479" i="3"/>
  <c r="O479" i="3"/>
  <c r="N479" i="3"/>
  <c r="M479" i="3"/>
  <c r="L479" i="3"/>
  <c r="K479" i="3"/>
  <c r="J479" i="3"/>
  <c r="Q478" i="3"/>
  <c r="P478" i="3"/>
  <c r="O478" i="3"/>
  <c r="N478" i="3"/>
  <c r="M478" i="3"/>
  <c r="L478" i="3"/>
  <c r="K478" i="3"/>
  <c r="J478" i="3"/>
  <c r="Q477" i="3"/>
  <c r="P477" i="3"/>
  <c r="O477" i="3"/>
  <c r="N477" i="3"/>
  <c r="M477" i="3"/>
  <c r="L477" i="3"/>
  <c r="K477" i="3"/>
  <c r="J477" i="3"/>
  <c r="Q476" i="3"/>
  <c r="P476" i="3"/>
  <c r="O476" i="3"/>
  <c r="N476" i="3"/>
  <c r="M476" i="3"/>
  <c r="L476" i="3"/>
  <c r="K476" i="3"/>
  <c r="J476" i="3"/>
  <c r="Q475" i="3"/>
  <c r="P475" i="3"/>
  <c r="O475" i="3"/>
  <c r="N475" i="3"/>
  <c r="M475" i="3"/>
  <c r="L475" i="3"/>
  <c r="K475" i="3"/>
  <c r="J475" i="3"/>
  <c r="Q474" i="3"/>
  <c r="P474" i="3"/>
  <c r="O474" i="3"/>
  <c r="N474" i="3"/>
  <c r="M474" i="3"/>
  <c r="L474" i="3"/>
  <c r="K474" i="3"/>
  <c r="J474" i="3"/>
  <c r="Q473" i="3"/>
  <c r="P473" i="3"/>
  <c r="O473" i="3"/>
  <c r="N473" i="3"/>
  <c r="M473" i="3"/>
  <c r="L473" i="3"/>
  <c r="K473" i="3"/>
  <c r="J473" i="3"/>
  <c r="Q472" i="3"/>
  <c r="P472" i="3"/>
  <c r="O472" i="3"/>
  <c r="N472" i="3"/>
  <c r="M472" i="3"/>
  <c r="L472" i="3"/>
  <c r="K472" i="3"/>
  <c r="J472" i="3"/>
  <c r="Q471" i="3"/>
  <c r="P471" i="3"/>
  <c r="O471" i="3"/>
  <c r="N471" i="3"/>
  <c r="M471" i="3"/>
  <c r="L471" i="3"/>
  <c r="K471" i="3"/>
  <c r="J471" i="3"/>
  <c r="Q470" i="3"/>
  <c r="P470" i="3"/>
  <c r="O470" i="3"/>
  <c r="N470" i="3"/>
  <c r="M470" i="3"/>
  <c r="L470" i="3"/>
  <c r="K470" i="3"/>
  <c r="J470" i="3"/>
  <c r="Q469" i="3"/>
  <c r="P469" i="3"/>
  <c r="O469" i="3"/>
  <c r="N469" i="3"/>
  <c r="M469" i="3"/>
  <c r="L469" i="3"/>
  <c r="K469" i="3"/>
  <c r="J469" i="3"/>
  <c r="Q468" i="3"/>
  <c r="P468" i="3"/>
  <c r="O468" i="3"/>
  <c r="N468" i="3"/>
  <c r="M468" i="3"/>
  <c r="L468" i="3"/>
  <c r="K468" i="3"/>
  <c r="J468" i="3"/>
  <c r="Q467" i="3"/>
  <c r="P467" i="3"/>
  <c r="O467" i="3"/>
  <c r="N467" i="3"/>
  <c r="M467" i="3"/>
  <c r="L467" i="3"/>
  <c r="K467" i="3"/>
  <c r="J467" i="3"/>
  <c r="Q466" i="3"/>
  <c r="P466" i="3"/>
  <c r="O466" i="3"/>
  <c r="N466" i="3"/>
  <c r="M466" i="3"/>
  <c r="L466" i="3"/>
  <c r="K466" i="3"/>
  <c r="J466" i="3"/>
  <c r="Q465" i="3"/>
  <c r="P465" i="3"/>
  <c r="O465" i="3"/>
  <c r="N465" i="3"/>
  <c r="M465" i="3"/>
  <c r="L465" i="3"/>
  <c r="K465" i="3"/>
  <c r="J465" i="3"/>
  <c r="Q464" i="3"/>
  <c r="P464" i="3"/>
  <c r="O464" i="3"/>
  <c r="N464" i="3"/>
  <c r="M464" i="3"/>
  <c r="L464" i="3"/>
  <c r="K464" i="3"/>
  <c r="J464" i="3"/>
  <c r="Q463" i="3"/>
  <c r="P463" i="3"/>
  <c r="O463" i="3"/>
  <c r="N463" i="3"/>
  <c r="M463" i="3"/>
  <c r="L463" i="3"/>
  <c r="K463" i="3"/>
  <c r="J463" i="3"/>
  <c r="Q462" i="3"/>
  <c r="P462" i="3"/>
  <c r="O462" i="3"/>
  <c r="N462" i="3"/>
  <c r="M462" i="3"/>
  <c r="L462" i="3"/>
  <c r="K462" i="3"/>
  <c r="J462" i="3"/>
  <c r="Q461" i="3"/>
  <c r="P461" i="3"/>
  <c r="O461" i="3"/>
  <c r="N461" i="3"/>
  <c r="M461" i="3"/>
  <c r="L461" i="3"/>
  <c r="K461" i="3"/>
  <c r="J461" i="3"/>
  <c r="Q460" i="3"/>
  <c r="P460" i="3"/>
  <c r="O460" i="3"/>
  <c r="N460" i="3"/>
  <c r="M460" i="3"/>
  <c r="L460" i="3"/>
  <c r="K460" i="3"/>
  <c r="J460" i="3"/>
  <c r="Q459" i="3"/>
  <c r="P459" i="3"/>
  <c r="O459" i="3"/>
  <c r="N459" i="3"/>
  <c r="M459" i="3"/>
  <c r="L459" i="3"/>
  <c r="K459" i="3"/>
  <c r="J459" i="3"/>
  <c r="Q458" i="3"/>
  <c r="P458" i="3"/>
  <c r="O458" i="3"/>
  <c r="N458" i="3"/>
  <c r="M458" i="3"/>
  <c r="L458" i="3"/>
  <c r="K458" i="3"/>
  <c r="J458" i="3"/>
  <c r="Q457" i="3"/>
  <c r="P457" i="3"/>
  <c r="O457" i="3"/>
  <c r="N457" i="3"/>
  <c r="M457" i="3"/>
  <c r="L457" i="3"/>
  <c r="K457" i="3"/>
  <c r="J457" i="3"/>
  <c r="Q456" i="3"/>
  <c r="P456" i="3"/>
  <c r="O456" i="3"/>
  <c r="N456" i="3"/>
  <c r="M456" i="3"/>
  <c r="L456" i="3"/>
  <c r="K456" i="3"/>
  <c r="J456" i="3"/>
  <c r="Q455" i="3"/>
  <c r="P455" i="3"/>
  <c r="O455" i="3"/>
  <c r="N455" i="3"/>
  <c r="M455" i="3"/>
  <c r="L455" i="3"/>
  <c r="K455" i="3"/>
  <c r="J455" i="3"/>
  <c r="Q454" i="3"/>
  <c r="P454" i="3"/>
  <c r="O454" i="3"/>
  <c r="N454" i="3"/>
  <c r="M454" i="3"/>
  <c r="L454" i="3"/>
  <c r="K454" i="3"/>
  <c r="J454" i="3"/>
  <c r="Q453" i="3"/>
  <c r="P453" i="3"/>
  <c r="O453" i="3"/>
  <c r="N453" i="3"/>
  <c r="M453" i="3"/>
  <c r="L453" i="3"/>
  <c r="K453" i="3"/>
  <c r="J453" i="3"/>
  <c r="Q452" i="3"/>
  <c r="P452" i="3"/>
  <c r="O452" i="3"/>
  <c r="N452" i="3"/>
  <c r="M452" i="3"/>
  <c r="L452" i="3"/>
  <c r="K452" i="3"/>
  <c r="J452" i="3"/>
  <c r="Q451" i="3"/>
  <c r="P451" i="3"/>
  <c r="O451" i="3"/>
  <c r="N451" i="3"/>
  <c r="M451" i="3"/>
  <c r="L451" i="3"/>
  <c r="K451" i="3"/>
  <c r="J451" i="3"/>
  <c r="Q450" i="3"/>
  <c r="P450" i="3"/>
  <c r="O450" i="3"/>
  <c r="N450" i="3"/>
  <c r="M450" i="3"/>
  <c r="L450" i="3"/>
  <c r="K450" i="3"/>
  <c r="J450" i="3"/>
  <c r="Q449" i="3"/>
  <c r="P449" i="3"/>
  <c r="O449" i="3"/>
  <c r="N449" i="3"/>
  <c r="M449" i="3"/>
  <c r="L449" i="3"/>
  <c r="K449" i="3"/>
  <c r="J449" i="3"/>
  <c r="Q448" i="3"/>
  <c r="P448" i="3"/>
  <c r="O448" i="3"/>
  <c r="N448" i="3"/>
  <c r="M448" i="3"/>
  <c r="L448" i="3"/>
  <c r="K448" i="3"/>
  <c r="J448" i="3"/>
  <c r="Q447" i="3"/>
  <c r="P447" i="3"/>
  <c r="O447" i="3"/>
  <c r="N447" i="3"/>
  <c r="M447" i="3"/>
  <c r="L447" i="3"/>
  <c r="K447" i="3"/>
  <c r="J447" i="3"/>
  <c r="Q446" i="3"/>
  <c r="P446" i="3"/>
  <c r="O446" i="3"/>
  <c r="N446" i="3"/>
  <c r="M446" i="3"/>
  <c r="L446" i="3"/>
  <c r="K446" i="3"/>
  <c r="J446" i="3"/>
  <c r="Q445" i="3"/>
  <c r="P445" i="3"/>
  <c r="O445" i="3"/>
  <c r="N445" i="3"/>
  <c r="M445" i="3"/>
  <c r="L445" i="3"/>
  <c r="K445" i="3"/>
  <c r="J445" i="3"/>
  <c r="Q444" i="3"/>
  <c r="P444" i="3"/>
  <c r="O444" i="3"/>
  <c r="N444" i="3"/>
  <c r="M444" i="3"/>
  <c r="L444" i="3"/>
  <c r="K444" i="3"/>
  <c r="J444" i="3"/>
  <c r="Q443" i="3"/>
  <c r="P443" i="3"/>
  <c r="O443" i="3"/>
  <c r="N443" i="3"/>
  <c r="M443" i="3"/>
  <c r="L443" i="3"/>
  <c r="K443" i="3"/>
  <c r="J443" i="3"/>
  <c r="Q442" i="3"/>
  <c r="P442" i="3"/>
  <c r="O442" i="3"/>
  <c r="N442" i="3"/>
  <c r="M442" i="3"/>
  <c r="L442" i="3"/>
  <c r="K442" i="3"/>
  <c r="J442" i="3"/>
  <c r="Q441" i="3"/>
  <c r="P441" i="3"/>
  <c r="O441" i="3"/>
  <c r="N441" i="3"/>
  <c r="M441" i="3"/>
  <c r="L441" i="3"/>
  <c r="K441" i="3"/>
  <c r="J441" i="3"/>
  <c r="Q440" i="3"/>
  <c r="P440" i="3"/>
  <c r="O440" i="3"/>
  <c r="N440" i="3"/>
  <c r="M440" i="3"/>
  <c r="L440" i="3"/>
  <c r="K440" i="3"/>
  <c r="J440" i="3"/>
  <c r="Q439" i="3"/>
  <c r="P439" i="3"/>
  <c r="O439" i="3"/>
  <c r="N439" i="3"/>
  <c r="M439" i="3"/>
  <c r="L439" i="3"/>
  <c r="K439" i="3"/>
  <c r="J439" i="3"/>
  <c r="Q438" i="3"/>
  <c r="P438" i="3"/>
  <c r="O438" i="3"/>
  <c r="N438" i="3"/>
  <c r="M438" i="3"/>
  <c r="L438" i="3"/>
  <c r="K438" i="3"/>
  <c r="J438" i="3"/>
  <c r="Q437" i="3"/>
  <c r="P437" i="3"/>
  <c r="O437" i="3"/>
  <c r="N437" i="3"/>
  <c r="M437" i="3"/>
  <c r="L437" i="3"/>
  <c r="K437" i="3"/>
  <c r="J437" i="3"/>
  <c r="Q436" i="3"/>
  <c r="P436" i="3"/>
  <c r="O436" i="3"/>
  <c r="N436" i="3"/>
  <c r="M436" i="3"/>
  <c r="L436" i="3"/>
  <c r="K436" i="3"/>
  <c r="J436" i="3"/>
  <c r="Q435" i="3"/>
  <c r="P435" i="3"/>
  <c r="O435" i="3"/>
  <c r="N435" i="3"/>
  <c r="M435" i="3"/>
  <c r="L435" i="3"/>
  <c r="K435" i="3"/>
  <c r="J435" i="3"/>
  <c r="Q434" i="3"/>
  <c r="P434" i="3"/>
  <c r="O434" i="3"/>
  <c r="N434" i="3"/>
  <c r="M434" i="3"/>
  <c r="L434" i="3"/>
  <c r="K434" i="3"/>
  <c r="J434" i="3"/>
  <c r="Q433" i="3"/>
  <c r="P433" i="3"/>
  <c r="O433" i="3"/>
  <c r="N433" i="3"/>
  <c r="M433" i="3"/>
  <c r="L433" i="3"/>
  <c r="K433" i="3"/>
  <c r="J433" i="3"/>
  <c r="Q432" i="3"/>
  <c r="P432" i="3"/>
  <c r="O432" i="3"/>
  <c r="N432" i="3"/>
  <c r="M432" i="3"/>
  <c r="L432" i="3"/>
  <c r="K432" i="3"/>
  <c r="J432" i="3"/>
  <c r="Q431" i="3"/>
  <c r="P431" i="3"/>
  <c r="O431" i="3"/>
  <c r="N431" i="3"/>
  <c r="M431" i="3"/>
  <c r="L431" i="3"/>
  <c r="K431" i="3"/>
  <c r="J431" i="3"/>
  <c r="Q430" i="3"/>
  <c r="P430" i="3"/>
  <c r="O430" i="3"/>
  <c r="N430" i="3"/>
  <c r="M430" i="3"/>
  <c r="L430" i="3"/>
  <c r="K430" i="3"/>
  <c r="J430" i="3"/>
  <c r="Q429" i="3"/>
  <c r="P429" i="3"/>
  <c r="O429" i="3"/>
  <c r="N429" i="3"/>
  <c r="M429" i="3"/>
  <c r="L429" i="3"/>
  <c r="K429" i="3"/>
  <c r="J429" i="3"/>
  <c r="Q428" i="3"/>
  <c r="P428" i="3"/>
  <c r="O428" i="3"/>
  <c r="N428" i="3"/>
  <c r="M428" i="3"/>
  <c r="L428" i="3"/>
  <c r="K428" i="3"/>
  <c r="J428" i="3"/>
  <c r="Q427" i="3"/>
  <c r="P427" i="3"/>
  <c r="O427" i="3"/>
  <c r="N427" i="3"/>
  <c r="M427" i="3"/>
  <c r="L427" i="3"/>
  <c r="K427" i="3"/>
  <c r="J427" i="3"/>
  <c r="Q426" i="3"/>
  <c r="P426" i="3"/>
  <c r="O426" i="3"/>
  <c r="N426" i="3"/>
  <c r="M426" i="3"/>
  <c r="L426" i="3"/>
  <c r="K426" i="3"/>
  <c r="J426" i="3"/>
  <c r="Q425" i="3"/>
  <c r="P425" i="3"/>
  <c r="O425" i="3"/>
  <c r="N425" i="3"/>
  <c r="M425" i="3"/>
  <c r="L425" i="3"/>
  <c r="K425" i="3"/>
  <c r="J425" i="3"/>
  <c r="Q424" i="3"/>
  <c r="P424" i="3"/>
  <c r="O424" i="3"/>
  <c r="N424" i="3"/>
  <c r="M424" i="3"/>
  <c r="L424" i="3"/>
  <c r="K424" i="3"/>
  <c r="J424" i="3"/>
  <c r="Q423" i="3"/>
  <c r="P423" i="3"/>
  <c r="O423" i="3"/>
  <c r="N423" i="3"/>
  <c r="M423" i="3"/>
  <c r="L423" i="3"/>
  <c r="K423" i="3"/>
  <c r="J423" i="3"/>
  <c r="Q422" i="3"/>
  <c r="P422" i="3"/>
  <c r="O422" i="3"/>
  <c r="N422" i="3"/>
  <c r="M422" i="3"/>
  <c r="L422" i="3"/>
  <c r="K422" i="3"/>
  <c r="J422" i="3"/>
  <c r="Q421" i="3"/>
  <c r="P421" i="3"/>
  <c r="O421" i="3"/>
  <c r="N421" i="3"/>
  <c r="M421" i="3"/>
  <c r="L421" i="3"/>
  <c r="K421" i="3"/>
  <c r="J421" i="3"/>
  <c r="Q420" i="3"/>
  <c r="P420" i="3"/>
  <c r="O420" i="3"/>
  <c r="N420" i="3"/>
  <c r="M420" i="3"/>
  <c r="L420" i="3"/>
  <c r="K420" i="3"/>
  <c r="J420" i="3"/>
  <c r="Q419" i="3"/>
  <c r="P419" i="3"/>
  <c r="O419" i="3"/>
  <c r="N419" i="3"/>
  <c r="M419" i="3"/>
  <c r="L419" i="3"/>
  <c r="K419" i="3"/>
  <c r="J419" i="3"/>
  <c r="Q418" i="3"/>
  <c r="P418" i="3"/>
  <c r="O418" i="3"/>
  <c r="N418" i="3"/>
  <c r="M418" i="3"/>
  <c r="L418" i="3"/>
  <c r="K418" i="3"/>
  <c r="J418" i="3"/>
  <c r="Q417" i="3"/>
  <c r="P417" i="3"/>
  <c r="O417" i="3"/>
  <c r="N417" i="3"/>
  <c r="M417" i="3"/>
  <c r="L417" i="3"/>
  <c r="K417" i="3"/>
  <c r="J417" i="3"/>
  <c r="Q416" i="3"/>
  <c r="P416" i="3"/>
  <c r="O416" i="3"/>
  <c r="N416" i="3"/>
  <c r="M416" i="3"/>
  <c r="L416" i="3"/>
  <c r="K416" i="3"/>
  <c r="J416" i="3"/>
  <c r="Q415" i="3"/>
  <c r="P415" i="3"/>
  <c r="O415" i="3"/>
  <c r="N415" i="3"/>
  <c r="M415" i="3"/>
  <c r="L415" i="3"/>
  <c r="K415" i="3"/>
  <c r="J415" i="3"/>
  <c r="Q414" i="3"/>
  <c r="P414" i="3"/>
  <c r="O414" i="3"/>
  <c r="N414" i="3"/>
  <c r="M414" i="3"/>
  <c r="L414" i="3"/>
  <c r="K414" i="3"/>
  <c r="J414" i="3"/>
  <c r="Q413" i="3"/>
  <c r="P413" i="3"/>
  <c r="O413" i="3"/>
  <c r="N413" i="3"/>
  <c r="M413" i="3"/>
  <c r="L413" i="3"/>
  <c r="K413" i="3"/>
  <c r="J413" i="3"/>
  <c r="Q412" i="3"/>
  <c r="P412" i="3"/>
  <c r="O412" i="3"/>
  <c r="N412" i="3"/>
  <c r="M412" i="3"/>
  <c r="L412" i="3"/>
  <c r="K412" i="3"/>
  <c r="J412" i="3"/>
  <c r="Q411" i="3"/>
  <c r="P411" i="3"/>
  <c r="O411" i="3"/>
  <c r="N411" i="3"/>
  <c r="M411" i="3"/>
  <c r="L411" i="3"/>
  <c r="K411" i="3"/>
  <c r="J411" i="3"/>
  <c r="Q410" i="3"/>
  <c r="P410" i="3"/>
  <c r="O410" i="3"/>
  <c r="N410" i="3"/>
  <c r="M410" i="3"/>
  <c r="L410" i="3"/>
  <c r="K410" i="3"/>
  <c r="J410" i="3"/>
  <c r="Q409" i="3"/>
  <c r="P409" i="3"/>
  <c r="O409" i="3"/>
  <c r="N409" i="3"/>
  <c r="M409" i="3"/>
  <c r="L409" i="3"/>
  <c r="K409" i="3"/>
  <c r="J409" i="3"/>
  <c r="Q408" i="3"/>
  <c r="P408" i="3"/>
  <c r="O408" i="3"/>
  <c r="N408" i="3"/>
  <c r="M408" i="3"/>
  <c r="L408" i="3"/>
  <c r="K408" i="3"/>
  <c r="J408" i="3"/>
  <c r="Q407" i="3"/>
  <c r="P407" i="3"/>
  <c r="O407" i="3"/>
  <c r="N407" i="3"/>
  <c r="M407" i="3"/>
  <c r="L407" i="3"/>
  <c r="K407" i="3"/>
  <c r="J407" i="3"/>
  <c r="Q406" i="3"/>
  <c r="P406" i="3"/>
  <c r="O406" i="3"/>
  <c r="N406" i="3"/>
  <c r="M406" i="3"/>
  <c r="L406" i="3"/>
  <c r="K406" i="3"/>
  <c r="J406" i="3"/>
  <c r="Q405" i="3"/>
  <c r="P405" i="3"/>
  <c r="O405" i="3"/>
  <c r="N405" i="3"/>
  <c r="M405" i="3"/>
  <c r="L405" i="3"/>
  <c r="K405" i="3"/>
  <c r="J405" i="3"/>
  <c r="Q404" i="3"/>
  <c r="P404" i="3"/>
  <c r="O404" i="3"/>
  <c r="N404" i="3"/>
  <c r="M404" i="3"/>
  <c r="L404" i="3"/>
  <c r="K404" i="3"/>
  <c r="J404" i="3"/>
  <c r="Q403" i="3"/>
  <c r="P403" i="3"/>
  <c r="O403" i="3"/>
  <c r="N403" i="3"/>
  <c r="M403" i="3"/>
  <c r="L403" i="3"/>
  <c r="K403" i="3"/>
  <c r="J403" i="3"/>
  <c r="Q402" i="3"/>
  <c r="P402" i="3"/>
  <c r="O402" i="3"/>
  <c r="N402" i="3"/>
  <c r="M402" i="3"/>
  <c r="L402" i="3"/>
  <c r="K402" i="3"/>
  <c r="J402" i="3"/>
  <c r="Q401" i="3"/>
  <c r="P401" i="3"/>
  <c r="O401" i="3"/>
  <c r="N401" i="3"/>
  <c r="M401" i="3"/>
  <c r="L401" i="3"/>
  <c r="K401" i="3"/>
  <c r="J401" i="3"/>
  <c r="Q400" i="3"/>
  <c r="P400" i="3"/>
  <c r="O400" i="3"/>
  <c r="N400" i="3"/>
  <c r="M400" i="3"/>
  <c r="L400" i="3"/>
  <c r="K400" i="3"/>
  <c r="J400" i="3"/>
  <c r="Q399" i="3"/>
  <c r="P399" i="3"/>
  <c r="O399" i="3"/>
  <c r="N399" i="3"/>
  <c r="M399" i="3"/>
  <c r="L399" i="3"/>
  <c r="K399" i="3"/>
  <c r="J399" i="3"/>
  <c r="Q398" i="3"/>
  <c r="P398" i="3"/>
  <c r="O398" i="3"/>
  <c r="N398" i="3"/>
  <c r="M398" i="3"/>
  <c r="L398" i="3"/>
  <c r="K398" i="3"/>
  <c r="J398" i="3"/>
  <c r="Q397" i="3"/>
  <c r="P397" i="3"/>
  <c r="O397" i="3"/>
  <c r="N397" i="3"/>
  <c r="M397" i="3"/>
  <c r="L397" i="3"/>
  <c r="K397" i="3"/>
  <c r="J397" i="3"/>
  <c r="Q396" i="3"/>
  <c r="P396" i="3"/>
  <c r="O396" i="3"/>
  <c r="N396" i="3"/>
  <c r="M396" i="3"/>
  <c r="L396" i="3"/>
  <c r="K396" i="3"/>
  <c r="J396" i="3"/>
  <c r="Q395" i="3"/>
  <c r="P395" i="3"/>
  <c r="O395" i="3"/>
  <c r="N395" i="3"/>
  <c r="M395" i="3"/>
  <c r="L395" i="3"/>
  <c r="K395" i="3"/>
  <c r="J395" i="3"/>
  <c r="Q394" i="3"/>
  <c r="P394" i="3"/>
  <c r="O394" i="3"/>
  <c r="N394" i="3"/>
  <c r="M394" i="3"/>
  <c r="L394" i="3"/>
  <c r="K394" i="3"/>
  <c r="J394" i="3"/>
  <c r="Q393" i="3"/>
  <c r="P393" i="3"/>
  <c r="O393" i="3"/>
  <c r="N393" i="3"/>
  <c r="M393" i="3"/>
  <c r="L393" i="3"/>
  <c r="K393" i="3"/>
  <c r="J393" i="3"/>
  <c r="Q392" i="3"/>
  <c r="P392" i="3"/>
  <c r="O392" i="3"/>
  <c r="N392" i="3"/>
  <c r="M392" i="3"/>
  <c r="L392" i="3"/>
  <c r="K392" i="3"/>
  <c r="J392" i="3"/>
  <c r="Q391" i="3"/>
  <c r="P391" i="3"/>
  <c r="O391" i="3"/>
  <c r="N391" i="3"/>
  <c r="M391" i="3"/>
  <c r="L391" i="3"/>
  <c r="K391" i="3"/>
  <c r="J391" i="3"/>
  <c r="Q390" i="3"/>
  <c r="P390" i="3"/>
  <c r="O390" i="3"/>
  <c r="N390" i="3"/>
  <c r="M390" i="3"/>
  <c r="L390" i="3"/>
  <c r="K390" i="3"/>
  <c r="J390" i="3"/>
  <c r="Q389" i="3"/>
  <c r="P389" i="3"/>
  <c r="O389" i="3"/>
  <c r="N389" i="3"/>
  <c r="M389" i="3"/>
  <c r="L389" i="3"/>
  <c r="K389" i="3"/>
  <c r="J389" i="3"/>
  <c r="Q388" i="3"/>
  <c r="P388" i="3"/>
  <c r="O388" i="3"/>
  <c r="N388" i="3"/>
  <c r="M388" i="3"/>
  <c r="L388" i="3"/>
  <c r="K388" i="3"/>
  <c r="J388" i="3"/>
  <c r="Q387" i="3"/>
  <c r="P387" i="3"/>
  <c r="O387" i="3"/>
  <c r="N387" i="3"/>
  <c r="M387" i="3"/>
  <c r="L387" i="3"/>
  <c r="K387" i="3"/>
  <c r="J387" i="3"/>
  <c r="Q386" i="3"/>
  <c r="P386" i="3"/>
  <c r="O386" i="3"/>
  <c r="N386" i="3"/>
  <c r="M386" i="3"/>
  <c r="L386" i="3"/>
  <c r="K386" i="3"/>
  <c r="J386" i="3"/>
  <c r="Q385" i="3"/>
  <c r="P385" i="3"/>
  <c r="O385" i="3"/>
  <c r="N385" i="3"/>
  <c r="M385" i="3"/>
  <c r="L385" i="3"/>
  <c r="K385" i="3"/>
  <c r="J385" i="3"/>
  <c r="Q384" i="3"/>
  <c r="P384" i="3"/>
  <c r="O384" i="3"/>
  <c r="N384" i="3"/>
  <c r="M384" i="3"/>
  <c r="L384" i="3"/>
  <c r="K384" i="3"/>
  <c r="J384" i="3"/>
  <c r="Q383" i="3"/>
  <c r="P383" i="3"/>
  <c r="O383" i="3"/>
  <c r="N383" i="3"/>
  <c r="M383" i="3"/>
  <c r="L383" i="3"/>
  <c r="K383" i="3"/>
  <c r="J383" i="3"/>
  <c r="Q382" i="3"/>
  <c r="P382" i="3"/>
  <c r="O382" i="3"/>
  <c r="N382" i="3"/>
  <c r="M382" i="3"/>
  <c r="L382" i="3"/>
  <c r="K382" i="3"/>
  <c r="J382" i="3"/>
  <c r="Q381" i="3"/>
  <c r="P381" i="3"/>
  <c r="O381" i="3"/>
  <c r="N381" i="3"/>
  <c r="M381" i="3"/>
  <c r="L381" i="3"/>
  <c r="K381" i="3"/>
  <c r="J381" i="3"/>
  <c r="Q380" i="3"/>
  <c r="P380" i="3"/>
  <c r="O380" i="3"/>
  <c r="N380" i="3"/>
  <c r="M380" i="3"/>
  <c r="L380" i="3"/>
  <c r="K380" i="3"/>
  <c r="J380" i="3"/>
  <c r="Q379" i="3"/>
  <c r="P379" i="3"/>
  <c r="O379" i="3"/>
  <c r="N379" i="3"/>
  <c r="M379" i="3"/>
  <c r="L379" i="3"/>
  <c r="K379" i="3"/>
  <c r="J379" i="3"/>
  <c r="Q378" i="3"/>
  <c r="P378" i="3"/>
  <c r="O378" i="3"/>
  <c r="N378" i="3"/>
  <c r="M378" i="3"/>
  <c r="L378" i="3"/>
  <c r="K378" i="3"/>
  <c r="J378" i="3"/>
  <c r="Q377" i="3"/>
  <c r="P377" i="3"/>
  <c r="O377" i="3"/>
  <c r="N377" i="3"/>
  <c r="M377" i="3"/>
  <c r="L377" i="3"/>
  <c r="K377" i="3"/>
  <c r="J377" i="3"/>
  <c r="Q376" i="3"/>
  <c r="P376" i="3"/>
  <c r="O376" i="3"/>
  <c r="N376" i="3"/>
  <c r="M376" i="3"/>
  <c r="L376" i="3"/>
  <c r="K376" i="3"/>
  <c r="J376" i="3"/>
  <c r="Q375" i="3"/>
  <c r="P375" i="3"/>
  <c r="O375" i="3"/>
  <c r="N375" i="3"/>
  <c r="M375" i="3"/>
  <c r="L375" i="3"/>
  <c r="K375" i="3"/>
  <c r="J375" i="3"/>
  <c r="Q374" i="3"/>
  <c r="P374" i="3"/>
  <c r="O374" i="3"/>
  <c r="N374" i="3"/>
  <c r="M374" i="3"/>
  <c r="L374" i="3"/>
  <c r="K374" i="3"/>
  <c r="J374" i="3"/>
  <c r="Q373" i="3"/>
  <c r="P373" i="3"/>
  <c r="O373" i="3"/>
  <c r="N373" i="3"/>
  <c r="M373" i="3"/>
  <c r="L373" i="3"/>
  <c r="K373" i="3"/>
  <c r="J373" i="3"/>
  <c r="Q372" i="3"/>
  <c r="P372" i="3"/>
  <c r="O372" i="3"/>
  <c r="N372" i="3"/>
  <c r="M372" i="3"/>
  <c r="L372" i="3"/>
  <c r="K372" i="3"/>
  <c r="J372" i="3"/>
  <c r="Q371" i="3"/>
  <c r="P371" i="3"/>
  <c r="O371" i="3"/>
  <c r="N371" i="3"/>
  <c r="M371" i="3"/>
  <c r="L371" i="3"/>
  <c r="K371" i="3"/>
  <c r="J371" i="3"/>
  <c r="Q370" i="3"/>
  <c r="P370" i="3"/>
  <c r="O370" i="3"/>
  <c r="N370" i="3"/>
  <c r="M370" i="3"/>
  <c r="L370" i="3"/>
  <c r="K370" i="3"/>
  <c r="J370" i="3"/>
  <c r="Q369" i="3"/>
  <c r="P369" i="3"/>
  <c r="O369" i="3"/>
  <c r="N369" i="3"/>
  <c r="M369" i="3"/>
  <c r="L369" i="3"/>
  <c r="K369" i="3"/>
  <c r="J369" i="3"/>
  <c r="Q368" i="3"/>
  <c r="P368" i="3"/>
  <c r="O368" i="3"/>
  <c r="N368" i="3"/>
  <c r="M368" i="3"/>
  <c r="L368" i="3"/>
  <c r="K368" i="3"/>
  <c r="J368" i="3"/>
  <c r="Q367" i="3"/>
  <c r="P367" i="3"/>
  <c r="O367" i="3"/>
  <c r="N367" i="3"/>
  <c r="M367" i="3"/>
  <c r="L367" i="3"/>
  <c r="K367" i="3"/>
  <c r="J367" i="3"/>
  <c r="Q366" i="3"/>
  <c r="P366" i="3"/>
  <c r="O366" i="3"/>
  <c r="N366" i="3"/>
  <c r="M366" i="3"/>
  <c r="L366" i="3"/>
  <c r="K366" i="3"/>
  <c r="J366" i="3"/>
  <c r="Q365" i="3"/>
  <c r="P365" i="3"/>
  <c r="O365" i="3"/>
  <c r="N365" i="3"/>
  <c r="M365" i="3"/>
  <c r="L365" i="3"/>
  <c r="K365" i="3"/>
  <c r="J365" i="3"/>
  <c r="Q364" i="3"/>
  <c r="P364" i="3"/>
  <c r="O364" i="3"/>
  <c r="N364" i="3"/>
  <c r="M364" i="3"/>
  <c r="L364" i="3"/>
  <c r="K364" i="3"/>
  <c r="J364" i="3"/>
  <c r="Q363" i="3"/>
  <c r="P363" i="3"/>
  <c r="O363" i="3"/>
  <c r="N363" i="3"/>
  <c r="M363" i="3"/>
  <c r="L363" i="3"/>
  <c r="K363" i="3"/>
  <c r="J363" i="3"/>
  <c r="Q362" i="3"/>
  <c r="P362" i="3"/>
  <c r="O362" i="3"/>
  <c r="N362" i="3"/>
  <c r="M362" i="3"/>
  <c r="L362" i="3"/>
  <c r="K362" i="3"/>
  <c r="J362" i="3"/>
  <c r="Q361" i="3"/>
  <c r="P361" i="3"/>
  <c r="O361" i="3"/>
  <c r="N361" i="3"/>
  <c r="M361" i="3"/>
  <c r="L361" i="3"/>
  <c r="K361" i="3"/>
  <c r="J361" i="3"/>
  <c r="Q360" i="3"/>
  <c r="P360" i="3"/>
  <c r="O360" i="3"/>
  <c r="N360" i="3"/>
  <c r="M360" i="3"/>
  <c r="L360" i="3"/>
  <c r="K360" i="3"/>
  <c r="J360" i="3"/>
  <c r="Q359" i="3"/>
  <c r="P359" i="3"/>
  <c r="O359" i="3"/>
  <c r="N359" i="3"/>
  <c r="M359" i="3"/>
  <c r="L359" i="3"/>
  <c r="K359" i="3"/>
  <c r="J359" i="3"/>
  <c r="Q358" i="3"/>
  <c r="P358" i="3"/>
  <c r="O358" i="3"/>
  <c r="N358" i="3"/>
  <c r="M358" i="3"/>
  <c r="L358" i="3"/>
  <c r="K358" i="3"/>
  <c r="J358" i="3"/>
  <c r="Q357" i="3"/>
  <c r="P357" i="3"/>
  <c r="O357" i="3"/>
  <c r="N357" i="3"/>
  <c r="M357" i="3"/>
  <c r="L357" i="3"/>
  <c r="K357" i="3"/>
  <c r="J357" i="3"/>
  <c r="Q356" i="3"/>
  <c r="P356" i="3"/>
  <c r="O356" i="3"/>
  <c r="N356" i="3"/>
  <c r="M356" i="3"/>
  <c r="L356" i="3"/>
  <c r="K356" i="3"/>
  <c r="J356" i="3"/>
  <c r="Q355" i="3"/>
  <c r="P355" i="3"/>
  <c r="O355" i="3"/>
  <c r="N355" i="3"/>
  <c r="M355" i="3"/>
  <c r="L355" i="3"/>
  <c r="K355" i="3"/>
  <c r="J355" i="3"/>
  <c r="Q354" i="3"/>
  <c r="P354" i="3"/>
  <c r="O354" i="3"/>
  <c r="N354" i="3"/>
  <c r="M354" i="3"/>
  <c r="L354" i="3"/>
  <c r="K354" i="3"/>
  <c r="J354" i="3"/>
  <c r="Q353" i="3"/>
  <c r="P353" i="3"/>
  <c r="O353" i="3"/>
  <c r="N353" i="3"/>
  <c r="M353" i="3"/>
  <c r="L353" i="3"/>
  <c r="K353" i="3"/>
  <c r="J353" i="3"/>
  <c r="Q352" i="3"/>
  <c r="P352" i="3"/>
  <c r="O352" i="3"/>
  <c r="N352" i="3"/>
  <c r="M352" i="3"/>
  <c r="L352" i="3"/>
  <c r="K352" i="3"/>
  <c r="J352" i="3"/>
  <c r="Q351" i="3"/>
  <c r="P351" i="3"/>
  <c r="O351" i="3"/>
  <c r="N351" i="3"/>
  <c r="M351" i="3"/>
  <c r="L351" i="3"/>
  <c r="K351" i="3"/>
  <c r="J351" i="3"/>
  <c r="Q350" i="3"/>
  <c r="P350" i="3"/>
  <c r="O350" i="3"/>
  <c r="N350" i="3"/>
  <c r="M350" i="3"/>
  <c r="L350" i="3"/>
  <c r="K350" i="3"/>
  <c r="J350" i="3"/>
  <c r="Q349" i="3"/>
  <c r="P349" i="3"/>
  <c r="O349" i="3"/>
  <c r="N349" i="3"/>
  <c r="M349" i="3"/>
  <c r="L349" i="3"/>
  <c r="K349" i="3"/>
  <c r="J349" i="3"/>
  <c r="Q348" i="3"/>
  <c r="P348" i="3"/>
  <c r="O348" i="3"/>
  <c r="N348" i="3"/>
  <c r="M348" i="3"/>
  <c r="L348" i="3"/>
  <c r="K348" i="3"/>
  <c r="J348" i="3"/>
  <c r="Q347" i="3"/>
  <c r="P347" i="3"/>
  <c r="O347" i="3"/>
  <c r="N347" i="3"/>
  <c r="M347" i="3"/>
  <c r="L347" i="3"/>
  <c r="K347" i="3"/>
  <c r="J347" i="3"/>
  <c r="Q346" i="3"/>
  <c r="P346" i="3"/>
  <c r="O346" i="3"/>
  <c r="N346" i="3"/>
  <c r="M346" i="3"/>
  <c r="L346" i="3"/>
  <c r="K346" i="3"/>
  <c r="J346" i="3"/>
  <c r="Q345" i="3"/>
  <c r="P345" i="3"/>
  <c r="O345" i="3"/>
  <c r="N345" i="3"/>
  <c r="M345" i="3"/>
  <c r="L345" i="3"/>
  <c r="K345" i="3"/>
  <c r="J345" i="3"/>
  <c r="Q344" i="3"/>
  <c r="P344" i="3"/>
  <c r="O344" i="3"/>
  <c r="N344" i="3"/>
  <c r="M344" i="3"/>
  <c r="L344" i="3"/>
  <c r="K344" i="3"/>
  <c r="J344" i="3"/>
  <c r="Q343" i="3"/>
  <c r="P343" i="3"/>
  <c r="O343" i="3"/>
  <c r="N343" i="3"/>
  <c r="M343" i="3"/>
  <c r="L343" i="3"/>
  <c r="K343" i="3"/>
  <c r="J343" i="3"/>
  <c r="Q342" i="3"/>
  <c r="P342" i="3"/>
  <c r="O342" i="3"/>
  <c r="N342" i="3"/>
  <c r="M342" i="3"/>
  <c r="L342" i="3"/>
  <c r="K342" i="3"/>
  <c r="J342" i="3"/>
  <c r="Q341" i="3"/>
  <c r="P341" i="3"/>
  <c r="O341" i="3"/>
  <c r="N341" i="3"/>
  <c r="M341" i="3"/>
  <c r="L341" i="3"/>
  <c r="K341" i="3"/>
  <c r="J341" i="3"/>
  <c r="Q340" i="3"/>
  <c r="P340" i="3"/>
  <c r="O340" i="3"/>
  <c r="N340" i="3"/>
  <c r="M340" i="3"/>
  <c r="L340" i="3"/>
  <c r="K340" i="3"/>
  <c r="J340" i="3"/>
  <c r="Q339" i="3"/>
  <c r="P339" i="3"/>
  <c r="O339" i="3"/>
  <c r="N339" i="3"/>
  <c r="M339" i="3"/>
  <c r="L339" i="3"/>
  <c r="K339" i="3"/>
  <c r="J339" i="3"/>
  <c r="Q338" i="3"/>
  <c r="P338" i="3"/>
  <c r="O338" i="3"/>
  <c r="N338" i="3"/>
  <c r="M338" i="3"/>
  <c r="L338" i="3"/>
  <c r="K338" i="3"/>
  <c r="J338" i="3"/>
  <c r="Q337" i="3"/>
  <c r="P337" i="3"/>
  <c r="O337" i="3"/>
  <c r="N337" i="3"/>
  <c r="M337" i="3"/>
  <c r="L337" i="3"/>
  <c r="K337" i="3"/>
  <c r="J337" i="3"/>
  <c r="Q336" i="3"/>
  <c r="P336" i="3"/>
  <c r="O336" i="3"/>
  <c r="N336" i="3"/>
  <c r="M336" i="3"/>
  <c r="L336" i="3"/>
  <c r="K336" i="3"/>
  <c r="J336" i="3"/>
  <c r="Q335" i="3"/>
  <c r="P335" i="3"/>
  <c r="O335" i="3"/>
  <c r="N335" i="3"/>
  <c r="M335" i="3"/>
  <c r="L335" i="3"/>
  <c r="K335" i="3"/>
  <c r="J335" i="3"/>
  <c r="Q334" i="3"/>
  <c r="P334" i="3"/>
  <c r="O334" i="3"/>
  <c r="N334" i="3"/>
  <c r="M334" i="3"/>
  <c r="L334" i="3"/>
  <c r="K334" i="3"/>
  <c r="J334" i="3"/>
  <c r="Q333" i="3"/>
  <c r="P333" i="3"/>
  <c r="O333" i="3"/>
  <c r="N333" i="3"/>
  <c r="M333" i="3"/>
  <c r="L333" i="3"/>
  <c r="K333" i="3"/>
  <c r="J333" i="3"/>
  <c r="Q332" i="3"/>
  <c r="P332" i="3"/>
  <c r="O332" i="3"/>
  <c r="N332" i="3"/>
  <c r="M332" i="3"/>
  <c r="L332" i="3"/>
  <c r="K332" i="3"/>
  <c r="J332" i="3"/>
  <c r="Q331" i="3"/>
  <c r="P331" i="3"/>
  <c r="O331" i="3"/>
  <c r="N331" i="3"/>
  <c r="M331" i="3"/>
  <c r="L331" i="3"/>
  <c r="K331" i="3"/>
  <c r="J331" i="3"/>
  <c r="Q330" i="3"/>
  <c r="P330" i="3"/>
  <c r="O330" i="3"/>
  <c r="N330" i="3"/>
  <c r="M330" i="3"/>
  <c r="L330" i="3"/>
  <c r="K330" i="3"/>
  <c r="J330" i="3"/>
  <c r="Q329" i="3"/>
  <c r="P329" i="3"/>
  <c r="O329" i="3"/>
  <c r="N329" i="3"/>
  <c r="M329" i="3"/>
  <c r="L329" i="3"/>
  <c r="K329" i="3"/>
  <c r="J329" i="3"/>
  <c r="Q328" i="3"/>
  <c r="P328" i="3"/>
  <c r="O328" i="3"/>
  <c r="N328" i="3"/>
  <c r="M328" i="3"/>
  <c r="L328" i="3"/>
  <c r="K328" i="3"/>
  <c r="J328" i="3"/>
  <c r="Q327" i="3"/>
  <c r="P327" i="3"/>
  <c r="O327" i="3"/>
  <c r="N327" i="3"/>
  <c r="M327" i="3"/>
  <c r="L327" i="3"/>
  <c r="K327" i="3"/>
  <c r="J327" i="3"/>
  <c r="Q326" i="3"/>
  <c r="P326" i="3"/>
  <c r="O326" i="3"/>
  <c r="N326" i="3"/>
  <c r="M326" i="3"/>
  <c r="L326" i="3"/>
  <c r="K326" i="3"/>
  <c r="J326" i="3"/>
  <c r="Q325" i="3"/>
  <c r="P325" i="3"/>
  <c r="O325" i="3"/>
  <c r="N325" i="3"/>
  <c r="M325" i="3"/>
  <c r="L325" i="3"/>
  <c r="K325" i="3"/>
  <c r="J325" i="3"/>
  <c r="Q324" i="3"/>
  <c r="P324" i="3"/>
  <c r="O324" i="3"/>
  <c r="N324" i="3"/>
  <c r="M324" i="3"/>
  <c r="L324" i="3"/>
  <c r="K324" i="3"/>
  <c r="J324" i="3"/>
  <c r="Q323" i="3"/>
  <c r="P323" i="3"/>
  <c r="O323" i="3"/>
  <c r="N323" i="3"/>
  <c r="M323" i="3"/>
  <c r="L323" i="3"/>
  <c r="K323" i="3"/>
  <c r="J323" i="3"/>
  <c r="Q322" i="3"/>
  <c r="P322" i="3"/>
  <c r="O322" i="3"/>
  <c r="N322" i="3"/>
  <c r="M322" i="3"/>
  <c r="L322" i="3"/>
  <c r="K322" i="3"/>
  <c r="J322" i="3"/>
  <c r="Q321" i="3"/>
  <c r="P321" i="3"/>
  <c r="O321" i="3"/>
  <c r="N321" i="3"/>
  <c r="M321" i="3"/>
  <c r="L321" i="3"/>
  <c r="K321" i="3"/>
  <c r="J321" i="3"/>
  <c r="Q320" i="3"/>
  <c r="P320" i="3"/>
  <c r="O320" i="3"/>
  <c r="N320" i="3"/>
  <c r="M320" i="3"/>
  <c r="L320" i="3"/>
  <c r="K320" i="3"/>
  <c r="J320" i="3"/>
  <c r="Q319" i="3"/>
  <c r="P319" i="3"/>
  <c r="O319" i="3"/>
  <c r="N319" i="3"/>
  <c r="M319" i="3"/>
  <c r="L319" i="3"/>
  <c r="K319" i="3"/>
  <c r="J319" i="3"/>
  <c r="Q318" i="3"/>
  <c r="P318" i="3"/>
  <c r="O318" i="3"/>
  <c r="N318" i="3"/>
  <c r="M318" i="3"/>
  <c r="L318" i="3"/>
  <c r="K318" i="3"/>
  <c r="J318" i="3"/>
  <c r="Q317" i="3"/>
  <c r="P317" i="3"/>
  <c r="O317" i="3"/>
  <c r="N317" i="3"/>
  <c r="M317" i="3"/>
  <c r="L317" i="3"/>
  <c r="K317" i="3"/>
  <c r="J317" i="3"/>
  <c r="Q316" i="3"/>
  <c r="P316" i="3"/>
  <c r="O316" i="3"/>
  <c r="N316" i="3"/>
  <c r="M316" i="3"/>
  <c r="L316" i="3"/>
  <c r="K316" i="3"/>
  <c r="J316" i="3"/>
  <c r="Q315" i="3"/>
  <c r="P315" i="3"/>
  <c r="O315" i="3"/>
  <c r="N315" i="3"/>
  <c r="M315" i="3"/>
  <c r="L315" i="3"/>
  <c r="K315" i="3"/>
  <c r="J315" i="3"/>
  <c r="Q314" i="3"/>
  <c r="P314" i="3"/>
  <c r="O314" i="3"/>
  <c r="N314" i="3"/>
  <c r="M314" i="3"/>
  <c r="L314" i="3"/>
  <c r="K314" i="3"/>
  <c r="J314" i="3"/>
  <c r="Q313" i="3"/>
  <c r="P313" i="3"/>
  <c r="O313" i="3"/>
  <c r="N313" i="3"/>
  <c r="M313" i="3"/>
  <c r="L313" i="3"/>
  <c r="K313" i="3"/>
  <c r="J313" i="3"/>
  <c r="Q312" i="3"/>
  <c r="P312" i="3"/>
  <c r="O312" i="3"/>
  <c r="N312" i="3"/>
  <c r="M312" i="3"/>
  <c r="L312" i="3"/>
  <c r="K312" i="3"/>
  <c r="J312" i="3"/>
  <c r="Q311" i="3"/>
  <c r="P311" i="3"/>
  <c r="O311" i="3"/>
  <c r="N311" i="3"/>
  <c r="M311" i="3"/>
  <c r="L311" i="3"/>
  <c r="K311" i="3"/>
  <c r="J311" i="3"/>
  <c r="Q310" i="3"/>
  <c r="P310" i="3"/>
  <c r="O310" i="3"/>
  <c r="N310" i="3"/>
  <c r="M310" i="3"/>
  <c r="L310" i="3"/>
  <c r="K310" i="3"/>
  <c r="J310" i="3"/>
  <c r="Q309" i="3"/>
  <c r="P309" i="3"/>
  <c r="O309" i="3"/>
  <c r="N309" i="3"/>
  <c r="M309" i="3"/>
  <c r="L309" i="3"/>
  <c r="K309" i="3"/>
  <c r="J309" i="3"/>
  <c r="Q308" i="3"/>
  <c r="P308" i="3"/>
  <c r="O308" i="3"/>
  <c r="N308" i="3"/>
  <c r="M308" i="3"/>
  <c r="L308" i="3"/>
  <c r="K308" i="3"/>
  <c r="J308" i="3"/>
  <c r="Q307" i="3"/>
  <c r="P307" i="3"/>
  <c r="O307" i="3"/>
  <c r="N307" i="3"/>
  <c r="M307" i="3"/>
  <c r="L307" i="3"/>
  <c r="K307" i="3"/>
  <c r="J307" i="3"/>
  <c r="Q306" i="3"/>
  <c r="P306" i="3"/>
  <c r="O306" i="3"/>
  <c r="N306" i="3"/>
  <c r="M306" i="3"/>
  <c r="L306" i="3"/>
  <c r="K306" i="3"/>
  <c r="J306" i="3"/>
  <c r="Q305" i="3"/>
  <c r="P305" i="3"/>
  <c r="O305" i="3"/>
  <c r="N305" i="3"/>
  <c r="M305" i="3"/>
  <c r="L305" i="3"/>
  <c r="K305" i="3"/>
  <c r="J305" i="3"/>
  <c r="Q304" i="3"/>
  <c r="P304" i="3"/>
  <c r="O304" i="3"/>
  <c r="N304" i="3"/>
  <c r="M304" i="3"/>
  <c r="L304" i="3"/>
  <c r="K304" i="3"/>
  <c r="J304" i="3"/>
  <c r="Q303" i="3"/>
  <c r="P303" i="3"/>
  <c r="O303" i="3"/>
  <c r="N303" i="3"/>
  <c r="M303" i="3"/>
  <c r="L303" i="3"/>
  <c r="K303" i="3"/>
  <c r="J303" i="3"/>
  <c r="Q302" i="3"/>
  <c r="P302" i="3"/>
  <c r="O302" i="3"/>
  <c r="N302" i="3"/>
  <c r="M302" i="3"/>
  <c r="L302" i="3"/>
  <c r="K302" i="3"/>
  <c r="J302" i="3"/>
  <c r="Q301" i="3"/>
  <c r="P301" i="3"/>
  <c r="O301" i="3"/>
  <c r="N301" i="3"/>
  <c r="M301" i="3"/>
  <c r="L301" i="3"/>
  <c r="K301" i="3"/>
  <c r="J301" i="3"/>
  <c r="Q300" i="3"/>
  <c r="P300" i="3"/>
  <c r="O300" i="3"/>
  <c r="N300" i="3"/>
  <c r="M300" i="3"/>
  <c r="L300" i="3"/>
  <c r="K300" i="3"/>
  <c r="J300" i="3"/>
  <c r="Q299" i="3"/>
  <c r="P299" i="3"/>
  <c r="O299" i="3"/>
  <c r="N299" i="3"/>
  <c r="M299" i="3"/>
  <c r="L299" i="3"/>
  <c r="K299" i="3"/>
  <c r="J299" i="3"/>
  <c r="Q298" i="3"/>
  <c r="P298" i="3"/>
  <c r="O298" i="3"/>
  <c r="N298" i="3"/>
  <c r="M298" i="3"/>
  <c r="L298" i="3"/>
  <c r="K298" i="3"/>
  <c r="J298" i="3"/>
  <c r="Q297" i="3"/>
  <c r="P297" i="3"/>
  <c r="O297" i="3"/>
  <c r="N297" i="3"/>
  <c r="M297" i="3"/>
  <c r="L297" i="3"/>
  <c r="K297" i="3"/>
  <c r="J297" i="3"/>
  <c r="Q296" i="3"/>
  <c r="P296" i="3"/>
  <c r="O296" i="3"/>
  <c r="N296" i="3"/>
  <c r="M296" i="3"/>
  <c r="L296" i="3"/>
  <c r="K296" i="3"/>
  <c r="J296" i="3"/>
  <c r="Q295" i="3"/>
  <c r="P295" i="3"/>
  <c r="O295" i="3"/>
  <c r="N295" i="3"/>
  <c r="M295" i="3"/>
  <c r="L295" i="3"/>
  <c r="K295" i="3"/>
  <c r="J295" i="3"/>
  <c r="Q294" i="3"/>
  <c r="P294" i="3"/>
  <c r="O294" i="3"/>
  <c r="N294" i="3"/>
  <c r="M294" i="3"/>
  <c r="L294" i="3"/>
  <c r="K294" i="3"/>
  <c r="J294" i="3"/>
  <c r="Q293" i="3"/>
  <c r="P293" i="3"/>
  <c r="O293" i="3"/>
  <c r="N293" i="3"/>
  <c r="M293" i="3"/>
  <c r="L293" i="3"/>
  <c r="K293" i="3"/>
  <c r="J293" i="3"/>
  <c r="Q292" i="3"/>
  <c r="P292" i="3"/>
  <c r="O292" i="3"/>
  <c r="N292" i="3"/>
  <c r="M292" i="3"/>
  <c r="L292" i="3"/>
  <c r="K292" i="3"/>
  <c r="J292" i="3"/>
  <c r="Q291" i="3"/>
  <c r="P291" i="3"/>
  <c r="O291" i="3"/>
  <c r="N291" i="3"/>
  <c r="M291" i="3"/>
  <c r="L291" i="3"/>
  <c r="K291" i="3"/>
  <c r="J291" i="3"/>
  <c r="Q290" i="3"/>
  <c r="P290" i="3"/>
  <c r="O290" i="3"/>
  <c r="N290" i="3"/>
  <c r="M290" i="3"/>
  <c r="L290" i="3"/>
  <c r="K290" i="3"/>
  <c r="J290" i="3"/>
  <c r="Q289" i="3"/>
  <c r="P289" i="3"/>
  <c r="O289" i="3"/>
  <c r="N289" i="3"/>
  <c r="M289" i="3"/>
  <c r="L289" i="3"/>
  <c r="K289" i="3"/>
  <c r="J289" i="3"/>
  <c r="Q288" i="3"/>
  <c r="P288" i="3"/>
  <c r="O288" i="3"/>
  <c r="N288" i="3"/>
  <c r="M288" i="3"/>
  <c r="L288" i="3"/>
  <c r="K288" i="3"/>
  <c r="J288" i="3"/>
  <c r="Q287" i="3"/>
  <c r="P287" i="3"/>
  <c r="O287" i="3"/>
  <c r="N287" i="3"/>
  <c r="M287" i="3"/>
  <c r="L287" i="3"/>
  <c r="K287" i="3"/>
  <c r="J287" i="3"/>
  <c r="Q286" i="3"/>
  <c r="P286" i="3"/>
  <c r="O286" i="3"/>
  <c r="N286" i="3"/>
  <c r="M286" i="3"/>
  <c r="L286" i="3"/>
  <c r="K286" i="3"/>
  <c r="J286" i="3"/>
  <c r="Q285" i="3"/>
  <c r="P285" i="3"/>
  <c r="O285" i="3"/>
  <c r="N285" i="3"/>
  <c r="M285" i="3"/>
  <c r="L285" i="3"/>
  <c r="K285" i="3"/>
  <c r="J285" i="3"/>
  <c r="Q284" i="3"/>
  <c r="P284" i="3"/>
  <c r="O284" i="3"/>
  <c r="N284" i="3"/>
  <c r="M284" i="3"/>
  <c r="L284" i="3"/>
  <c r="K284" i="3"/>
  <c r="J284" i="3"/>
  <c r="Q283" i="3"/>
  <c r="P283" i="3"/>
  <c r="O283" i="3"/>
  <c r="N283" i="3"/>
  <c r="M283" i="3"/>
  <c r="L283" i="3"/>
  <c r="K283" i="3"/>
  <c r="J283" i="3"/>
  <c r="Q282" i="3"/>
  <c r="P282" i="3"/>
  <c r="O282" i="3"/>
  <c r="N282" i="3"/>
  <c r="M282" i="3"/>
  <c r="L282" i="3"/>
  <c r="K282" i="3"/>
  <c r="J282" i="3"/>
  <c r="Q281" i="3"/>
  <c r="P281" i="3"/>
  <c r="O281" i="3"/>
  <c r="N281" i="3"/>
  <c r="M281" i="3"/>
  <c r="L281" i="3"/>
  <c r="K281" i="3"/>
  <c r="J281" i="3"/>
  <c r="Q280" i="3"/>
  <c r="P280" i="3"/>
  <c r="O280" i="3"/>
  <c r="N280" i="3"/>
  <c r="M280" i="3"/>
  <c r="L280" i="3"/>
  <c r="K280" i="3"/>
  <c r="J280" i="3"/>
  <c r="Q279" i="3"/>
  <c r="P279" i="3"/>
  <c r="O279" i="3"/>
  <c r="N279" i="3"/>
  <c r="M279" i="3"/>
  <c r="L279" i="3"/>
  <c r="K279" i="3"/>
  <c r="J279" i="3"/>
  <c r="Q278" i="3"/>
  <c r="P278" i="3"/>
  <c r="O278" i="3"/>
  <c r="N278" i="3"/>
  <c r="M278" i="3"/>
  <c r="L278" i="3"/>
  <c r="K278" i="3"/>
  <c r="J278" i="3"/>
  <c r="Q277" i="3"/>
  <c r="P277" i="3"/>
  <c r="O277" i="3"/>
  <c r="N277" i="3"/>
  <c r="M277" i="3"/>
  <c r="L277" i="3"/>
  <c r="K277" i="3"/>
  <c r="J277" i="3"/>
  <c r="Q276" i="3"/>
  <c r="P276" i="3"/>
  <c r="O276" i="3"/>
  <c r="N276" i="3"/>
  <c r="M276" i="3"/>
  <c r="L276" i="3"/>
  <c r="K276" i="3"/>
  <c r="J276" i="3"/>
  <c r="AB275" i="3"/>
  <c r="Q275" i="3"/>
  <c r="P275" i="3"/>
  <c r="O275" i="3"/>
  <c r="N275" i="3"/>
  <c r="M275" i="3"/>
  <c r="L275" i="3"/>
  <c r="K275" i="3"/>
  <c r="J275" i="3"/>
  <c r="AB274" i="3"/>
  <c r="Q274" i="3"/>
  <c r="P274" i="3"/>
  <c r="O274" i="3"/>
  <c r="N274" i="3"/>
  <c r="M274" i="3"/>
  <c r="L274" i="3"/>
  <c r="K274" i="3"/>
  <c r="J274" i="3"/>
  <c r="AB273" i="3"/>
  <c r="Q273" i="3"/>
  <c r="P273" i="3"/>
  <c r="O273" i="3"/>
  <c r="N273" i="3"/>
  <c r="M273" i="3"/>
  <c r="L273" i="3"/>
  <c r="K273" i="3"/>
  <c r="J273" i="3"/>
  <c r="AB272" i="3"/>
  <c r="Q272" i="3"/>
  <c r="P272" i="3"/>
  <c r="O272" i="3"/>
  <c r="N272" i="3"/>
  <c r="M272" i="3"/>
  <c r="L272" i="3"/>
  <c r="K272" i="3"/>
  <c r="J272" i="3"/>
  <c r="AB271" i="3"/>
  <c r="Q271" i="3"/>
  <c r="P271" i="3"/>
  <c r="O271" i="3"/>
  <c r="N271" i="3"/>
  <c r="M271" i="3"/>
  <c r="L271" i="3"/>
  <c r="K271" i="3"/>
  <c r="J271" i="3"/>
  <c r="AB270" i="3"/>
  <c r="Q270" i="3"/>
  <c r="P270" i="3"/>
  <c r="O270" i="3"/>
  <c r="N270" i="3"/>
  <c r="M270" i="3"/>
  <c r="L270" i="3"/>
  <c r="K270" i="3"/>
  <c r="J270" i="3"/>
  <c r="AB269" i="3"/>
  <c r="Q269" i="3"/>
  <c r="P269" i="3"/>
  <c r="O269" i="3"/>
  <c r="N269" i="3"/>
  <c r="M269" i="3"/>
  <c r="L269" i="3"/>
  <c r="K269" i="3"/>
  <c r="J269" i="3"/>
  <c r="AB268" i="3"/>
  <c r="Q268" i="3"/>
  <c r="P268" i="3"/>
  <c r="O268" i="3"/>
  <c r="N268" i="3"/>
  <c r="M268" i="3"/>
  <c r="L268" i="3"/>
  <c r="K268" i="3"/>
  <c r="J268" i="3"/>
  <c r="AB267" i="3"/>
  <c r="Q267" i="3"/>
  <c r="P267" i="3"/>
  <c r="O267" i="3"/>
  <c r="N267" i="3"/>
  <c r="M267" i="3"/>
  <c r="L267" i="3"/>
  <c r="K267" i="3"/>
  <c r="J267" i="3"/>
  <c r="AB266" i="3"/>
  <c r="Q266" i="3"/>
  <c r="P266" i="3"/>
  <c r="O266" i="3"/>
  <c r="N266" i="3"/>
  <c r="M266" i="3"/>
  <c r="L266" i="3"/>
  <c r="K266" i="3"/>
  <c r="J266" i="3"/>
  <c r="AB265" i="3"/>
  <c r="Q265" i="3"/>
  <c r="P265" i="3"/>
  <c r="O265" i="3"/>
  <c r="N265" i="3"/>
  <c r="M265" i="3"/>
  <c r="L265" i="3"/>
  <c r="K265" i="3"/>
  <c r="J265" i="3"/>
  <c r="AB264" i="3"/>
  <c r="Q264" i="3"/>
  <c r="P264" i="3"/>
  <c r="O264" i="3"/>
  <c r="N264" i="3"/>
  <c r="M264" i="3"/>
  <c r="L264" i="3"/>
  <c r="K264" i="3"/>
  <c r="J264" i="3"/>
  <c r="AB263" i="3"/>
  <c r="Q263" i="3"/>
  <c r="P263" i="3"/>
  <c r="O263" i="3"/>
  <c r="N263" i="3"/>
  <c r="M263" i="3"/>
  <c r="L263" i="3"/>
  <c r="K263" i="3"/>
  <c r="J263" i="3"/>
  <c r="AB262" i="3"/>
  <c r="Q262" i="3"/>
  <c r="P262" i="3"/>
  <c r="O262" i="3"/>
  <c r="N262" i="3"/>
  <c r="M262" i="3"/>
  <c r="L262" i="3"/>
  <c r="K262" i="3"/>
  <c r="J262" i="3"/>
  <c r="AB261" i="3"/>
  <c r="Q261" i="3"/>
  <c r="P261" i="3"/>
  <c r="O261" i="3"/>
  <c r="N261" i="3"/>
  <c r="M261" i="3"/>
  <c r="L261" i="3"/>
  <c r="K261" i="3"/>
  <c r="J261" i="3"/>
  <c r="AB260" i="3"/>
  <c r="Q260" i="3"/>
  <c r="P260" i="3"/>
  <c r="O260" i="3"/>
  <c r="N260" i="3"/>
  <c r="M260" i="3"/>
  <c r="L260" i="3"/>
  <c r="K260" i="3"/>
  <c r="J260" i="3"/>
  <c r="AB259" i="3"/>
  <c r="Q259" i="3"/>
  <c r="P259" i="3"/>
  <c r="O259" i="3"/>
  <c r="N259" i="3"/>
  <c r="M259" i="3"/>
  <c r="L259" i="3"/>
  <c r="K259" i="3"/>
  <c r="J259" i="3"/>
  <c r="AB258" i="3"/>
  <c r="Q258" i="3"/>
  <c r="P258" i="3"/>
  <c r="O258" i="3"/>
  <c r="N258" i="3"/>
  <c r="M258" i="3"/>
  <c r="L258" i="3"/>
  <c r="K258" i="3"/>
  <c r="J258" i="3"/>
  <c r="AB257" i="3"/>
  <c r="Q257" i="3"/>
  <c r="P257" i="3"/>
  <c r="O257" i="3"/>
  <c r="N257" i="3"/>
  <c r="M257" i="3"/>
  <c r="L257" i="3"/>
  <c r="K257" i="3"/>
  <c r="J257" i="3"/>
  <c r="AB256" i="3"/>
  <c r="Q256" i="3"/>
  <c r="P256" i="3"/>
  <c r="O256" i="3"/>
  <c r="N256" i="3"/>
  <c r="M256" i="3"/>
  <c r="L256" i="3"/>
  <c r="K256" i="3"/>
  <c r="J256" i="3"/>
  <c r="AB255" i="3"/>
  <c r="Q255" i="3"/>
  <c r="P255" i="3"/>
  <c r="O255" i="3"/>
  <c r="N255" i="3"/>
  <c r="M255" i="3"/>
  <c r="L255" i="3"/>
  <c r="K255" i="3"/>
  <c r="J255" i="3"/>
  <c r="AB254" i="3"/>
  <c r="Q254" i="3"/>
  <c r="P254" i="3"/>
  <c r="O254" i="3"/>
  <c r="N254" i="3"/>
  <c r="M254" i="3"/>
  <c r="L254" i="3"/>
  <c r="K254" i="3"/>
  <c r="J254" i="3"/>
  <c r="AB253" i="3"/>
  <c r="Q253" i="3"/>
  <c r="P253" i="3"/>
  <c r="O253" i="3"/>
  <c r="N253" i="3"/>
  <c r="M253" i="3"/>
  <c r="L253" i="3"/>
  <c r="K253" i="3"/>
  <c r="J253" i="3"/>
  <c r="AB252" i="3"/>
  <c r="Q252" i="3"/>
  <c r="P252" i="3"/>
  <c r="O252" i="3"/>
  <c r="N252" i="3"/>
  <c r="M252" i="3"/>
  <c r="L252" i="3"/>
  <c r="K252" i="3"/>
  <c r="J252" i="3"/>
  <c r="AB251" i="3"/>
  <c r="Q251" i="3"/>
  <c r="P251" i="3"/>
  <c r="O251" i="3"/>
  <c r="N251" i="3"/>
  <c r="M251" i="3"/>
  <c r="L251" i="3"/>
  <c r="K251" i="3"/>
  <c r="J251" i="3"/>
  <c r="AB250" i="3"/>
  <c r="Q250" i="3"/>
  <c r="P250" i="3"/>
  <c r="O250" i="3"/>
  <c r="N250" i="3"/>
  <c r="M250" i="3"/>
  <c r="L250" i="3"/>
  <c r="K250" i="3"/>
  <c r="J250" i="3"/>
  <c r="AB249" i="3"/>
  <c r="Q249" i="3"/>
  <c r="P249" i="3"/>
  <c r="O249" i="3"/>
  <c r="N249" i="3"/>
  <c r="M249" i="3"/>
  <c r="L249" i="3"/>
  <c r="K249" i="3"/>
  <c r="J249" i="3"/>
  <c r="AB248" i="3"/>
  <c r="Q248" i="3"/>
  <c r="P248" i="3"/>
  <c r="O248" i="3"/>
  <c r="N248" i="3"/>
  <c r="M248" i="3"/>
  <c r="L248" i="3"/>
  <c r="K248" i="3"/>
  <c r="J248" i="3"/>
  <c r="AB247" i="3"/>
  <c r="Q247" i="3"/>
  <c r="P247" i="3"/>
  <c r="O247" i="3"/>
  <c r="N247" i="3"/>
  <c r="M247" i="3"/>
  <c r="L247" i="3"/>
  <c r="K247" i="3"/>
  <c r="J247" i="3"/>
  <c r="AB246" i="3"/>
  <c r="Q246" i="3"/>
  <c r="P246" i="3"/>
  <c r="O246" i="3"/>
  <c r="N246" i="3"/>
  <c r="M246" i="3"/>
  <c r="L246" i="3"/>
  <c r="K246" i="3"/>
  <c r="J246" i="3"/>
  <c r="AB245" i="3"/>
  <c r="Q245" i="3"/>
  <c r="P245" i="3"/>
  <c r="O245" i="3"/>
  <c r="N245" i="3"/>
  <c r="M245" i="3"/>
  <c r="L245" i="3"/>
  <c r="K245" i="3"/>
  <c r="J245" i="3"/>
  <c r="AB244" i="3"/>
  <c r="Q244" i="3"/>
  <c r="P244" i="3"/>
  <c r="O244" i="3"/>
  <c r="N244" i="3"/>
  <c r="M244" i="3"/>
  <c r="L244" i="3"/>
  <c r="K244" i="3"/>
  <c r="J244" i="3"/>
  <c r="AB243" i="3"/>
  <c r="Q243" i="3"/>
  <c r="P243" i="3"/>
  <c r="O243" i="3"/>
  <c r="N243" i="3"/>
  <c r="M243" i="3"/>
  <c r="L243" i="3"/>
  <c r="K243" i="3"/>
  <c r="J243" i="3"/>
  <c r="AB242" i="3"/>
  <c r="Q242" i="3"/>
  <c r="P242" i="3"/>
  <c r="O242" i="3"/>
  <c r="N242" i="3"/>
  <c r="M242" i="3"/>
  <c r="L242" i="3"/>
  <c r="K242" i="3"/>
  <c r="J242" i="3"/>
  <c r="AB241" i="3"/>
  <c r="Q241" i="3"/>
  <c r="P241" i="3"/>
  <c r="O241" i="3"/>
  <c r="N241" i="3"/>
  <c r="M241" i="3"/>
  <c r="L241" i="3"/>
  <c r="K241" i="3"/>
  <c r="J241" i="3"/>
  <c r="AB240" i="3"/>
  <c r="Q240" i="3"/>
  <c r="P240" i="3"/>
  <c r="O240" i="3"/>
  <c r="N240" i="3"/>
  <c r="M240" i="3"/>
  <c r="L240" i="3"/>
  <c r="K240" i="3"/>
  <c r="J240" i="3"/>
  <c r="AB239" i="3"/>
  <c r="Q239" i="3"/>
  <c r="P239" i="3"/>
  <c r="O239" i="3"/>
  <c r="N239" i="3"/>
  <c r="M239" i="3"/>
  <c r="L239" i="3"/>
  <c r="K239" i="3"/>
  <c r="J239" i="3"/>
  <c r="AB238" i="3"/>
  <c r="Q238" i="3"/>
  <c r="P238" i="3"/>
  <c r="O238" i="3"/>
  <c r="N238" i="3"/>
  <c r="M238" i="3"/>
  <c r="L238" i="3"/>
  <c r="K238" i="3"/>
  <c r="J238" i="3"/>
  <c r="AB237" i="3"/>
  <c r="Q237" i="3"/>
  <c r="P237" i="3"/>
  <c r="O237" i="3"/>
  <c r="N237" i="3"/>
  <c r="M237" i="3"/>
  <c r="L237" i="3"/>
  <c r="K237" i="3"/>
  <c r="J237" i="3"/>
  <c r="AB236" i="3"/>
  <c r="Q236" i="3"/>
  <c r="P236" i="3"/>
  <c r="O236" i="3"/>
  <c r="N236" i="3"/>
  <c r="M236" i="3"/>
  <c r="L236" i="3"/>
  <c r="K236" i="3"/>
  <c r="J236" i="3"/>
  <c r="AB235" i="3"/>
  <c r="Q235" i="3"/>
  <c r="P235" i="3"/>
  <c r="O235" i="3"/>
  <c r="N235" i="3"/>
  <c r="M235" i="3"/>
  <c r="L235" i="3"/>
  <c r="K235" i="3"/>
  <c r="J235" i="3"/>
  <c r="AB234" i="3"/>
  <c r="Q234" i="3"/>
  <c r="P234" i="3"/>
  <c r="O234" i="3"/>
  <c r="N234" i="3"/>
  <c r="M234" i="3"/>
  <c r="L234" i="3"/>
  <c r="K234" i="3"/>
  <c r="J234" i="3"/>
  <c r="AB233" i="3"/>
  <c r="Q233" i="3"/>
  <c r="P233" i="3"/>
  <c r="O233" i="3"/>
  <c r="N233" i="3"/>
  <c r="M233" i="3"/>
  <c r="L233" i="3"/>
  <c r="K233" i="3"/>
  <c r="J233" i="3"/>
  <c r="AB232" i="3"/>
  <c r="Q232" i="3"/>
  <c r="P232" i="3"/>
  <c r="O232" i="3"/>
  <c r="N232" i="3"/>
  <c r="M232" i="3"/>
  <c r="L232" i="3"/>
  <c r="K232" i="3"/>
  <c r="J232" i="3"/>
  <c r="AB231" i="3"/>
  <c r="Q231" i="3"/>
  <c r="P231" i="3"/>
  <c r="O231" i="3"/>
  <c r="N231" i="3"/>
  <c r="M231" i="3"/>
  <c r="L231" i="3"/>
  <c r="K231" i="3"/>
  <c r="J231" i="3"/>
  <c r="AB230" i="3"/>
  <c r="Q230" i="3"/>
  <c r="P230" i="3"/>
  <c r="O230" i="3"/>
  <c r="N230" i="3"/>
  <c r="M230" i="3"/>
  <c r="L230" i="3"/>
  <c r="K230" i="3"/>
  <c r="J230" i="3"/>
  <c r="AB229" i="3"/>
  <c r="Q229" i="3"/>
  <c r="P229" i="3"/>
  <c r="O229" i="3"/>
  <c r="N229" i="3"/>
  <c r="M229" i="3"/>
  <c r="L229" i="3"/>
  <c r="K229" i="3"/>
  <c r="J229" i="3"/>
  <c r="AB228" i="3"/>
  <c r="Q228" i="3"/>
  <c r="P228" i="3"/>
  <c r="O228" i="3"/>
  <c r="N228" i="3"/>
  <c r="M228" i="3"/>
  <c r="L228" i="3"/>
  <c r="K228" i="3"/>
  <c r="J228" i="3"/>
  <c r="AB227" i="3"/>
  <c r="Q227" i="3"/>
  <c r="P227" i="3"/>
  <c r="O227" i="3"/>
  <c r="N227" i="3"/>
  <c r="M227" i="3"/>
  <c r="L227" i="3"/>
  <c r="K227" i="3"/>
  <c r="J227" i="3"/>
  <c r="AB226" i="3"/>
  <c r="Q226" i="3"/>
  <c r="P226" i="3"/>
  <c r="O226" i="3"/>
  <c r="N226" i="3"/>
  <c r="M226" i="3"/>
  <c r="L226" i="3"/>
  <c r="K226" i="3"/>
  <c r="J226" i="3"/>
  <c r="AB225" i="3"/>
  <c r="Q225" i="3"/>
  <c r="P225" i="3"/>
  <c r="O225" i="3"/>
  <c r="N225" i="3"/>
  <c r="M225" i="3"/>
  <c r="L225" i="3"/>
  <c r="K225" i="3"/>
  <c r="J225" i="3"/>
  <c r="AB224" i="3"/>
  <c r="Q224" i="3"/>
  <c r="P224" i="3"/>
  <c r="O224" i="3"/>
  <c r="N224" i="3"/>
  <c r="M224" i="3"/>
  <c r="L224" i="3"/>
  <c r="K224" i="3"/>
  <c r="J224" i="3"/>
  <c r="AB223" i="3"/>
  <c r="Q223" i="3"/>
  <c r="P223" i="3"/>
  <c r="O223" i="3"/>
  <c r="N223" i="3"/>
  <c r="M223" i="3"/>
  <c r="L223" i="3"/>
  <c r="K223" i="3"/>
  <c r="J223" i="3"/>
  <c r="AB222" i="3"/>
  <c r="Q222" i="3"/>
  <c r="P222" i="3"/>
  <c r="O222" i="3"/>
  <c r="N222" i="3"/>
  <c r="M222" i="3"/>
  <c r="L222" i="3"/>
  <c r="K222" i="3"/>
  <c r="J222" i="3"/>
  <c r="AB221" i="3"/>
  <c r="Q221" i="3"/>
  <c r="P221" i="3"/>
  <c r="O221" i="3"/>
  <c r="N221" i="3"/>
  <c r="M221" i="3"/>
  <c r="L221" i="3"/>
  <c r="K221" i="3"/>
  <c r="J221" i="3"/>
  <c r="AB220" i="3"/>
  <c r="Q220" i="3"/>
  <c r="P220" i="3"/>
  <c r="O220" i="3"/>
  <c r="N220" i="3"/>
  <c r="M220" i="3"/>
  <c r="L220" i="3"/>
  <c r="K220" i="3"/>
  <c r="J220" i="3"/>
  <c r="AB219" i="3"/>
  <c r="Q219" i="3"/>
  <c r="P219" i="3"/>
  <c r="O219" i="3"/>
  <c r="N219" i="3"/>
  <c r="M219" i="3"/>
  <c r="L219" i="3"/>
  <c r="K219" i="3"/>
  <c r="J219" i="3"/>
  <c r="AB218" i="3"/>
  <c r="Q218" i="3"/>
  <c r="P218" i="3"/>
  <c r="O218" i="3"/>
  <c r="N218" i="3"/>
  <c r="M218" i="3"/>
  <c r="L218" i="3"/>
  <c r="K218" i="3"/>
  <c r="J218" i="3"/>
  <c r="AB217" i="3"/>
  <c r="Q217" i="3"/>
  <c r="P217" i="3"/>
  <c r="O217" i="3"/>
  <c r="N217" i="3"/>
  <c r="M217" i="3"/>
  <c r="L217" i="3"/>
  <c r="K217" i="3"/>
  <c r="J217" i="3"/>
  <c r="AB216" i="3"/>
  <c r="Q216" i="3"/>
  <c r="P216" i="3"/>
  <c r="O216" i="3"/>
  <c r="N216" i="3"/>
  <c r="M216" i="3"/>
  <c r="L216" i="3"/>
  <c r="K216" i="3"/>
  <c r="J216" i="3"/>
  <c r="AB215" i="3"/>
  <c r="Q215" i="3"/>
  <c r="P215" i="3"/>
  <c r="O215" i="3"/>
  <c r="N215" i="3"/>
  <c r="M215" i="3"/>
  <c r="L215" i="3"/>
  <c r="K215" i="3"/>
  <c r="J215" i="3"/>
  <c r="AB214" i="3"/>
  <c r="Q214" i="3"/>
  <c r="P214" i="3"/>
  <c r="O214" i="3"/>
  <c r="N214" i="3"/>
  <c r="M214" i="3"/>
  <c r="L214" i="3"/>
  <c r="K214" i="3"/>
  <c r="J214" i="3"/>
  <c r="AB213" i="3"/>
  <c r="Q213" i="3"/>
  <c r="P213" i="3"/>
  <c r="O213" i="3"/>
  <c r="N213" i="3"/>
  <c r="M213" i="3"/>
  <c r="L213" i="3"/>
  <c r="K213" i="3"/>
  <c r="J213" i="3"/>
  <c r="AB212" i="3"/>
  <c r="Q212" i="3"/>
  <c r="P212" i="3"/>
  <c r="O212" i="3"/>
  <c r="N212" i="3"/>
  <c r="M212" i="3"/>
  <c r="L212" i="3"/>
  <c r="K212" i="3"/>
  <c r="J212" i="3"/>
  <c r="AB211" i="3"/>
  <c r="Q211" i="3"/>
  <c r="P211" i="3"/>
  <c r="O211" i="3"/>
  <c r="N211" i="3"/>
  <c r="M211" i="3"/>
  <c r="L211" i="3"/>
  <c r="K211" i="3"/>
  <c r="J211" i="3"/>
  <c r="AB210" i="3"/>
  <c r="Q210" i="3"/>
  <c r="P210" i="3"/>
  <c r="O210" i="3"/>
  <c r="N210" i="3"/>
  <c r="M210" i="3"/>
  <c r="L210" i="3"/>
  <c r="K210" i="3"/>
  <c r="J210" i="3"/>
  <c r="AB209" i="3"/>
  <c r="Q209" i="3"/>
  <c r="P209" i="3"/>
  <c r="O209" i="3"/>
  <c r="N209" i="3"/>
  <c r="M209" i="3"/>
  <c r="L209" i="3"/>
  <c r="K209" i="3"/>
  <c r="J209" i="3"/>
  <c r="AB208" i="3"/>
  <c r="Q208" i="3"/>
  <c r="P208" i="3"/>
  <c r="O208" i="3"/>
  <c r="N208" i="3"/>
  <c r="M208" i="3"/>
  <c r="L208" i="3"/>
  <c r="K208" i="3"/>
  <c r="J208" i="3"/>
  <c r="AB207" i="3"/>
  <c r="Q207" i="3"/>
  <c r="P207" i="3"/>
  <c r="O207" i="3"/>
  <c r="N207" i="3"/>
  <c r="M207" i="3"/>
  <c r="L207" i="3"/>
  <c r="K207" i="3"/>
  <c r="J207" i="3"/>
  <c r="AB206" i="3"/>
  <c r="Q206" i="3"/>
  <c r="P206" i="3"/>
  <c r="O206" i="3"/>
  <c r="N206" i="3"/>
  <c r="M206" i="3"/>
  <c r="L206" i="3"/>
  <c r="K206" i="3"/>
  <c r="J206" i="3"/>
  <c r="AB205" i="3"/>
  <c r="Q205" i="3"/>
  <c r="P205" i="3"/>
  <c r="O205" i="3"/>
  <c r="N205" i="3"/>
  <c r="M205" i="3"/>
  <c r="L205" i="3"/>
  <c r="K205" i="3"/>
  <c r="J205" i="3"/>
  <c r="AB204" i="3"/>
  <c r="Q204" i="3"/>
  <c r="P204" i="3"/>
  <c r="O204" i="3"/>
  <c r="N204" i="3"/>
  <c r="M204" i="3"/>
  <c r="L204" i="3"/>
  <c r="K204" i="3"/>
  <c r="J204" i="3"/>
  <c r="AB203" i="3"/>
  <c r="Q203" i="3"/>
  <c r="P203" i="3"/>
  <c r="O203" i="3"/>
  <c r="N203" i="3"/>
  <c r="M203" i="3"/>
  <c r="L203" i="3"/>
  <c r="K203" i="3"/>
  <c r="J203" i="3"/>
  <c r="AB202" i="3"/>
  <c r="Q202" i="3"/>
  <c r="P202" i="3"/>
  <c r="O202" i="3"/>
  <c r="N202" i="3"/>
  <c r="M202" i="3"/>
  <c r="L202" i="3"/>
  <c r="K202" i="3"/>
  <c r="J202" i="3"/>
  <c r="AB201" i="3"/>
  <c r="Q201" i="3"/>
  <c r="P201" i="3"/>
  <c r="O201" i="3"/>
  <c r="N201" i="3"/>
  <c r="M201" i="3"/>
  <c r="L201" i="3"/>
  <c r="K201" i="3"/>
  <c r="J201" i="3"/>
  <c r="AB200" i="3"/>
  <c r="Q200" i="3"/>
  <c r="P200" i="3"/>
  <c r="O200" i="3"/>
  <c r="N200" i="3"/>
  <c r="M200" i="3"/>
  <c r="L200" i="3"/>
  <c r="K200" i="3"/>
  <c r="J200" i="3"/>
  <c r="AB199" i="3"/>
  <c r="Q199" i="3"/>
  <c r="P199" i="3"/>
  <c r="O199" i="3"/>
  <c r="N199" i="3"/>
  <c r="M199" i="3"/>
  <c r="L199" i="3"/>
  <c r="K199" i="3"/>
  <c r="J199" i="3"/>
  <c r="AB198" i="3"/>
  <c r="Q198" i="3"/>
  <c r="P198" i="3"/>
  <c r="O198" i="3"/>
  <c r="N198" i="3"/>
  <c r="M198" i="3"/>
  <c r="L198" i="3"/>
  <c r="K198" i="3"/>
  <c r="J198" i="3"/>
  <c r="AB197" i="3"/>
  <c r="Q197" i="3"/>
  <c r="P197" i="3"/>
  <c r="O197" i="3"/>
  <c r="N197" i="3"/>
  <c r="M197" i="3"/>
  <c r="L197" i="3"/>
  <c r="K197" i="3"/>
  <c r="J197" i="3"/>
  <c r="AB196" i="3"/>
  <c r="Q196" i="3"/>
  <c r="P196" i="3"/>
  <c r="O196" i="3"/>
  <c r="N196" i="3"/>
  <c r="M196" i="3"/>
  <c r="L196" i="3"/>
  <c r="K196" i="3"/>
  <c r="J196" i="3"/>
  <c r="AB195" i="3"/>
  <c r="Q195" i="3"/>
  <c r="P195" i="3"/>
  <c r="O195" i="3"/>
  <c r="N195" i="3"/>
  <c r="M195" i="3"/>
  <c r="L195" i="3"/>
  <c r="K195" i="3"/>
  <c r="J195" i="3"/>
  <c r="AB194" i="3"/>
  <c r="Q194" i="3"/>
  <c r="P194" i="3"/>
  <c r="O194" i="3"/>
  <c r="N194" i="3"/>
  <c r="M194" i="3"/>
  <c r="L194" i="3"/>
  <c r="K194" i="3"/>
  <c r="J194" i="3"/>
  <c r="AB193" i="3"/>
  <c r="Q193" i="3"/>
  <c r="P193" i="3"/>
  <c r="O193" i="3"/>
  <c r="N193" i="3"/>
  <c r="M193" i="3"/>
  <c r="L193" i="3"/>
  <c r="K193" i="3"/>
  <c r="J193" i="3"/>
  <c r="AB192" i="3"/>
  <c r="Q192" i="3"/>
  <c r="P192" i="3"/>
  <c r="O192" i="3"/>
  <c r="N192" i="3"/>
  <c r="M192" i="3"/>
  <c r="L192" i="3"/>
  <c r="K192" i="3"/>
  <c r="J192" i="3"/>
  <c r="AB191" i="3"/>
  <c r="Q191" i="3"/>
  <c r="P191" i="3"/>
  <c r="O191" i="3"/>
  <c r="N191" i="3"/>
  <c r="M191" i="3"/>
  <c r="L191" i="3"/>
  <c r="K191" i="3"/>
  <c r="J191" i="3"/>
  <c r="AB190" i="3"/>
  <c r="Q190" i="3"/>
  <c r="P190" i="3"/>
  <c r="O190" i="3"/>
  <c r="N190" i="3"/>
  <c r="M190" i="3"/>
  <c r="L190" i="3"/>
  <c r="K190" i="3"/>
  <c r="J190" i="3"/>
  <c r="AB189" i="3"/>
  <c r="Q189" i="3"/>
  <c r="P189" i="3"/>
  <c r="O189" i="3"/>
  <c r="N189" i="3"/>
  <c r="M189" i="3"/>
  <c r="L189" i="3"/>
  <c r="K189" i="3"/>
  <c r="J189" i="3"/>
  <c r="AB188" i="3"/>
  <c r="Q188" i="3"/>
  <c r="P188" i="3"/>
  <c r="O188" i="3"/>
  <c r="N188" i="3"/>
  <c r="M188" i="3"/>
  <c r="L188" i="3"/>
  <c r="K188" i="3"/>
  <c r="J188" i="3"/>
  <c r="AB187" i="3"/>
  <c r="Q187" i="3"/>
  <c r="P187" i="3"/>
  <c r="O187" i="3"/>
  <c r="N187" i="3"/>
  <c r="M187" i="3"/>
  <c r="L187" i="3"/>
  <c r="K187" i="3"/>
  <c r="J187" i="3"/>
  <c r="AB186" i="3"/>
  <c r="Q186" i="3"/>
  <c r="P186" i="3"/>
  <c r="O186" i="3"/>
  <c r="N186" i="3"/>
  <c r="M186" i="3"/>
  <c r="L186" i="3"/>
  <c r="K186" i="3"/>
  <c r="J186" i="3"/>
  <c r="AB185" i="3"/>
  <c r="Q185" i="3"/>
  <c r="P185" i="3"/>
  <c r="O185" i="3"/>
  <c r="N185" i="3"/>
  <c r="M185" i="3"/>
  <c r="L185" i="3"/>
  <c r="K185" i="3"/>
  <c r="J185" i="3"/>
  <c r="AB184" i="3"/>
  <c r="Q184" i="3"/>
  <c r="P184" i="3"/>
  <c r="O184" i="3"/>
  <c r="N184" i="3"/>
  <c r="M184" i="3"/>
  <c r="L184" i="3"/>
  <c r="K184" i="3"/>
  <c r="J184" i="3"/>
  <c r="AB183" i="3"/>
  <c r="Q183" i="3"/>
  <c r="P183" i="3"/>
  <c r="O183" i="3"/>
  <c r="N183" i="3"/>
  <c r="M183" i="3"/>
  <c r="L183" i="3"/>
  <c r="K183" i="3"/>
  <c r="J183" i="3"/>
  <c r="AB182" i="3"/>
  <c r="Q182" i="3"/>
  <c r="P182" i="3"/>
  <c r="O182" i="3"/>
  <c r="N182" i="3"/>
  <c r="M182" i="3"/>
  <c r="L182" i="3"/>
  <c r="K182" i="3"/>
  <c r="J182" i="3"/>
  <c r="AB181" i="3"/>
  <c r="Q181" i="3"/>
  <c r="P181" i="3"/>
  <c r="O181" i="3"/>
  <c r="N181" i="3"/>
  <c r="M181" i="3"/>
  <c r="L181" i="3"/>
  <c r="K181" i="3"/>
  <c r="J181" i="3"/>
  <c r="AB180" i="3"/>
  <c r="Q180" i="3"/>
  <c r="P180" i="3"/>
  <c r="O180" i="3"/>
  <c r="N180" i="3"/>
  <c r="M180" i="3"/>
  <c r="L180" i="3"/>
  <c r="K180" i="3"/>
  <c r="J180" i="3"/>
  <c r="AB179" i="3"/>
  <c r="Q179" i="3"/>
  <c r="P179" i="3"/>
  <c r="O179" i="3"/>
  <c r="N179" i="3"/>
  <c r="M179" i="3"/>
  <c r="L179" i="3"/>
  <c r="K179" i="3"/>
  <c r="J179" i="3"/>
  <c r="AB178" i="3"/>
  <c r="Q178" i="3"/>
  <c r="P178" i="3"/>
  <c r="O178" i="3"/>
  <c r="N178" i="3"/>
  <c r="M178" i="3"/>
  <c r="L178" i="3"/>
  <c r="K178" i="3"/>
  <c r="J178" i="3"/>
  <c r="AB177" i="3"/>
  <c r="Q177" i="3"/>
  <c r="P177" i="3"/>
  <c r="O177" i="3"/>
  <c r="N177" i="3"/>
  <c r="M177" i="3"/>
  <c r="L177" i="3"/>
  <c r="K177" i="3"/>
  <c r="J177" i="3"/>
  <c r="AB176" i="3"/>
  <c r="Q176" i="3"/>
  <c r="P176" i="3"/>
  <c r="O176" i="3"/>
  <c r="N176" i="3"/>
  <c r="M176" i="3"/>
  <c r="L176" i="3"/>
  <c r="K176" i="3"/>
  <c r="J176" i="3"/>
  <c r="AB175" i="3"/>
  <c r="Q175" i="3"/>
  <c r="P175" i="3"/>
  <c r="O175" i="3"/>
  <c r="N175" i="3"/>
  <c r="M175" i="3"/>
  <c r="L175" i="3"/>
  <c r="K175" i="3"/>
  <c r="J175" i="3"/>
  <c r="AB174" i="3"/>
  <c r="Q174" i="3"/>
  <c r="P174" i="3"/>
  <c r="O174" i="3"/>
  <c r="N174" i="3"/>
  <c r="M174" i="3"/>
  <c r="L174" i="3"/>
  <c r="K174" i="3"/>
  <c r="J174" i="3"/>
  <c r="AB173" i="3"/>
  <c r="Q173" i="3"/>
  <c r="P173" i="3"/>
  <c r="O173" i="3"/>
  <c r="N173" i="3"/>
  <c r="M173" i="3"/>
  <c r="L173" i="3"/>
  <c r="K173" i="3"/>
  <c r="J173" i="3"/>
  <c r="AB172" i="3"/>
  <c r="Q172" i="3"/>
  <c r="P172" i="3"/>
  <c r="O172" i="3"/>
  <c r="N172" i="3"/>
  <c r="M172" i="3"/>
  <c r="L172" i="3"/>
  <c r="K172" i="3"/>
  <c r="J172" i="3"/>
  <c r="AB171" i="3"/>
  <c r="Q171" i="3"/>
  <c r="P171" i="3"/>
  <c r="O171" i="3"/>
  <c r="N171" i="3"/>
  <c r="M171" i="3"/>
  <c r="L171" i="3"/>
  <c r="K171" i="3"/>
  <c r="J171" i="3"/>
  <c r="AB170" i="3"/>
  <c r="Q170" i="3"/>
  <c r="P170" i="3"/>
  <c r="O170" i="3"/>
  <c r="N170" i="3"/>
  <c r="M170" i="3"/>
  <c r="L170" i="3"/>
  <c r="K170" i="3"/>
  <c r="J170" i="3"/>
  <c r="AB169" i="3"/>
  <c r="Q169" i="3"/>
  <c r="P169" i="3"/>
  <c r="O169" i="3"/>
  <c r="N169" i="3"/>
  <c r="M169" i="3"/>
  <c r="L169" i="3"/>
  <c r="K169" i="3"/>
  <c r="J169" i="3"/>
  <c r="AB168" i="3"/>
  <c r="Q168" i="3"/>
  <c r="P168" i="3"/>
  <c r="O168" i="3"/>
  <c r="N168" i="3"/>
  <c r="M168" i="3"/>
  <c r="L168" i="3"/>
  <c r="K168" i="3"/>
  <c r="J168" i="3"/>
  <c r="AB167" i="3"/>
  <c r="Q167" i="3"/>
  <c r="P167" i="3"/>
  <c r="O167" i="3"/>
  <c r="N167" i="3"/>
  <c r="M167" i="3"/>
  <c r="L167" i="3"/>
  <c r="K167" i="3"/>
  <c r="J167" i="3"/>
  <c r="AB166" i="3"/>
  <c r="Q166" i="3"/>
  <c r="P166" i="3"/>
  <c r="O166" i="3"/>
  <c r="N166" i="3"/>
  <c r="M166" i="3"/>
  <c r="L166" i="3"/>
  <c r="K166" i="3"/>
  <c r="J166" i="3"/>
  <c r="AB165" i="3"/>
  <c r="Q165" i="3"/>
  <c r="P165" i="3"/>
  <c r="O165" i="3"/>
  <c r="N165" i="3"/>
  <c r="M165" i="3"/>
  <c r="L165" i="3"/>
  <c r="K165" i="3"/>
  <c r="J165" i="3"/>
  <c r="AB164" i="3"/>
  <c r="Q164" i="3"/>
  <c r="P164" i="3"/>
  <c r="O164" i="3"/>
  <c r="N164" i="3"/>
  <c r="M164" i="3"/>
  <c r="L164" i="3"/>
  <c r="K164" i="3"/>
  <c r="J164" i="3"/>
  <c r="AB163" i="3"/>
  <c r="Q163" i="3"/>
  <c r="P163" i="3"/>
  <c r="O163" i="3"/>
  <c r="N163" i="3"/>
  <c r="M163" i="3"/>
  <c r="L163" i="3"/>
  <c r="K163" i="3"/>
  <c r="J163" i="3"/>
  <c r="AB162" i="3"/>
  <c r="Q162" i="3"/>
  <c r="P162" i="3"/>
  <c r="O162" i="3"/>
  <c r="N162" i="3"/>
  <c r="M162" i="3"/>
  <c r="L162" i="3"/>
  <c r="K162" i="3"/>
  <c r="J162" i="3"/>
  <c r="AB161" i="3"/>
  <c r="Q161" i="3"/>
  <c r="P161" i="3"/>
  <c r="O161" i="3"/>
  <c r="N161" i="3"/>
  <c r="M161" i="3"/>
  <c r="L161" i="3"/>
  <c r="K161" i="3"/>
  <c r="J161" i="3"/>
  <c r="AB160" i="3"/>
  <c r="Q160" i="3"/>
  <c r="P160" i="3"/>
  <c r="O160" i="3"/>
  <c r="N160" i="3"/>
  <c r="M160" i="3"/>
  <c r="L160" i="3"/>
  <c r="K160" i="3"/>
  <c r="J160" i="3"/>
  <c r="AB159" i="3"/>
  <c r="Q159" i="3"/>
  <c r="P159" i="3"/>
  <c r="O159" i="3"/>
  <c r="N159" i="3"/>
  <c r="M159" i="3"/>
  <c r="L159" i="3"/>
  <c r="K159" i="3"/>
  <c r="J159" i="3"/>
  <c r="AB158" i="3"/>
  <c r="Q158" i="3"/>
  <c r="P158" i="3"/>
  <c r="O158" i="3"/>
  <c r="N158" i="3"/>
  <c r="M158" i="3"/>
  <c r="L158" i="3"/>
  <c r="K158" i="3"/>
  <c r="J158" i="3"/>
  <c r="AB157" i="3"/>
  <c r="Q157" i="3"/>
  <c r="P157" i="3"/>
  <c r="O157" i="3"/>
  <c r="N157" i="3"/>
  <c r="M157" i="3"/>
  <c r="L157" i="3"/>
  <c r="K157" i="3"/>
  <c r="J157" i="3"/>
  <c r="AB156" i="3"/>
  <c r="Q156" i="3"/>
  <c r="P156" i="3"/>
  <c r="O156" i="3"/>
  <c r="N156" i="3"/>
  <c r="M156" i="3"/>
  <c r="L156" i="3"/>
  <c r="K156" i="3"/>
  <c r="J156" i="3"/>
  <c r="AB155" i="3"/>
  <c r="Q155" i="3"/>
  <c r="P155" i="3"/>
  <c r="O155" i="3"/>
  <c r="N155" i="3"/>
  <c r="M155" i="3"/>
  <c r="L155" i="3"/>
  <c r="K155" i="3"/>
  <c r="J155" i="3"/>
  <c r="AB154" i="3"/>
  <c r="Q154" i="3"/>
  <c r="P154" i="3"/>
  <c r="O154" i="3"/>
  <c r="N154" i="3"/>
  <c r="M154" i="3"/>
  <c r="L154" i="3"/>
  <c r="K154" i="3"/>
  <c r="J154" i="3"/>
  <c r="AB153" i="3"/>
  <c r="Q153" i="3"/>
  <c r="P153" i="3"/>
  <c r="O153" i="3"/>
  <c r="N153" i="3"/>
  <c r="M153" i="3"/>
  <c r="L153" i="3"/>
  <c r="K153" i="3"/>
  <c r="J153" i="3"/>
  <c r="AB152" i="3"/>
  <c r="Q152" i="3"/>
  <c r="P152" i="3"/>
  <c r="O152" i="3"/>
  <c r="N152" i="3"/>
  <c r="M152" i="3"/>
  <c r="L152" i="3"/>
  <c r="K152" i="3"/>
  <c r="J152" i="3"/>
  <c r="AB151" i="3"/>
  <c r="Q151" i="3"/>
  <c r="P151" i="3"/>
  <c r="O151" i="3"/>
  <c r="N151" i="3"/>
  <c r="M151" i="3"/>
  <c r="L151" i="3"/>
  <c r="K151" i="3"/>
  <c r="J151" i="3"/>
  <c r="AB150" i="3"/>
  <c r="Q150" i="3"/>
  <c r="P150" i="3"/>
  <c r="O150" i="3"/>
  <c r="N150" i="3"/>
  <c r="M150" i="3"/>
  <c r="L150" i="3"/>
  <c r="K150" i="3"/>
  <c r="J150" i="3"/>
  <c r="AB149" i="3"/>
  <c r="Q149" i="3"/>
  <c r="P149" i="3"/>
  <c r="O149" i="3"/>
  <c r="N149" i="3"/>
  <c r="M149" i="3"/>
  <c r="L149" i="3"/>
  <c r="K149" i="3"/>
  <c r="J149" i="3"/>
  <c r="AB148" i="3"/>
  <c r="Q148" i="3"/>
  <c r="P148" i="3"/>
  <c r="O148" i="3"/>
  <c r="N148" i="3"/>
  <c r="M148" i="3"/>
  <c r="L148" i="3"/>
  <c r="K148" i="3"/>
  <c r="J148" i="3"/>
  <c r="AB147" i="3"/>
  <c r="Q147" i="3"/>
  <c r="P147" i="3"/>
  <c r="O147" i="3"/>
  <c r="N147" i="3"/>
  <c r="M147" i="3"/>
  <c r="L147" i="3"/>
  <c r="K147" i="3"/>
  <c r="J147" i="3"/>
  <c r="AB146" i="3"/>
  <c r="Q146" i="3"/>
  <c r="P146" i="3"/>
  <c r="O146" i="3"/>
  <c r="N146" i="3"/>
  <c r="M146" i="3"/>
  <c r="L146" i="3"/>
  <c r="K146" i="3"/>
  <c r="J146" i="3"/>
  <c r="AB145" i="3"/>
  <c r="Q145" i="3"/>
  <c r="P145" i="3"/>
  <c r="O145" i="3"/>
  <c r="N145" i="3"/>
  <c r="M145" i="3"/>
  <c r="L145" i="3"/>
  <c r="K145" i="3"/>
  <c r="J145" i="3"/>
  <c r="AB144" i="3"/>
  <c r="Q144" i="3"/>
  <c r="P144" i="3"/>
  <c r="O144" i="3"/>
  <c r="N144" i="3"/>
  <c r="M144" i="3"/>
  <c r="L144" i="3"/>
  <c r="K144" i="3"/>
  <c r="J144" i="3"/>
  <c r="AB143" i="3"/>
  <c r="Q143" i="3"/>
  <c r="P143" i="3"/>
  <c r="O143" i="3"/>
  <c r="N143" i="3"/>
  <c r="M143" i="3"/>
  <c r="L143" i="3"/>
  <c r="K143" i="3"/>
  <c r="J143" i="3"/>
  <c r="AB142" i="3"/>
  <c r="Q142" i="3"/>
  <c r="P142" i="3"/>
  <c r="O142" i="3"/>
  <c r="N142" i="3"/>
  <c r="M142" i="3"/>
  <c r="L142" i="3"/>
  <c r="K142" i="3"/>
  <c r="J142" i="3"/>
  <c r="AB141" i="3"/>
  <c r="Q141" i="3"/>
  <c r="P141" i="3"/>
  <c r="O141" i="3"/>
  <c r="N141" i="3"/>
  <c r="M141" i="3"/>
  <c r="L141" i="3"/>
  <c r="K141" i="3"/>
  <c r="J141" i="3"/>
  <c r="AB140" i="3"/>
  <c r="Q140" i="3"/>
  <c r="P140" i="3"/>
  <c r="O140" i="3"/>
  <c r="N140" i="3"/>
  <c r="M140" i="3"/>
  <c r="L140" i="3"/>
  <c r="K140" i="3"/>
  <c r="J140" i="3"/>
  <c r="AB139" i="3"/>
  <c r="Q139" i="3"/>
  <c r="P139" i="3"/>
  <c r="O139" i="3"/>
  <c r="N139" i="3"/>
  <c r="M139" i="3"/>
  <c r="L139" i="3"/>
  <c r="K139" i="3"/>
  <c r="J139" i="3"/>
  <c r="AB138" i="3"/>
  <c r="Q138" i="3"/>
  <c r="P138" i="3"/>
  <c r="O138" i="3"/>
  <c r="N138" i="3"/>
  <c r="M138" i="3"/>
  <c r="L138" i="3"/>
  <c r="K138" i="3"/>
  <c r="J138" i="3"/>
  <c r="AB137" i="3"/>
  <c r="Q137" i="3"/>
  <c r="P137" i="3"/>
  <c r="O137" i="3"/>
  <c r="N137" i="3"/>
  <c r="M137" i="3"/>
  <c r="L137" i="3"/>
  <c r="K137" i="3"/>
  <c r="J137" i="3"/>
  <c r="AB136" i="3"/>
  <c r="Q136" i="3"/>
  <c r="P136" i="3"/>
  <c r="O136" i="3"/>
  <c r="N136" i="3"/>
  <c r="M136" i="3"/>
  <c r="L136" i="3"/>
  <c r="K136" i="3"/>
  <c r="J136" i="3"/>
  <c r="AB135" i="3"/>
  <c r="Q135" i="3"/>
  <c r="P135" i="3"/>
  <c r="O135" i="3"/>
  <c r="N135" i="3"/>
  <c r="M135" i="3"/>
  <c r="L135" i="3"/>
  <c r="K135" i="3"/>
  <c r="J135" i="3"/>
  <c r="AB134" i="3"/>
  <c r="Q134" i="3"/>
  <c r="P134" i="3"/>
  <c r="O134" i="3"/>
  <c r="N134" i="3"/>
  <c r="M134" i="3"/>
  <c r="L134" i="3"/>
  <c r="K134" i="3"/>
  <c r="J134" i="3"/>
  <c r="AB133" i="3"/>
  <c r="Q133" i="3"/>
  <c r="P133" i="3"/>
  <c r="O133" i="3"/>
  <c r="N133" i="3"/>
  <c r="M133" i="3"/>
  <c r="L133" i="3"/>
  <c r="K133" i="3"/>
  <c r="J133" i="3"/>
  <c r="AB132" i="3"/>
  <c r="Q132" i="3"/>
  <c r="P132" i="3"/>
  <c r="O132" i="3"/>
  <c r="N132" i="3"/>
  <c r="M132" i="3"/>
  <c r="L132" i="3"/>
  <c r="K132" i="3"/>
  <c r="J132" i="3"/>
  <c r="AB131" i="3"/>
  <c r="Q131" i="3"/>
  <c r="P131" i="3"/>
  <c r="O131" i="3"/>
  <c r="N131" i="3"/>
  <c r="M131" i="3"/>
  <c r="L131" i="3"/>
  <c r="K131" i="3"/>
  <c r="J131" i="3"/>
  <c r="AB130" i="3"/>
  <c r="Q130" i="3"/>
  <c r="P130" i="3"/>
  <c r="O130" i="3"/>
  <c r="N130" i="3"/>
  <c r="M130" i="3"/>
  <c r="L130" i="3"/>
  <c r="K130" i="3"/>
  <c r="J130" i="3"/>
  <c r="AB129" i="3"/>
  <c r="Q129" i="3"/>
  <c r="P129" i="3"/>
  <c r="O129" i="3"/>
  <c r="N129" i="3"/>
  <c r="M129" i="3"/>
  <c r="L129" i="3"/>
  <c r="K129" i="3"/>
  <c r="J129" i="3"/>
  <c r="AB128" i="3"/>
  <c r="Q128" i="3"/>
  <c r="P128" i="3"/>
  <c r="O128" i="3"/>
  <c r="N128" i="3"/>
  <c r="M128" i="3"/>
  <c r="L128" i="3"/>
  <c r="K128" i="3"/>
  <c r="J128" i="3"/>
  <c r="AB127" i="3"/>
  <c r="Q127" i="3"/>
  <c r="P127" i="3"/>
  <c r="O127" i="3"/>
  <c r="N127" i="3"/>
  <c r="M127" i="3"/>
  <c r="L127" i="3"/>
  <c r="K127" i="3"/>
  <c r="J127" i="3"/>
  <c r="AB126" i="3"/>
  <c r="Q126" i="3"/>
  <c r="P126" i="3"/>
  <c r="O126" i="3"/>
  <c r="N126" i="3"/>
  <c r="M126" i="3"/>
  <c r="L126" i="3"/>
  <c r="K126" i="3"/>
  <c r="J126" i="3"/>
  <c r="AB125" i="3"/>
  <c r="Q125" i="3"/>
  <c r="P125" i="3"/>
  <c r="O125" i="3"/>
  <c r="N125" i="3"/>
  <c r="M125" i="3"/>
  <c r="L125" i="3"/>
  <c r="K125" i="3"/>
  <c r="J125" i="3"/>
  <c r="AB124" i="3"/>
  <c r="Q124" i="3"/>
  <c r="P124" i="3"/>
  <c r="O124" i="3"/>
  <c r="N124" i="3"/>
  <c r="M124" i="3"/>
  <c r="L124" i="3"/>
  <c r="K124" i="3"/>
  <c r="J124" i="3"/>
  <c r="AB123" i="3"/>
  <c r="Q123" i="3"/>
  <c r="P123" i="3"/>
  <c r="O123" i="3"/>
  <c r="N123" i="3"/>
  <c r="M123" i="3"/>
  <c r="L123" i="3"/>
  <c r="K123" i="3"/>
  <c r="J123" i="3"/>
  <c r="AB122" i="3"/>
  <c r="Q122" i="3"/>
  <c r="P122" i="3"/>
  <c r="O122" i="3"/>
  <c r="N122" i="3"/>
  <c r="M122" i="3"/>
  <c r="L122" i="3"/>
  <c r="K122" i="3"/>
  <c r="J122" i="3"/>
  <c r="AB121" i="3"/>
  <c r="Q121" i="3"/>
  <c r="P121" i="3"/>
  <c r="O121" i="3"/>
  <c r="N121" i="3"/>
  <c r="M121" i="3"/>
  <c r="L121" i="3"/>
  <c r="K121" i="3"/>
  <c r="J121" i="3"/>
  <c r="AB120" i="3"/>
  <c r="Q120" i="3"/>
  <c r="P120" i="3"/>
  <c r="O120" i="3"/>
  <c r="N120" i="3"/>
  <c r="M120" i="3"/>
  <c r="L120" i="3"/>
  <c r="K120" i="3"/>
  <c r="J120" i="3"/>
  <c r="AB119" i="3"/>
  <c r="Q119" i="3"/>
  <c r="P119" i="3"/>
  <c r="O119" i="3"/>
  <c r="N119" i="3"/>
  <c r="M119" i="3"/>
  <c r="L119" i="3"/>
  <c r="K119" i="3"/>
  <c r="J119" i="3"/>
  <c r="AB118" i="3"/>
  <c r="Q118" i="3"/>
  <c r="P118" i="3"/>
  <c r="O118" i="3"/>
  <c r="N118" i="3"/>
  <c r="M118" i="3"/>
  <c r="L118" i="3"/>
  <c r="K118" i="3"/>
  <c r="J118" i="3"/>
  <c r="AB117" i="3"/>
  <c r="Q117" i="3"/>
  <c r="P117" i="3"/>
  <c r="O117" i="3"/>
  <c r="N117" i="3"/>
  <c r="M117" i="3"/>
  <c r="L117" i="3"/>
  <c r="K117" i="3"/>
  <c r="J117" i="3"/>
  <c r="AB116" i="3"/>
  <c r="Q116" i="3"/>
  <c r="P116" i="3"/>
  <c r="O116" i="3"/>
  <c r="N116" i="3"/>
  <c r="M116" i="3"/>
  <c r="L116" i="3"/>
  <c r="K116" i="3"/>
  <c r="J116" i="3"/>
  <c r="AB115" i="3"/>
  <c r="Q115" i="3"/>
  <c r="P115" i="3"/>
  <c r="O115" i="3"/>
  <c r="N115" i="3"/>
  <c r="M115" i="3"/>
  <c r="L115" i="3"/>
  <c r="K115" i="3"/>
  <c r="J115" i="3"/>
  <c r="AB114" i="3"/>
  <c r="Q114" i="3"/>
  <c r="P114" i="3"/>
  <c r="O114" i="3"/>
  <c r="N114" i="3"/>
  <c r="M114" i="3"/>
  <c r="L114" i="3"/>
  <c r="K114" i="3"/>
  <c r="J114" i="3"/>
  <c r="AB113" i="3"/>
  <c r="Q113" i="3"/>
  <c r="P113" i="3"/>
  <c r="O113" i="3"/>
  <c r="N113" i="3"/>
  <c r="M113" i="3"/>
  <c r="L113" i="3"/>
  <c r="K113" i="3"/>
  <c r="J113" i="3"/>
  <c r="AB112" i="3"/>
  <c r="Q112" i="3"/>
  <c r="P112" i="3"/>
  <c r="O112" i="3"/>
  <c r="N112" i="3"/>
  <c r="M112" i="3"/>
  <c r="L112" i="3"/>
  <c r="K112" i="3"/>
  <c r="J112" i="3"/>
  <c r="AB111" i="3"/>
  <c r="Q111" i="3"/>
  <c r="P111" i="3"/>
  <c r="O111" i="3"/>
  <c r="N111" i="3"/>
  <c r="M111" i="3"/>
  <c r="L111" i="3"/>
  <c r="K111" i="3"/>
  <c r="J111" i="3"/>
  <c r="AB110" i="3"/>
  <c r="Q110" i="3"/>
  <c r="P110" i="3"/>
  <c r="O110" i="3"/>
  <c r="N110" i="3"/>
  <c r="M110" i="3"/>
  <c r="L110" i="3"/>
  <c r="K110" i="3"/>
  <c r="J110" i="3"/>
  <c r="AB109" i="3"/>
  <c r="Q109" i="3"/>
  <c r="P109" i="3"/>
  <c r="O109" i="3"/>
  <c r="N109" i="3"/>
  <c r="M109" i="3"/>
  <c r="L109" i="3"/>
  <c r="K109" i="3"/>
  <c r="J109" i="3"/>
  <c r="AB108" i="3"/>
  <c r="Q108" i="3"/>
  <c r="P108" i="3"/>
  <c r="O108" i="3"/>
  <c r="N108" i="3"/>
  <c r="M108" i="3"/>
  <c r="L108" i="3"/>
  <c r="K108" i="3"/>
  <c r="J108" i="3"/>
  <c r="AB107" i="3"/>
  <c r="Q107" i="3"/>
  <c r="P107" i="3"/>
  <c r="O107" i="3"/>
  <c r="N107" i="3"/>
  <c r="M107" i="3"/>
  <c r="L107" i="3"/>
  <c r="K107" i="3"/>
  <c r="J107" i="3"/>
  <c r="AB106" i="3"/>
  <c r="Q106" i="3"/>
  <c r="P106" i="3"/>
  <c r="O106" i="3"/>
  <c r="N106" i="3"/>
  <c r="M106" i="3"/>
  <c r="L106" i="3"/>
  <c r="K106" i="3"/>
  <c r="J106" i="3"/>
  <c r="AB105" i="3"/>
  <c r="Q105" i="3"/>
  <c r="P105" i="3"/>
  <c r="O105" i="3"/>
  <c r="N105" i="3"/>
  <c r="M105" i="3"/>
  <c r="L105" i="3"/>
  <c r="K105" i="3"/>
  <c r="J105" i="3"/>
  <c r="AB104" i="3"/>
  <c r="Q104" i="3"/>
  <c r="P104" i="3"/>
  <c r="O104" i="3"/>
  <c r="N104" i="3"/>
  <c r="M104" i="3"/>
  <c r="L104" i="3"/>
  <c r="K104" i="3"/>
  <c r="J104" i="3"/>
  <c r="AB103" i="3"/>
  <c r="Q103" i="3"/>
  <c r="P103" i="3"/>
  <c r="O103" i="3"/>
  <c r="N103" i="3"/>
  <c r="M103" i="3"/>
  <c r="L103" i="3"/>
  <c r="K103" i="3"/>
  <c r="J103" i="3"/>
  <c r="AB102" i="3"/>
  <c r="Q102" i="3"/>
  <c r="P102" i="3"/>
  <c r="O102" i="3"/>
  <c r="N102" i="3"/>
  <c r="M102" i="3"/>
  <c r="L102" i="3"/>
  <c r="K102" i="3"/>
  <c r="J102" i="3"/>
  <c r="AB101" i="3"/>
  <c r="Q101" i="3"/>
  <c r="P101" i="3"/>
  <c r="O101" i="3"/>
  <c r="N101" i="3"/>
  <c r="M101" i="3"/>
  <c r="L101" i="3"/>
  <c r="K101" i="3"/>
  <c r="J101" i="3"/>
  <c r="AB100" i="3"/>
  <c r="Q100" i="3"/>
  <c r="P100" i="3"/>
  <c r="O100" i="3"/>
  <c r="N100" i="3"/>
  <c r="M100" i="3"/>
  <c r="L100" i="3"/>
  <c r="K100" i="3"/>
  <c r="J100" i="3"/>
  <c r="AB99" i="3"/>
  <c r="Q99" i="3"/>
  <c r="P99" i="3"/>
  <c r="O99" i="3"/>
  <c r="N99" i="3"/>
  <c r="M99" i="3"/>
  <c r="L99" i="3"/>
  <c r="K99" i="3"/>
  <c r="J99" i="3"/>
  <c r="AB98" i="3"/>
  <c r="Q98" i="3"/>
  <c r="P98" i="3"/>
  <c r="O98" i="3"/>
  <c r="N98" i="3"/>
  <c r="M98" i="3"/>
  <c r="L98" i="3"/>
  <c r="K98" i="3"/>
  <c r="J98" i="3"/>
  <c r="AB97" i="3"/>
  <c r="Q97" i="3"/>
  <c r="P97" i="3"/>
  <c r="O97" i="3"/>
  <c r="N97" i="3"/>
  <c r="M97" i="3"/>
  <c r="L97" i="3"/>
  <c r="K97" i="3"/>
  <c r="J97" i="3"/>
  <c r="AB96" i="3"/>
  <c r="Q96" i="3"/>
  <c r="P96" i="3"/>
  <c r="O96" i="3"/>
  <c r="N96" i="3"/>
  <c r="M96" i="3"/>
  <c r="L96" i="3"/>
  <c r="K96" i="3"/>
  <c r="J96" i="3"/>
  <c r="AB95" i="3"/>
  <c r="Q95" i="3"/>
  <c r="P95" i="3"/>
  <c r="O95" i="3"/>
  <c r="N95" i="3"/>
  <c r="M95" i="3"/>
  <c r="L95" i="3"/>
  <c r="K95" i="3"/>
  <c r="J95" i="3"/>
  <c r="AB94" i="3"/>
  <c r="Q94" i="3"/>
  <c r="P94" i="3"/>
  <c r="O94" i="3"/>
  <c r="N94" i="3"/>
  <c r="M94" i="3"/>
  <c r="L94" i="3"/>
  <c r="K94" i="3"/>
  <c r="J94" i="3"/>
  <c r="AB93" i="3"/>
  <c r="Q93" i="3"/>
  <c r="P93" i="3"/>
  <c r="O93" i="3"/>
  <c r="N93" i="3"/>
  <c r="M93" i="3"/>
  <c r="L93" i="3"/>
  <c r="K93" i="3"/>
  <c r="J93" i="3"/>
  <c r="AB92" i="3"/>
  <c r="Q92" i="3"/>
  <c r="P92" i="3"/>
  <c r="O92" i="3"/>
  <c r="N92" i="3"/>
  <c r="M92" i="3"/>
  <c r="L92" i="3"/>
  <c r="K92" i="3"/>
  <c r="J92" i="3"/>
  <c r="AB91" i="3"/>
  <c r="Q91" i="3"/>
  <c r="P91" i="3"/>
  <c r="O91" i="3"/>
  <c r="N91" i="3"/>
  <c r="M91" i="3"/>
  <c r="L91" i="3"/>
  <c r="K91" i="3"/>
  <c r="J91" i="3"/>
  <c r="AB90" i="3"/>
  <c r="Q90" i="3"/>
  <c r="P90" i="3"/>
  <c r="O90" i="3"/>
  <c r="N90" i="3"/>
  <c r="M90" i="3"/>
  <c r="L90" i="3"/>
  <c r="K90" i="3"/>
  <c r="J90" i="3"/>
  <c r="AB89" i="3"/>
  <c r="Q89" i="3"/>
  <c r="P89" i="3"/>
  <c r="O89" i="3"/>
  <c r="N89" i="3"/>
  <c r="M89" i="3"/>
  <c r="L89" i="3"/>
  <c r="K89" i="3"/>
  <c r="J89" i="3"/>
  <c r="AB88" i="3"/>
  <c r="Q88" i="3"/>
  <c r="P88" i="3"/>
  <c r="O88" i="3"/>
  <c r="N88" i="3"/>
  <c r="M88" i="3"/>
  <c r="L88" i="3"/>
  <c r="K88" i="3"/>
  <c r="J88" i="3"/>
  <c r="AB87" i="3"/>
  <c r="Q87" i="3"/>
  <c r="P87" i="3"/>
  <c r="O87" i="3"/>
  <c r="N87" i="3"/>
  <c r="M87" i="3"/>
  <c r="L87" i="3"/>
  <c r="K87" i="3"/>
  <c r="J87" i="3"/>
  <c r="AB86" i="3"/>
  <c r="Q86" i="3"/>
  <c r="P86" i="3"/>
  <c r="O86" i="3"/>
  <c r="N86" i="3"/>
  <c r="M86" i="3"/>
  <c r="L86" i="3"/>
  <c r="K86" i="3"/>
  <c r="J86" i="3"/>
  <c r="AB85" i="3"/>
  <c r="Q85" i="3"/>
  <c r="P85" i="3"/>
  <c r="O85" i="3"/>
  <c r="N85" i="3"/>
  <c r="M85" i="3"/>
  <c r="L85" i="3"/>
  <c r="K85" i="3"/>
  <c r="J85" i="3"/>
  <c r="AB84" i="3"/>
  <c r="Q84" i="3"/>
  <c r="P84" i="3"/>
  <c r="O84" i="3"/>
  <c r="N84" i="3"/>
  <c r="M84" i="3"/>
  <c r="L84" i="3"/>
  <c r="K84" i="3"/>
  <c r="J84" i="3"/>
  <c r="AB83" i="3"/>
  <c r="Q83" i="3"/>
  <c r="P83" i="3"/>
  <c r="O83" i="3"/>
  <c r="N83" i="3"/>
  <c r="M83" i="3"/>
  <c r="L83" i="3"/>
  <c r="K83" i="3"/>
  <c r="J83" i="3"/>
  <c r="AB82" i="3"/>
  <c r="Q82" i="3"/>
  <c r="P82" i="3"/>
  <c r="O82" i="3"/>
  <c r="N82" i="3"/>
  <c r="M82" i="3"/>
  <c r="L82" i="3"/>
  <c r="K82" i="3"/>
  <c r="J82" i="3"/>
  <c r="AB81" i="3"/>
  <c r="Q81" i="3"/>
  <c r="P81" i="3"/>
  <c r="O81" i="3"/>
  <c r="N81" i="3"/>
  <c r="M81" i="3"/>
  <c r="L81" i="3"/>
  <c r="K81" i="3"/>
  <c r="J81" i="3"/>
  <c r="AB80" i="3"/>
  <c r="Q80" i="3"/>
  <c r="P80" i="3"/>
  <c r="O80" i="3"/>
  <c r="N80" i="3"/>
  <c r="M80" i="3"/>
  <c r="L80" i="3"/>
  <c r="K80" i="3"/>
  <c r="J80" i="3"/>
  <c r="AB79" i="3"/>
  <c r="Q79" i="3"/>
  <c r="P79" i="3"/>
  <c r="O79" i="3"/>
  <c r="N79" i="3"/>
  <c r="M79" i="3"/>
  <c r="L79" i="3"/>
  <c r="K79" i="3"/>
  <c r="J79" i="3"/>
  <c r="AB78" i="3"/>
  <c r="Q78" i="3"/>
  <c r="P78" i="3"/>
  <c r="O78" i="3"/>
  <c r="N78" i="3"/>
  <c r="M78" i="3"/>
  <c r="L78" i="3"/>
  <c r="K78" i="3"/>
  <c r="J78" i="3"/>
  <c r="AB77" i="3"/>
  <c r="Q77" i="3"/>
  <c r="P77" i="3"/>
  <c r="O77" i="3"/>
  <c r="N77" i="3"/>
  <c r="M77" i="3"/>
  <c r="L77" i="3"/>
  <c r="K77" i="3"/>
  <c r="J77" i="3"/>
  <c r="AB76" i="3"/>
  <c r="Q76" i="3"/>
  <c r="P76" i="3"/>
  <c r="O76" i="3"/>
  <c r="N76" i="3"/>
  <c r="M76" i="3"/>
  <c r="L76" i="3"/>
  <c r="K76" i="3"/>
  <c r="J76" i="3"/>
  <c r="AB75" i="3"/>
  <c r="Q75" i="3"/>
  <c r="P75" i="3"/>
  <c r="O75" i="3"/>
  <c r="N75" i="3"/>
  <c r="M75" i="3"/>
  <c r="L75" i="3"/>
  <c r="K75" i="3"/>
  <c r="J75" i="3"/>
  <c r="AB74" i="3"/>
  <c r="Q74" i="3"/>
  <c r="P74" i="3"/>
  <c r="O74" i="3"/>
  <c r="N74" i="3"/>
  <c r="M74" i="3"/>
  <c r="L74" i="3"/>
  <c r="K74" i="3"/>
  <c r="J74" i="3"/>
  <c r="AB73" i="3"/>
  <c r="Q73" i="3"/>
  <c r="P73" i="3"/>
  <c r="O73" i="3"/>
  <c r="N73" i="3"/>
  <c r="M73" i="3"/>
  <c r="L73" i="3"/>
  <c r="K73" i="3"/>
  <c r="J73" i="3"/>
  <c r="AB72" i="3"/>
  <c r="Q72" i="3"/>
  <c r="P72" i="3"/>
  <c r="O72" i="3"/>
  <c r="N72" i="3"/>
  <c r="M72" i="3"/>
  <c r="L72" i="3"/>
  <c r="K72" i="3"/>
  <c r="J72" i="3"/>
  <c r="AB71" i="3"/>
  <c r="Q71" i="3"/>
  <c r="P71" i="3"/>
  <c r="O71" i="3"/>
  <c r="N71" i="3"/>
  <c r="M71" i="3"/>
  <c r="L71" i="3"/>
  <c r="K71" i="3"/>
  <c r="J71" i="3"/>
  <c r="AB70" i="3"/>
  <c r="Q70" i="3"/>
  <c r="P70" i="3"/>
  <c r="O70" i="3"/>
  <c r="N70" i="3"/>
  <c r="M70" i="3"/>
  <c r="L70" i="3"/>
  <c r="K70" i="3"/>
  <c r="J70" i="3"/>
  <c r="AB69" i="3"/>
  <c r="Q69" i="3"/>
  <c r="P69" i="3"/>
  <c r="O69" i="3"/>
  <c r="N69" i="3"/>
  <c r="M69" i="3"/>
  <c r="L69" i="3"/>
  <c r="K69" i="3"/>
  <c r="J69" i="3"/>
  <c r="AB68" i="3"/>
  <c r="Q68" i="3"/>
  <c r="P68" i="3"/>
  <c r="O68" i="3"/>
  <c r="N68" i="3"/>
  <c r="M68" i="3"/>
  <c r="L68" i="3"/>
  <c r="K68" i="3"/>
  <c r="J68" i="3"/>
  <c r="AB67" i="3"/>
  <c r="Q67" i="3"/>
  <c r="P67" i="3"/>
  <c r="O67" i="3"/>
  <c r="N67" i="3"/>
  <c r="M67" i="3"/>
  <c r="L67" i="3"/>
  <c r="K67" i="3"/>
  <c r="J67" i="3"/>
  <c r="AB66" i="3"/>
  <c r="Q66" i="3"/>
  <c r="P66" i="3"/>
  <c r="O66" i="3"/>
  <c r="N66" i="3"/>
  <c r="M66" i="3"/>
  <c r="L66" i="3"/>
  <c r="K66" i="3"/>
  <c r="J66" i="3"/>
  <c r="AB65" i="3"/>
  <c r="Q65" i="3"/>
  <c r="P65" i="3"/>
  <c r="O65" i="3"/>
  <c r="N65" i="3"/>
  <c r="M65" i="3"/>
  <c r="L65" i="3"/>
  <c r="K65" i="3"/>
  <c r="J65" i="3"/>
  <c r="AB64" i="3"/>
  <c r="Q64" i="3"/>
  <c r="P64" i="3"/>
  <c r="O64" i="3"/>
  <c r="N64" i="3"/>
  <c r="M64" i="3"/>
  <c r="L64" i="3"/>
  <c r="K64" i="3"/>
  <c r="J64" i="3"/>
  <c r="AB63" i="3"/>
  <c r="Q63" i="3"/>
  <c r="P63" i="3"/>
  <c r="O63" i="3"/>
  <c r="N63" i="3"/>
  <c r="M63" i="3"/>
  <c r="L63" i="3"/>
  <c r="K63" i="3"/>
  <c r="J63" i="3"/>
  <c r="AB62" i="3"/>
  <c r="Q62" i="3"/>
  <c r="P62" i="3"/>
  <c r="O62" i="3"/>
  <c r="N62" i="3"/>
  <c r="M62" i="3"/>
  <c r="L62" i="3"/>
  <c r="K62" i="3"/>
  <c r="J62" i="3"/>
  <c r="AB61" i="3"/>
  <c r="Q61" i="3"/>
  <c r="P61" i="3"/>
  <c r="O61" i="3"/>
  <c r="N61" i="3"/>
  <c r="M61" i="3"/>
  <c r="L61" i="3"/>
  <c r="K61" i="3"/>
  <c r="J61" i="3"/>
  <c r="AB60" i="3"/>
  <c r="Q60" i="3"/>
  <c r="P60" i="3"/>
  <c r="O60" i="3"/>
  <c r="N60" i="3"/>
  <c r="M60" i="3"/>
  <c r="L60" i="3"/>
  <c r="K60" i="3"/>
  <c r="J60" i="3"/>
  <c r="AB59" i="3"/>
  <c r="Q59" i="3"/>
  <c r="P59" i="3"/>
  <c r="O59" i="3"/>
  <c r="N59" i="3"/>
  <c r="M59" i="3"/>
  <c r="L59" i="3"/>
  <c r="K59" i="3"/>
  <c r="J59" i="3"/>
  <c r="AB58" i="3"/>
  <c r="Q58" i="3"/>
  <c r="P58" i="3"/>
  <c r="O58" i="3"/>
  <c r="N58" i="3"/>
  <c r="M58" i="3"/>
  <c r="L58" i="3"/>
  <c r="K58" i="3"/>
  <c r="J58" i="3"/>
  <c r="AB57" i="3"/>
  <c r="Q57" i="3"/>
  <c r="P57" i="3"/>
  <c r="O57" i="3"/>
  <c r="N57" i="3"/>
  <c r="M57" i="3"/>
  <c r="L57" i="3"/>
  <c r="K57" i="3"/>
  <c r="J57" i="3"/>
  <c r="AB56" i="3"/>
  <c r="Q56" i="3"/>
  <c r="P56" i="3"/>
  <c r="O56" i="3"/>
  <c r="N56" i="3"/>
  <c r="M56" i="3"/>
  <c r="L56" i="3"/>
  <c r="K56" i="3"/>
  <c r="J56" i="3"/>
  <c r="AB55" i="3"/>
  <c r="Q55" i="3"/>
  <c r="P55" i="3"/>
  <c r="O55" i="3"/>
  <c r="N55" i="3"/>
  <c r="M55" i="3"/>
  <c r="L55" i="3"/>
  <c r="K55" i="3"/>
  <c r="J55" i="3"/>
  <c r="AB54" i="3"/>
  <c r="Q54" i="3"/>
  <c r="P54" i="3"/>
  <c r="O54" i="3"/>
  <c r="N54" i="3"/>
  <c r="M54" i="3"/>
  <c r="L54" i="3"/>
  <c r="K54" i="3"/>
  <c r="J54" i="3"/>
  <c r="AB53" i="3"/>
  <c r="Q53" i="3"/>
  <c r="P53" i="3"/>
  <c r="O53" i="3"/>
  <c r="N53" i="3"/>
  <c r="M53" i="3"/>
  <c r="L53" i="3"/>
  <c r="K53" i="3"/>
  <c r="J53" i="3"/>
  <c r="AB52" i="3"/>
  <c r="Q52" i="3"/>
  <c r="P52" i="3"/>
  <c r="O52" i="3"/>
  <c r="N52" i="3"/>
  <c r="M52" i="3"/>
  <c r="L52" i="3"/>
  <c r="K52" i="3"/>
  <c r="J52" i="3"/>
  <c r="AB51" i="3"/>
  <c r="Q51" i="3"/>
  <c r="P51" i="3"/>
  <c r="O51" i="3"/>
  <c r="N51" i="3"/>
  <c r="M51" i="3"/>
  <c r="L51" i="3"/>
  <c r="K51" i="3"/>
  <c r="J51" i="3"/>
  <c r="AB50" i="3"/>
  <c r="Q50" i="3"/>
  <c r="P50" i="3"/>
  <c r="O50" i="3"/>
  <c r="N50" i="3"/>
  <c r="M50" i="3"/>
  <c r="L50" i="3"/>
  <c r="K50" i="3"/>
  <c r="J50" i="3"/>
  <c r="AB49" i="3"/>
  <c r="Q49" i="3"/>
  <c r="P49" i="3"/>
  <c r="O49" i="3"/>
  <c r="N49" i="3"/>
  <c r="M49" i="3"/>
  <c r="L49" i="3"/>
  <c r="K49" i="3"/>
  <c r="J49" i="3"/>
  <c r="AB48" i="3"/>
  <c r="Q48" i="3"/>
  <c r="P48" i="3"/>
  <c r="O48" i="3"/>
  <c r="N48" i="3"/>
  <c r="M48" i="3"/>
  <c r="L48" i="3"/>
  <c r="K48" i="3"/>
  <c r="J48" i="3"/>
  <c r="AB47" i="3"/>
  <c r="Q47" i="3"/>
  <c r="P47" i="3"/>
  <c r="O47" i="3"/>
  <c r="N47" i="3"/>
  <c r="M47" i="3"/>
  <c r="L47" i="3"/>
  <c r="K47" i="3"/>
  <c r="J47" i="3"/>
  <c r="AB46" i="3"/>
  <c r="Q46" i="3"/>
  <c r="P46" i="3"/>
  <c r="O46" i="3"/>
  <c r="N46" i="3"/>
  <c r="M46" i="3"/>
  <c r="L46" i="3"/>
  <c r="K46" i="3"/>
  <c r="J46" i="3"/>
  <c r="AB45" i="3"/>
  <c r="Q45" i="3"/>
  <c r="P45" i="3"/>
  <c r="O45" i="3"/>
  <c r="N45" i="3"/>
  <c r="M45" i="3"/>
  <c r="L45" i="3"/>
  <c r="K45" i="3"/>
  <c r="J45" i="3"/>
  <c r="AB44" i="3"/>
  <c r="Q44" i="3"/>
  <c r="P44" i="3"/>
  <c r="O44" i="3"/>
  <c r="N44" i="3"/>
  <c r="M44" i="3"/>
  <c r="L44" i="3"/>
  <c r="K44" i="3"/>
  <c r="J44" i="3"/>
  <c r="AB43" i="3"/>
  <c r="Q43" i="3"/>
  <c r="P43" i="3"/>
  <c r="O43" i="3"/>
  <c r="N43" i="3"/>
  <c r="M43" i="3"/>
  <c r="L43" i="3"/>
  <c r="K43" i="3"/>
  <c r="J43" i="3"/>
  <c r="AB42" i="3"/>
  <c r="Q42" i="3"/>
  <c r="P42" i="3"/>
  <c r="O42" i="3"/>
  <c r="N42" i="3"/>
  <c r="M42" i="3"/>
  <c r="L42" i="3"/>
  <c r="K42" i="3"/>
  <c r="J42" i="3"/>
  <c r="AB41" i="3"/>
  <c r="Q41" i="3"/>
  <c r="P41" i="3"/>
  <c r="O41" i="3"/>
  <c r="N41" i="3"/>
  <c r="M41" i="3"/>
  <c r="L41" i="3"/>
  <c r="K41" i="3"/>
  <c r="J41" i="3"/>
  <c r="AB40" i="3"/>
  <c r="Q40" i="3"/>
  <c r="P40" i="3"/>
  <c r="O40" i="3"/>
  <c r="N40" i="3"/>
  <c r="M40" i="3"/>
  <c r="L40" i="3"/>
  <c r="K40" i="3"/>
  <c r="J40" i="3"/>
  <c r="AB39" i="3"/>
  <c r="Q39" i="3"/>
  <c r="P39" i="3"/>
  <c r="O39" i="3"/>
  <c r="N39" i="3"/>
  <c r="M39" i="3"/>
  <c r="L39" i="3"/>
  <c r="K39" i="3"/>
  <c r="J39" i="3"/>
  <c r="AB38" i="3"/>
  <c r="Q38" i="3"/>
  <c r="P38" i="3"/>
  <c r="O38" i="3"/>
  <c r="N38" i="3"/>
  <c r="M38" i="3"/>
  <c r="L38" i="3"/>
  <c r="K38" i="3"/>
  <c r="J38" i="3"/>
  <c r="AB37" i="3"/>
  <c r="Q37" i="3"/>
  <c r="P37" i="3"/>
  <c r="O37" i="3"/>
  <c r="N37" i="3"/>
  <c r="M37" i="3"/>
  <c r="L37" i="3"/>
  <c r="K37" i="3"/>
  <c r="J37" i="3"/>
  <c r="AB36" i="3"/>
  <c r="Q36" i="3"/>
  <c r="P36" i="3"/>
  <c r="O36" i="3"/>
  <c r="N36" i="3"/>
  <c r="M36" i="3"/>
  <c r="L36" i="3"/>
  <c r="K36" i="3"/>
  <c r="J36" i="3"/>
  <c r="AB35" i="3"/>
  <c r="Q35" i="3"/>
  <c r="P35" i="3"/>
  <c r="O35" i="3"/>
  <c r="N35" i="3"/>
  <c r="M35" i="3"/>
  <c r="L35" i="3"/>
  <c r="K35" i="3"/>
  <c r="J35" i="3"/>
  <c r="AB34" i="3"/>
  <c r="Q34" i="3"/>
  <c r="P34" i="3"/>
  <c r="O34" i="3"/>
  <c r="N34" i="3"/>
  <c r="M34" i="3"/>
  <c r="L34" i="3"/>
  <c r="K34" i="3"/>
  <c r="J34" i="3"/>
  <c r="AB33" i="3"/>
  <c r="Q33" i="3"/>
  <c r="P33" i="3"/>
  <c r="O33" i="3"/>
  <c r="N33" i="3"/>
  <c r="M33" i="3"/>
  <c r="L33" i="3"/>
  <c r="K33" i="3"/>
  <c r="J33" i="3"/>
  <c r="AB32" i="3"/>
  <c r="Q32" i="3"/>
  <c r="P32" i="3"/>
  <c r="O32" i="3"/>
  <c r="N32" i="3"/>
  <c r="M32" i="3"/>
  <c r="L32" i="3"/>
  <c r="K32" i="3"/>
  <c r="J32" i="3"/>
  <c r="AB31" i="3"/>
  <c r="Q31" i="3"/>
  <c r="P31" i="3"/>
  <c r="O31" i="3"/>
  <c r="N31" i="3"/>
  <c r="M31" i="3"/>
  <c r="L31" i="3"/>
  <c r="K31" i="3"/>
  <c r="J31" i="3"/>
  <c r="AB30" i="3"/>
  <c r="Q30" i="3"/>
  <c r="P30" i="3"/>
  <c r="O30" i="3"/>
  <c r="N30" i="3"/>
  <c r="M30" i="3"/>
  <c r="L30" i="3"/>
  <c r="K30" i="3"/>
  <c r="J30" i="3"/>
  <c r="AB29" i="3"/>
  <c r="Q29" i="3"/>
  <c r="P29" i="3"/>
  <c r="O29" i="3"/>
  <c r="N29" i="3"/>
  <c r="M29" i="3"/>
  <c r="L29" i="3"/>
  <c r="K29" i="3"/>
  <c r="J29" i="3"/>
  <c r="AB28" i="3"/>
  <c r="Q28" i="3"/>
  <c r="P28" i="3"/>
  <c r="O28" i="3"/>
  <c r="N28" i="3"/>
  <c r="M28" i="3"/>
  <c r="L28" i="3"/>
  <c r="K28" i="3"/>
  <c r="J28" i="3"/>
  <c r="AB27" i="3"/>
  <c r="Q27" i="3"/>
  <c r="P27" i="3"/>
  <c r="O27" i="3"/>
  <c r="N27" i="3"/>
  <c r="M27" i="3"/>
  <c r="L27" i="3"/>
  <c r="K27" i="3"/>
  <c r="J27" i="3"/>
  <c r="AB26" i="3"/>
  <c r="Q26" i="3"/>
  <c r="P26" i="3"/>
  <c r="O26" i="3"/>
  <c r="N26" i="3"/>
  <c r="M26" i="3"/>
  <c r="L26" i="3"/>
  <c r="K26" i="3"/>
  <c r="J26" i="3"/>
  <c r="AB25" i="3"/>
  <c r="Q25" i="3"/>
  <c r="P25" i="3"/>
  <c r="O25" i="3"/>
  <c r="N25" i="3"/>
  <c r="M25" i="3"/>
  <c r="L25" i="3"/>
  <c r="K25" i="3"/>
  <c r="J25" i="3"/>
  <c r="AB24" i="3"/>
  <c r="Q24" i="3"/>
  <c r="P24" i="3"/>
  <c r="O24" i="3"/>
  <c r="N24" i="3"/>
  <c r="M24" i="3"/>
  <c r="L24" i="3"/>
  <c r="K24" i="3"/>
  <c r="J24" i="3"/>
  <c r="AB23" i="3"/>
  <c r="Q23" i="3"/>
  <c r="P23" i="3"/>
  <c r="O23" i="3"/>
  <c r="N23" i="3"/>
  <c r="M23" i="3"/>
  <c r="L23" i="3"/>
  <c r="K23" i="3"/>
  <c r="J23" i="3"/>
  <c r="AB22" i="3"/>
  <c r="Q22" i="3"/>
  <c r="P22" i="3"/>
  <c r="O22" i="3"/>
  <c r="N22" i="3"/>
  <c r="M22" i="3"/>
  <c r="L22" i="3"/>
  <c r="K22" i="3"/>
  <c r="J22" i="3"/>
  <c r="AB21" i="3"/>
  <c r="Q21" i="3"/>
  <c r="P21" i="3"/>
  <c r="O21" i="3"/>
  <c r="N21" i="3"/>
  <c r="M21" i="3"/>
  <c r="L21" i="3"/>
  <c r="K21" i="3"/>
  <c r="J21" i="3"/>
  <c r="AB20" i="3"/>
  <c r="Q20" i="3"/>
  <c r="P20" i="3"/>
  <c r="O20" i="3"/>
  <c r="N20" i="3"/>
  <c r="M20" i="3"/>
  <c r="L20" i="3"/>
  <c r="K20" i="3"/>
  <c r="J20" i="3"/>
  <c r="AB19" i="3"/>
  <c r="Q19" i="3"/>
  <c r="P19" i="3"/>
  <c r="O19" i="3"/>
  <c r="N19" i="3"/>
  <c r="M19" i="3"/>
  <c r="L19" i="3"/>
  <c r="K19" i="3"/>
  <c r="J19" i="3"/>
  <c r="AB18" i="3"/>
  <c r="Q18" i="3"/>
  <c r="P18" i="3"/>
  <c r="O18" i="3"/>
  <c r="N18" i="3"/>
  <c r="M18" i="3"/>
  <c r="L18" i="3"/>
  <c r="K18" i="3"/>
  <c r="J18" i="3"/>
  <c r="AB17" i="3"/>
  <c r="Q17" i="3"/>
  <c r="P17" i="3"/>
  <c r="O17" i="3"/>
  <c r="N17" i="3"/>
  <c r="M17" i="3"/>
  <c r="L17" i="3"/>
  <c r="K17" i="3"/>
  <c r="J17" i="3"/>
  <c r="AB16" i="3"/>
  <c r="P16" i="3"/>
  <c r="O16" i="3"/>
  <c r="N16" i="3"/>
  <c r="M16" i="3"/>
  <c r="L16" i="3"/>
  <c r="K16" i="3"/>
  <c r="J16" i="3"/>
  <c r="AB15" i="3"/>
  <c r="P15" i="3"/>
  <c r="O15" i="3"/>
  <c r="N15" i="3"/>
  <c r="M15" i="3"/>
  <c r="L15" i="3"/>
  <c r="K15" i="3"/>
  <c r="J15" i="3"/>
  <c r="AB14" i="3"/>
  <c r="P14" i="3"/>
  <c r="O14" i="3"/>
  <c r="N14" i="3"/>
  <c r="M14" i="3"/>
  <c r="L14" i="3"/>
  <c r="K14" i="3"/>
  <c r="J14" i="3"/>
  <c r="AB13" i="3"/>
  <c r="P13" i="3"/>
  <c r="O13" i="3"/>
  <c r="N13" i="3"/>
  <c r="M13" i="3"/>
  <c r="L13" i="3"/>
  <c r="K13" i="3"/>
  <c r="J13" i="3"/>
  <c r="AB12" i="3"/>
  <c r="P12" i="3"/>
  <c r="O12" i="3"/>
  <c r="N12" i="3"/>
  <c r="M12" i="3"/>
  <c r="L12" i="3"/>
  <c r="K12" i="3"/>
  <c r="J12" i="3"/>
  <c r="AB11" i="3"/>
  <c r="P11" i="3"/>
  <c r="O11" i="3"/>
  <c r="N11" i="3"/>
  <c r="M11" i="3"/>
  <c r="L11" i="3"/>
  <c r="K11" i="3"/>
  <c r="J11" i="3"/>
  <c r="AB10" i="3"/>
  <c r="P10" i="3"/>
  <c r="O10" i="3"/>
  <c r="N10" i="3"/>
  <c r="M10" i="3"/>
  <c r="L10" i="3"/>
  <c r="K10" i="3"/>
  <c r="J10" i="3"/>
  <c r="AB9" i="3"/>
  <c r="P9" i="3"/>
  <c r="O9" i="3"/>
  <c r="N9" i="3"/>
  <c r="M9" i="3"/>
  <c r="L9" i="3"/>
  <c r="K9" i="3"/>
  <c r="J9" i="3"/>
  <c r="AB8" i="3"/>
  <c r="P8" i="3"/>
  <c r="O8" i="3"/>
  <c r="N8" i="3"/>
  <c r="M8" i="3"/>
  <c r="L8" i="3"/>
  <c r="K8" i="3"/>
  <c r="J8" i="3"/>
  <c r="AB7" i="3"/>
  <c r="P7" i="3"/>
  <c r="O7" i="3"/>
  <c r="N7" i="3"/>
  <c r="M7" i="3"/>
  <c r="L7" i="3"/>
  <c r="K7" i="3"/>
  <c r="J7" i="3"/>
  <c r="AB6" i="3"/>
  <c r="P6" i="3"/>
  <c r="O6" i="3"/>
  <c r="N6" i="3"/>
  <c r="M6" i="3"/>
  <c r="L6" i="3"/>
  <c r="K6" i="3"/>
  <c r="J6" i="3"/>
  <c r="AB5" i="3"/>
  <c r="P5" i="3"/>
  <c r="O5" i="3"/>
  <c r="N5" i="3"/>
  <c r="M5" i="3"/>
  <c r="L5" i="3"/>
  <c r="K5" i="3"/>
  <c r="J5" i="3"/>
  <c r="AB4" i="3"/>
  <c r="P4" i="3"/>
  <c r="O4" i="3"/>
  <c r="N4" i="3"/>
  <c r="M4" i="3"/>
  <c r="L4" i="3"/>
  <c r="K4" i="3"/>
  <c r="J4" i="3"/>
  <c r="AB3" i="3"/>
  <c r="P3" i="3"/>
  <c r="O3" i="3"/>
  <c r="N3" i="3"/>
  <c r="M3" i="3"/>
  <c r="L3" i="3"/>
  <c r="K3" i="3"/>
  <c r="J3" i="3"/>
  <c r="T211" i="3" s="1"/>
  <c r="AB2" i="3"/>
  <c r="Y2" i="3"/>
  <c r="T2" i="3"/>
  <c r="AC2" i="3" s="1"/>
  <c r="P2" i="3"/>
  <c r="O2" i="3"/>
  <c r="N2" i="3"/>
  <c r="M2" i="3"/>
  <c r="L2" i="3"/>
  <c r="K2" i="3"/>
  <c r="J2" i="3"/>
  <c r="AB1" i="3"/>
  <c r="B672" i="2"/>
  <c r="B671" i="2"/>
  <c r="G495" i="6" l="1"/>
  <c r="G558" i="6"/>
  <c r="G622" i="6"/>
  <c r="G840" i="6"/>
  <c r="G618" i="6"/>
  <c r="G523" i="6"/>
  <c r="G526" i="6"/>
  <c r="G554" i="6"/>
  <c r="G776" i="6"/>
  <c r="G590" i="6"/>
  <c r="G752" i="6"/>
  <c r="G817" i="6"/>
  <c r="G5" i="6"/>
  <c r="G282" i="6"/>
  <c r="G302" i="6"/>
  <c r="G334" i="6"/>
  <c r="G623" i="6"/>
  <c r="G651" i="6"/>
  <c r="G654" i="6"/>
  <c r="G670" i="6"/>
  <c r="G682" i="6"/>
  <c r="G808" i="6"/>
  <c r="G494" i="6"/>
  <c r="G559" i="6"/>
  <c r="G587" i="6"/>
  <c r="G367" i="6"/>
  <c r="G399" i="6"/>
  <c r="G414" i="6"/>
  <c r="G430" i="6"/>
  <c r="G446" i="6"/>
  <c r="G462" i="6"/>
  <c r="G687" i="6"/>
  <c r="G715" i="6"/>
  <c r="G718" i="6"/>
  <c r="G730" i="6"/>
  <c r="G744" i="6"/>
  <c r="G431" i="6"/>
  <c r="G442" i="6"/>
  <c r="G527" i="6"/>
  <c r="G542" i="6"/>
  <c r="G606" i="6"/>
  <c r="G650" i="6"/>
  <c r="G666" i="6"/>
  <c r="G719" i="6"/>
  <c r="G800" i="6"/>
  <c r="G335" i="6"/>
  <c r="G346" i="6"/>
  <c r="G350" i="6"/>
  <c r="G463" i="6"/>
  <c r="G474" i="6"/>
  <c r="G478" i="6"/>
  <c r="G555" i="6"/>
  <c r="G619" i="6"/>
  <c r="G683" i="6"/>
  <c r="G286" i="6"/>
  <c r="G410" i="6"/>
  <c r="G314" i="6"/>
  <c r="G318" i="6"/>
  <c r="G398" i="6"/>
  <c r="G522" i="6"/>
  <c r="G538" i="6"/>
  <c r="G586" i="6"/>
  <c r="G591" i="6"/>
  <c r="G655" i="6"/>
  <c r="G714" i="6"/>
  <c r="G734" i="6"/>
  <c r="G785" i="6"/>
  <c r="G792" i="6"/>
  <c r="G849" i="6"/>
  <c r="G856" i="6"/>
  <c r="G378" i="6"/>
  <c r="G382" i="6"/>
  <c r="G394" i="6"/>
  <c r="G506" i="6"/>
  <c r="G510" i="6"/>
  <c r="G570" i="6"/>
  <c r="G574" i="6"/>
  <c r="G634" i="6"/>
  <c r="G638" i="6"/>
  <c r="G698" i="6"/>
  <c r="G702" i="6"/>
  <c r="G760" i="6"/>
  <c r="G768" i="6"/>
  <c r="G824" i="6"/>
  <c r="G832" i="6"/>
  <c r="G10" i="6"/>
  <c r="G13" i="6"/>
  <c r="G15" i="6"/>
  <c r="G17" i="6"/>
  <c r="G20" i="6"/>
  <c r="G23" i="6"/>
  <c r="G26" i="6"/>
  <c r="G29" i="6"/>
  <c r="G32" i="6"/>
  <c r="G35" i="6"/>
  <c r="G38" i="6"/>
  <c r="G41" i="6"/>
  <c r="G44" i="6"/>
  <c r="G47" i="6"/>
  <c r="G50" i="6"/>
  <c r="G53" i="6"/>
  <c r="G56" i="6"/>
  <c r="G58" i="6"/>
  <c r="G61" i="6"/>
  <c r="G64" i="6"/>
  <c r="G67" i="6"/>
  <c r="G69" i="6"/>
  <c r="G72" i="6"/>
  <c r="G75" i="6"/>
  <c r="G77" i="6"/>
  <c r="G80" i="6"/>
  <c r="G85" i="6"/>
  <c r="G88" i="6"/>
  <c r="G91" i="6"/>
  <c r="G94" i="6"/>
  <c r="G98" i="6"/>
  <c r="G102" i="6"/>
  <c r="G105" i="6"/>
  <c r="G110" i="6"/>
  <c r="G114" i="6"/>
  <c r="G118" i="6"/>
  <c r="G126" i="6"/>
  <c r="G142" i="6"/>
  <c r="G146" i="6"/>
  <c r="G150" i="6"/>
  <c r="G154" i="6"/>
  <c r="G158" i="6"/>
  <c r="G162" i="6"/>
  <c r="G166" i="6"/>
  <c r="G8" i="6"/>
  <c r="G9" i="6"/>
  <c r="G12" i="6"/>
  <c r="G16" i="6"/>
  <c r="G19" i="6"/>
  <c r="G22" i="6"/>
  <c r="G24" i="6"/>
  <c r="G27" i="6"/>
  <c r="G31" i="6"/>
  <c r="G36" i="6"/>
  <c r="G39" i="6"/>
  <c r="G42" i="6"/>
  <c r="G46" i="6"/>
  <c r="G49" i="6"/>
  <c r="G52" i="6"/>
  <c r="G55" i="6"/>
  <c r="G59" i="6"/>
  <c r="G62" i="6"/>
  <c r="G65" i="6"/>
  <c r="G68" i="6"/>
  <c r="G71" i="6"/>
  <c r="G74" i="6"/>
  <c r="G78" i="6"/>
  <c r="G81" i="6"/>
  <c r="G83" i="6"/>
  <c r="G86" i="6"/>
  <c r="G89" i="6"/>
  <c r="G92" i="6"/>
  <c r="G95" i="6"/>
  <c r="G97" i="6"/>
  <c r="G100" i="6"/>
  <c r="G103" i="6"/>
  <c r="G106" i="6"/>
  <c r="G108" i="6"/>
  <c r="G130" i="6"/>
  <c r="G134" i="6"/>
  <c r="G138" i="6"/>
  <c r="G11" i="6"/>
  <c r="G14" i="6"/>
  <c r="G18" i="6"/>
  <c r="G21" i="6"/>
  <c r="G25" i="6"/>
  <c r="G28" i="6"/>
  <c r="G30" i="6"/>
  <c r="G33" i="6"/>
  <c r="G34" i="6"/>
  <c r="G37" i="6"/>
  <c r="G40" i="6"/>
  <c r="G43" i="6"/>
  <c r="G45" i="6"/>
  <c r="G48" i="6"/>
  <c r="G51" i="6"/>
  <c r="G54" i="6"/>
  <c r="G57" i="6"/>
  <c r="G60" i="6"/>
  <c r="G63" i="6"/>
  <c r="G66" i="6"/>
  <c r="G70" i="6"/>
  <c r="G73" i="6"/>
  <c r="G76" i="6"/>
  <c r="G79" i="6"/>
  <c r="G82" i="6"/>
  <c r="G84" i="6"/>
  <c r="G87" i="6"/>
  <c r="G90" i="6"/>
  <c r="G93" i="6"/>
  <c r="G96" i="6"/>
  <c r="G99" i="6"/>
  <c r="G101" i="6"/>
  <c r="G104" i="6"/>
  <c r="G107" i="6"/>
  <c r="G109" i="6"/>
  <c r="G122" i="6"/>
  <c r="G182" i="6"/>
  <c r="G200" i="6"/>
  <c r="G214" i="6"/>
  <c r="G226" i="6"/>
  <c r="G238" i="6"/>
  <c r="G242" i="6"/>
  <c r="G246" i="6"/>
  <c r="G250" i="6"/>
  <c r="G270" i="6"/>
  <c r="G339" i="6"/>
  <c r="G343" i="6"/>
  <c r="G371" i="6"/>
  <c r="G375" i="6"/>
  <c r="G435" i="6"/>
  <c r="G467" i="6"/>
  <c r="G595" i="6"/>
  <c r="G659" i="6"/>
  <c r="G663" i="6"/>
  <c r="G695" i="6"/>
  <c r="G723" i="6"/>
  <c r="G789" i="6"/>
  <c r="G283" i="6"/>
  <c r="G347" i="6"/>
  <c r="G379" i="6"/>
  <c r="G411" i="6"/>
  <c r="G443" i="6"/>
  <c r="G475" i="6"/>
  <c r="G507" i="6"/>
  <c r="G539" i="6"/>
  <c r="G571" i="6"/>
  <c r="G603" i="6"/>
  <c r="G635" i="6"/>
  <c r="G667" i="6"/>
  <c r="G699" i="6"/>
  <c r="G731" i="6"/>
  <c r="G765" i="6"/>
  <c r="G797" i="6"/>
  <c r="G829" i="6"/>
  <c r="G857" i="6"/>
  <c r="G170" i="6"/>
  <c r="G192" i="6"/>
  <c r="G196" i="6"/>
  <c r="G206" i="6"/>
  <c r="G210" i="6"/>
  <c r="G218" i="6"/>
  <c r="G230" i="6"/>
  <c r="G234" i="6"/>
  <c r="G254" i="6"/>
  <c r="G258" i="6"/>
  <c r="G279" i="6"/>
  <c r="G403" i="6"/>
  <c r="G471" i="6"/>
  <c r="G531" i="6"/>
  <c r="G535" i="6"/>
  <c r="G627" i="6"/>
  <c r="G631" i="6"/>
  <c r="G757" i="6"/>
  <c r="G315" i="6"/>
  <c r="G291" i="6"/>
  <c r="G295" i="6"/>
  <c r="G323" i="6"/>
  <c r="G327" i="6"/>
  <c r="G351" i="6"/>
  <c r="G355" i="6"/>
  <c r="G359" i="6"/>
  <c r="G383" i="6"/>
  <c r="G387" i="6"/>
  <c r="G391" i="6"/>
  <c r="G415" i="6"/>
  <c r="G419" i="6"/>
  <c r="G423" i="6"/>
  <c r="G447" i="6"/>
  <c r="G451" i="6"/>
  <c r="G455" i="6"/>
  <c r="G479" i="6"/>
  <c r="G483" i="6"/>
  <c r="G487" i="6"/>
  <c r="G511" i="6"/>
  <c r="G515" i="6"/>
  <c r="G519" i="6"/>
  <c r="G543" i="6"/>
  <c r="G547" i="6"/>
  <c r="G551" i="6"/>
  <c r="G575" i="6"/>
  <c r="G579" i="6"/>
  <c r="G583" i="6"/>
  <c r="G607" i="6"/>
  <c r="G611" i="6"/>
  <c r="G615" i="6"/>
  <c r="G639" i="6"/>
  <c r="G643" i="6"/>
  <c r="G647" i="6"/>
  <c r="G671" i="6"/>
  <c r="G675" i="6"/>
  <c r="G679" i="6"/>
  <c r="G703" i="6"/>
  <c r="G707" i="6"/>
  <c r="G711" i="6"/>
  <c r="G735" i="6"/>
  <c r="G741" i="6"/>
  <c r="G769" i="6"/>
  <c r="G773" i="6"/>
  <c r="G801" i="6"/>
  <c r="G805" i="6"/>
  <c r="G833" i="6"/>
  <c r="G837" i="6"/>
  <c r="G174" i="6"/>
  <c r="G178" i="6"/>
  <c r="G188" i="6"/>
  <c r="G222" i="6"/>
  <c r="G262" i="6"/>
  <c r="G266" i="6"/>
  <c r="G274" i="6"/>
  <c r="G307" i="6"/>
  <c r="G311" i="6"/>
  <c r="G407" i="6"/>
  <c r="G439" i="6"/>
  <c r="G499" i="6"/>
  <c r="G503" i="6"/>
  <c r="G563" i="6"/>
  <c r="G567" i="6"/>
  <c r="G599" i="6"/>
  <c r="G691" i="6"/>
  <c r="G727" i="6"/>
  <c r="G821" i="6"/>
  <c r="G853" i="6"/>
  <c r="G298" i="6"/>
  <c r="G299" i="6"/>
  <c r="G330" i="6"/>
  <c r="G331" i="6"/>
  <c r="G362" i="6"/>
  <c r="G363" i="6"/>
  <c r="G395" i="6"/>
  <c r="G426" i="6"/>
  <c r="G427" i="6"/>
  <c r="G458" i="6"/>
  <c r="G459" i="6"/>
  <c r="G490" i="6"/>
  <c r="G491" i="6"/>
  <c r="G749" i="6"/>
  <c r="G781" i="6"/>
  <c r="G813" i="6"/>
  <c r="G845" i="6"/>
  <c r="V4" i="3"/>
  <c r="U6" i="3"/>
  <c r="Y160" i="3"/>
  <c r="T183" i="3"/>
  <c r="T187" i="3"/>
  <c r="T199" i="3"/>
  <c r="T207" i="3"/>
  <c r="Z257" i="3"/>
  <c r="Y275" i="3"/>
  <c r="U275" i="3"/>
  <c r="Y274" i="3"/>
  <c r="U274" i="3"/>
  <c r="Y273" i="3"/>
  <c r="U273" i="3"/>
  <c r="Y272" i="3"/>
  <c r="U272" i="3"/>
  <c r="Y271" i="3"/>
  <c r="U271" i="3"/>
  <c r="Y270" i="3"/>
  <c r="U270" i="3"/>
  <c r="Y269" i="3"/>
  <c r="U269" i="3"/>
  <c r="Y268" i="3"/>
  <c r="U268" i="3"/>
  <c r="Y267" i="3"/>
  <c r="U267" i="3"/>
  <c r="Y266" i="3"/>
  <c r="U266" i="3"/>
  <c r="Y265" i="3"/>
  <c r="U265" i="3"/>
  <c r="Y264" i="3"/>
  <c r="U264" i="3"/>
  <c r="Y263" i="3"/>
  <c r="U263" i="3"/>
  <c r="Y262" i="3"/>
  <c r="U262" i="3"/>
  <c r="Y261" i="3"/>
  <c r="U261" i="3"/>
  <c r="Y260" i="3"/>
  <c r="U260" i="3"/>
  <c r="Y259" i="3"/>
  <c r="U259" i="3"/>
  <c r="Y258" i="3"/>
  <c r="U258" i="3"/>
  <c r="Y257" i="3"/>
  <c r="U257" i="3"/>
  <c r="Y256" i="3"/>
  <c r="U256" i="3"/>
  <c r="Y255" i="3"/>
  <c r="U255" i="3"/>
  <c r="Y254" i="3"/>
  <c r="U254" i="3"/>
  <c r="Y253" i="3"/>
  <c r="U253" i="3"/>
  <c r="Y252" i="3"/>
  <c r="U252" i="3"/>
  <c r="Y251" i="3"/>
  <c r="U251" i="3"/>
  <c r="Y250" i="3"/>
  <c r="U250" i="3"/>
  <c r="Y249" i="3"/>
  <c r="U249" i="3"/>
  <c r="Y248" i="3"/>
  <c r="U248" i="3"/>
  <c r="Y247" i="3"/>
  <c r="U247" i="3"/>
  <c r="Z275" i="3"/>
  <c r="T275" i="3"/>
  <c r="Z274" i="3"/>
  <c r="T274" i="3"/>
  <c r="Z273" i="3"/>
  <c r="T273" i="3"/>
  <c r="Z272" i="3"/>
  <c r="T272" i="3"/>
  <c r="Z271" i="3"/>
  <c r="T271" i="3"/>
  <c r="Z270" i="3"/>
  <c r="T270" i="3"/>
  <c r="Z269" i="3"/>
  <c r="T269" i="3"/>
  <c r="Z268" i="3"/>
  <c r="T268" i="3"/>
  <c r="Z267" i="3"/>
  <c r="T267" i="3"/>
  <c r="Z266" i="3"/>
  <c r="T266" i="3"/>
  <c r="Z265" i="3"/>
  <c r="T265" i="3"/>
  <c r="Z264" i="3"/>
  <c r="T264" i="3"/>
  <c r="Z263" i="3"/>
  <c r="W275" i="3"/>
  <c r="AF275" i="3" s="1"/>
  <c r="W274" i="3"/>
  <c r="W273" i="3"/>
  <c r="W272" i="3"/>
  <c r="W271" i="3"/>
  <c r="AF271" i="3" s="1"/>
  <c r="W270" i="3"/>
  <c r="W269" i="3"/>
  <c r="W268" i="3"/>
  <c r="W267" i="3"/>
  <c r="AF267" i="3" s="1"/>
  <c r="W266" i="3"/>
  <c r="W265" i="3"/>
  <c r="W264" i="3"/>
  <c r="W263" i="3"/>
  <c r="AF263" i="3" s="1"/>
  <c r="W262" i="3"/>
  <c r="W261" i="3"/>
  <c r="W260" i="3"/>
  <c r="W259" i="3"/>
  <c r="AF259" i="3" s="1"/>
  <c r="W258" i="3"/>
  <c r="W257" i="3"/>
  <c r="W256" i="3"/>
  <c r="W255" i="3"/>
  <c r="AF255" i="3" s="1"/>
  <c r="W254" i="3"/>
  <c r="V275" i="3"/>
  <c r="V274" i="3"/>
  <c r="V273" i="3"/>
  <c r="AE273" i="3" s="1"/>
  <c r="V272" i="3"/>
  <c r="V271" i="3"/>
  <c r="V270" i="3"/>
  <c r="V269" i="3"/>
  <c r="AE269" i="3" s="1"/>
  <c r="V268" i="3"/>
  <c r="V267" i="3"/>
  <c r="V266" i="3"/>
  <c r="V265" i="3"/>
  <c r="AE265" i="3" s="1"/>
  <c r="V264" i="3"/>
  <c r="V263" i="3"/>
  <c r="V262" i="3"/>
  <c r="V261" i="3"/>
  <c r="AE261" i="3" s="1"/>
  <c r="V260" i="3"/>
  <c r="V259" i="3"/>
  <c r="V258" i="3"/>
  <c r="V257" i="3"/>
  <c r="AE257" i="3" s="1"/>
  <c r="V256" i="3"/>
  <c r="V255" i="3"/>
  <c r="V254" i="3"/>
  <c r="AE254" i="3" s="1"/>
  <c r="V253" i="3"/>
  <c r="AE253" i="3" s="1"/>
  <c r="V252" i="3"/>
  <c r="V251" i="3"/>
  <c r="V250" i="3"/>
  <c r="AE250" i="3" s="1"/>
  <c r="V249" i="3"/>
  <c r="AE249" i="3" s="1"/>
  <c r="V248" i="3"/>
  <c r="V247" i="3"/>
  <c r="Y246" i="3"/>
  <c r="U246" i="3"/>
  <c r="Y245" i="3"/>
  <c r="U245" i="3"/>
  <c r="Y244" i="3"/>
  <c r="U244" i="3"/>
  <c r="Y243" i="3"/>
  <c r="U243" i="3"/>
  <c r="Y242" i="3"/>
  <c r="U242" i="3"/>
  <c r="AD242" i="3" s="1"/>
  <c r="Y241" i="3"/>
  <c r="U241" i="3"/>
  <c r="Y240" i="3"/>
  <c r="U240" i="3"/>
  <c r="AD240" i="3" s="1"/>
  <c r="Y239" i="3"/>
  <c r="U239" i="3"/>
  <c r="Y238" i="3"/>
  <c r="U238" i="3"/>
  <c r="AD238" i="3" s="1"/>
  <c r="Y237" i="3"/>
  <c r="U237" i="3"/>
  <c r="Y236" i="3"/>
  <c r="U236" i="3"/>
  <c r="AD236" i="3" s="1"/>
  <c r="Y235" i="3"/>
  <c r="U235" i="3"/>
  <c r="Y234" i="3"/>
  <c r="U234" i="3"/>
  <c r="AD234" i="3" s="1"/>
  <c r="Y233" i="3"/>
  <c r="U233" i="3"/>
  <c r="Y232" i="3"/>
  <c r="U232" i="3"/>
  <c r="Y231" i="3"/>
  <c r="U231" i="3"/>
  <c r="AD231" i="3" s="1"/>
  <c r="Y230" i="3"/>
  <c r="U230" i="3"/>
  <c r="Y229" i="3"/>
  <c r="U229" i="3"/>
  <c r="AD229" i="3" s="1"/>
  <c r="Y228" i="3"/>
  <c r="U228" i="3"/>
  <c r="Y227" i="3"/>
  <c r="U227" i="3"/>
  <c r="AD227" i="3" s="1"/>
  <c r="Y226" i="3"/>
  <c r="U226" i="3"/>
  <c r="Y225" i="3"/>
  <c r="U225" i="3"/>
  <c r="AD225" i="3" s="1"/>
  <c r="Y224" i="3"/>
  <c r="U224" i="3"/>
  <c r="Y223" i="3"/>
  <c r="U223" i="3"/>
  <c r="AD223" i="3" s="1"/>
  <c r="Y222" i="3"/>
  <c r="U222" i="3"/>
  <c r="Y221" i="3"/>
  <c r="U221" i="3"/>
  <c r="AD221" i="3" s="1"/>
  <c r="Y220" i="3"/>
  <c r="U220" i="3"/>
  <c r="Y219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T262" i="3"/>
  <c r="Z260" i="3"/>
  <c r="X259" i="3"/>
  <c r="T258" i="3"/>
  <c r="Z256" i="3"/>
  <c r="X255" i="3"/>
  <c r="T254" i="3"/>
  <c r="AC254" i="3" s="1"/>
  <c r="C253" i="7" s="1"/>
  <c r="T253" i="3"/>
  <c r="X252" i="3"/>
  <c r="T251" i="3"/>
  <c r="X250" i="3"/>
  <c r="T249" i="3"/>
  <c r="X248" i="3"/>
  <c r="T247" i="3"/>
  <c r="Z246" i="3"/>
  <c r="T246" i="3"/>
  <c r="AC246" i="3" s="1"/>
  <c r="C245" i="7" s="1"/>
  <c r="Z245" i="3"/>
  <c r="T245" i="3"/>
  <c r="Z244" i="3"/>
  <c r="T244" i="3"/>
  <c r="AC244" i="3" s="1"/>
  <c r="C243" i="7" s="1"/>
  <c r="Z243" i="3"/>
  <c r="T243" i="3"/>
  <c r="Z242" i="3"/>
  <c r="T242" i="3"/>
  <c r="AC242" i="3" s="1"/>
  <c r="C241" i="7" s="1"/>
  <c r="Z241" i="3"/>
  <c r="T241" i="3"/>
  <c r="Z240" i="3"/>
  <c r="T240" i="3"/>
  <c r="AC240" i="3" s="1"/>
  <c r="C239" i="7" s="1"/>
  <c r="Z239" i="3"/>
  <c r="T239" i="3"/>
  <c r="Z238" i="3"/>
  <c r="T238" i="3"/>
  <c r="AC238" i="3" s="1"/>
  <c r="C237" i="7" s="1"/>
  <c r="Z237" i="3"/>
  <c r="T237" i="3"/>
  <c r="Z236" i="3"/>
  <c r="T236" i="3"/>
  <c r="AC236" i="3" s="1"/>
  <c r="C235" i="7" s="1"/>
  <c r="Z235" i="3"/>
  <c r="T235" i="3"/>
  <c r="Z234" i="3"/>
  <c r="T234" i="3"/>
  <c r="AC234" i="3" s="1"/>
  <c r="C233" i="7" s="1"/>
  <c r="Z233" i="3"/>
  <c r="T233" i="3"/>
  <c r="Z232" i="3"/>
  <c r="T232" i="3"/>
  <c r="AC232" i="3" s="1"/>
  <c r="C231" i="7" s="1"/>
  <c r="Z231" i="3"/>
  <c r="T231" i="3"/>
  <c r="Z230" i="3"/>
  <c r="T230" i="3"/>
  <c r="AC230" i="3" s="1"/>
  <c r="C229" i="7" s="1"/>
  <c r="Z229" i="3"/>
  <c r="T229" i="3"/>
  <c r="Z228" i="3"/>
  <c r="T228" i="3"/>
  <c r="AC228" i="3" s="1"/>
  <c r="C227" i="7" s="1"/>
  <c r="Z227" i="3"/>
  <c r="T227" i="3"/>
  <c r="Z226" i="3"/>
  <c r="T226" i="3"/>
  <c r="AC226" i="3" s="1"/>
  <c r="C225" i="7" s="1"/>
  <c r="Z225" i="3"/>
  <c r="T225" i="3"/>
  <c r="Z224" i="3"/>
  <c r="T224" i="3"/>
  <c r="AC224" i="3" s="1"/>
  <c r="C223" i="7" s="1"/>
  <c r="Z223" i="3"/>
  <c r="T223" i="3"/>
  <c r="Z222" i="3"/>
  <c r="T222" i="3"/>
  <c r="AC222" i="3" s="1"/>
  <c r="C221" i="7" s="1"/>
  <c r="Z221" i="3"/>
  <c r="T221" i="3"/>
  <c r="Z220" i="3"/>
  <c r="T220" i="3"/>
  <c r="Z219" i="3"/>
  <c r="U219" i="3"/>
  <c r="Y218" i="3"/>
  <c r="U218" i="3"/>
  <c r="AD218" i="3" s="1"/>
  <c r="Y217" i="3"/>
  <c r="U217" i="3"/>
  <c r="Y216" i="3"/>
  <c r="U216" i="3"/>
  <c r="AD216" i="3" s="1"/>
  <c r="Y215" i="3"/>
  <c r="U215" i="3"/>
  <c r="Y214" i="3"/>
  <c r="U214" i="3"/>
  <c r="AD214" i="3" s="1"/>
  <c r="Y213" i="3"/>
  <c r="U213" i="3"/>
  <c r="Y212" i="3"/>
  <c r="U212" i="3"/>
  <c r="AD212" i="3" s="1"/>
  <c r="Y211" i="3"/>
  <c r="U211" i="3"/>
  <c r="Y210" i="3"/>
  <c r="U210" i="3"/>
  <c r="AD210" i="3" s="1"/>
  <c r="Y209" i="3"/>
  <c r="U209" i="3"/>
  <c r="Y208" i="3"/>
  <c r="U208" i="3"/>
  <c r="AD208" i="3" s="1"/>
  <c r="Y207" i="3"/>
  <c r="U207" i="3"/>
  <c r="Y206" i="3"/>
  <c r="U206" i="3"/>
  <c r="AD206" i="3" s="1"/>
  <c r="Y205" i="3"/>
  <c r="U205" i="3"/>
  <c r="Y204" i="3"/>
  <c r="U204" i="3"/>
  <c r="AD204" i="3" s="1"/>
  <c r="Y203" i="3"/>
  <c r="U203" i="3"/>
  <c r="Y202" i="3"/>
  <c r="U202" i="3"/>
  <c r="AD202" i="3" s="1"/>
  <c r="Y201" i="3"/>
  <c r="U201" i="3"/>
  <c r="Y200" i="3"/>
  <c r="U200" i="3"/>
  <c r="AD200" i="3" s="1"/>
  <c r="Y199" i="3"/>
  <c r="U199" i="3"/>
  <c r="Y198" i="3"/>
  <c r="U198" i="3"/>
  <c r="AD198" i="3" s="1"/>
  <c r="Y197" i="3"/>
  <c r="U197" i="3"/>
  <c r="Y196" i="3"/>
  <c r="U196" i="3"/>
  <c r="AD196" i="3" s="1"/>
  <c r="Y195" i="3"/>
  <c r="U195" i="3"/>
  <c r="Y194" i="3"/>
  <c r="U194" i="3"/>
  <c r="AD194" i="3" s="1"/>
  <c r="Y193" i="3"/>
  <c r="U193" i="3"/>
  <c r="Y192" i="3"/>
  <c r="U192" i="3"/>
  <c r="AD192" i="3" s="1"/>
  <c r="Y191" i="3"/>
  <c r="U191" i="3"/>
  <c r="Y190" i="3"/>
  <c r="U190" i="3"/>
  <c r="AD190" i="3" s="1"/>
  <c r="Y189" i="3"/>
  <c r="U189" i="3"/>
  <c r="Y188" i="3"/>
  <c r="U188" i="3"/>
  <c r="AD188" i="3" s="1"/>
  <c r="Y187" i="3"/>
  <c r="U187" i="3"/>
  <c r="Y186" i="3"/>
  <c r="U186" i="3"/>
  <c r="AD186" i="3" s="1"/>
  <c r="Y185" i="3"/>
  <c r="U185" i="3"/>
  <c r="Y184" i="3"/>
  <c r="U184" i="3"/>
  <c r="AD184" i="3" s="1"/>
  <c r="Y183" i="3"/>
  <c r="U183" i="3"/>
  <c r="Y182" i="3"/>
  <c r="U182" i="3"/>
  <c r="AD182" i="3" s="1"/>
  <c r="Y181" i="3"/>
  <c r="U181" i="3"/>
  <c r="Y180" i="3"/>
  <c r="U180" i="3"/>
  <c r="AD180" i="3" s="1"/>
  <c r="Y179" i="3"/>
  <c r="U179" i="3"/>
  <c r="Y178" i="3"/>
  <c r="U178" i="3"/>
  <c r="AD178" i="3" s="1"/>
  <c r="Y177" i="3"/>
  <c r="U177" i="3"/>
  <c r="Y176" i="3"/>
  <c r="U176" i="3"/>
  <c r="AD176" i="3" s="1"/>
  <c r="Y175" i="3"/>
  <c r="U175" i="3"/>
  <c r="Y174" i="3"/>
  <c r="U174" i="3"/>
  <c r="AD174" i="3" s="1"/>
  <c r="Y173" i="3"/>
  <c r="U173" i="3"/>
  <c r="Y172" i="3"/>
  <c r="U172" i="3"/>
  <c r="AD172" i="3" s="1"/>
  <c r="Y171" i="3"/>
  <c r="U171" i="3"/>
  <c r="Y170" i="3"/>
  <c r="U170" i="3"/>
  <c r="AD170" i="3" s="1"/>
  <c r="Y169" i="3"/>
  <c r="U169" i="3"/>
  <c r="Y168" i="3"/>
  <c r="U168" i="3"/>
  <c r="AD168" i="3" s="1"/>
  <c r="Y167" i="3"/>
  <c r="U167" i="3"/>
  <c r="Y166" i="3"/>
  <c r="U166" i="3"/>
  <c r="AD166" i="3" s="1"/>
  <c r="Y165" i="3"/>
  <c r="U165" i="3"/>
  <c r="Y164" i="3"/>
  <c r="U164" i="3"/>
  <c r="AD164" i="3" s="1"/>
  <c r="Y163" i="3"/>
  <c r="U163" i="3"/>
  <c r="Y162" i="3"/>
  <c r="U162" i="3"/>
  <c r="Z262" i="3"/>
  <c r="X261" i="3"/>
  <c r="T260" i="3"/>
  <c r="Z258" i="3"/>
  <c r="X257" i="3"/>
  <c r="T256" i="3"/>
  <c r="Z254" i="3"/>
  <c r="X253" i="3"/>
  <c r="T252" i="3"/>
  <c r="AC252" i="3" s="1"/>
  <c r="C251" i="7" s="1"/>
  <c r="X251" i="3"/>
  <c r="T250" i="3"/>
  <c r="AC250" i="3" s="1"/>
  <c r="C249" i="7" s="1"/>
  <c r="X249" i="3"/>
  <c r="T248" i="3"/>
  <c r="AC248" i="3" s="1"/>
  <c r="C247" i="7" s="1"/>
  <c r="X247" i="3"/>
  <c r="W246" i="3"/>
  <c r="AF246" i="3" s="1"/>
  <c r="W245" i="3"/>
  <c r="W244" i="3"/>
  <c r="AF244" i="3" s="1"/>
  <c r="W243" i="3"/>
  <c r="W242" i="3"/>
  <c r="AF242" i="3" s="1"/>
  <c r="W241" i="3"/>
  <c r="W240" i="3"/>
  <c r="AF240" i="3" s="1"/>
  <c r="W239" i="3"/>
  <c r="W238" i="3"/>
  <c r="AF238" i="3" s="1"/>
  <c r="W237" i="3"/>
  <c r="W236" i="3"/>
  <c r="AF236" i="3" s="1"/>
  <c r="W235" i="3"/>
  <c r="W234" i="3"/>
  <c r="AF234" i="3" s="1"/>
  <c r="W233" i="3"/>
  <c r="W232" i="3"/>
  <c r="AF232" i="3" s="1"/>
  <c r="W231" i="3"/>
  <c r="W230" i="3"/>
  <c r="AF230" i="3" s="1"/>
  <c r="W229" i="3"/>
  <c r="W228" i="3"/>
  <c r="AF228" i="3" s="1"/>
  <c r="W227" i="3"/>
  <c r="W226" i="3"/>
  <c r="AF226" i="3" s="1"/>
  <c r="W225" i="3"/>
  <c r="W224" i="3"/>
  <c r="AF224" i="3" s="1"/>
  <c r="W223" i="3"/>
  <c r="W222" i="3"/>
  <c r="AF222" i="3" s="1"/>
  <c r="W221" i="3"/>
  <c r="W220" i="3"/>
  <c r="AF220" i="3" s="1"/>
  <c r="W219" i="3"/>
  <c r="W218" i="3"/>
  <c r="AF218" i="3" s="1"/>
  <c r="W217" i="3"/>
  <c r="W216" i="3"/>
  <c r="AF216" i="3" s="1"/>
  <c r="W215" i="3"/>
  <c r="W214" i="3"/>
  <c r="AF214" i="3" s="1"/>
  <c r="W213" i="3"/>
  <c r="W212" i="3"/>
  <c r="AF212" i="3" s="1"/>
  <c r="W211" i="3"/>
  <c r="W210" i="3"/>
  <c r="AF210" i="3" s="1"/>
  <c r="W209" i="3"/>
  <c r="W208" i="3"/>
  <c r="AF208" i="3" s="1"/>
  <c r="W207" i="3"/>
  <c r="W206" i="3"/>
  <c r="AF206" i="3" s="1"/>
  <c r="W205" i="3"/>
  <c r="W204" i="3"/>
  <c r="AF204" i="3" s="1"/>
  <c r="W203" i="3"/>
  <c r="W202" i="3"/>
  <c r="AF202" i="3" s="1"/>
  <c r="W201" i="3"/>
  <c r="W200" i="3"/>
  <c r="AF200" i="3" s="1"/>
  <c r="W199" i="3"/>
  <c r="W198" i="3"/>
  <c r="AF198" i="3" s="1"/>
  <c r="W197" i="3"/>
  <c r="W196" i="3"/>
  <c r="AF196" i="3" s="1"/>
  <c r="W195" i="3"/>
  <c r="W194" i="3"/>
  <c r="AF194" i="3" s="1"/>
  <c r="W193" i="3"/>
  <c r="W192" i="3"/>
  <c r="AF192" i="3" s="1"/>
  <c r="W191" i="3"/>
  <c r="W190" i="3"/>
  <c r="AF190" i="3" s="1"/>
  <c r="W189" i="3"/>
  <c r="W188" i="3"/>
  <c r="AF188" i="3" s="1"/>
  <c r="W187" i="3"/>
  <c r="W186" i="3"/>
  <c r="AF186" i="3" s="1"/>
  <c r="W185" i="3"/>
  <c r="W184" i="3"/>
  <c r="AF184" i="3" s="1"/>
  <c r="W183" i="3"/>
  <c r="W182" i="3"/>
  <c r="AF182" i="3" s="1"/>
  <c r="W181" i="3"/>
  <c r="W180" i="3"/>
  <c r="AF180" i="3" s="1"/>
  <c r="W179" i="3"/>
  <c r="W178" i="3"/>
  <c r="AF178" i="3" s="1"/>
  <c r="W177" i="3"/>
  <c r="W176" i="3"/>
  <c r="AF176" i="3" s="1"/>
  <c r="W175" i="3"/>
  <c r="W174" i="3"/>
  <c r="AF174" i="3" s="1"/>
  <c r="W173" i="3"/>
  <c r="W172" i="3"/>
  <c r="AF172" i="3" s="1"/>
  <c r="W171" i="3"/>
  <c r="W170" i="3"/>
  <c r="AF170" i="3" s="1"/>
  <c r="W169" i="3"/>
  <c r="W168" i="3"/>
  <c r="AF168" i="3" s="1"/>
  <c r="W167" i="3"/>
  <c r="W166" i="3"/>
  <c r="AF166" i="3" s="1"/>
  <c r="W165" i="3"/>
  <c r="W164" i="3"/>
  <c r="AF164" i="3" s="1"/>
  <c r="W163" i="3"/>
  <c r="W162" i="3"/>
  <c r="AF162" i="3" s="1"/>
  <c r="W161" i="3"/>
  <c r="W160" i="3"/>
  <c r="AF160" i="3" s="1"/>
  <c r="W159" i="3"/>
  <c r="W158" i="3"/>
  <c r="AF158" i="3" s="1"/>
  <c r="W157" i="3"/>
  <c r="W156" i="3"/>
  <c r="AF156" i="3" s="1"/>
  <c r="W155" i="3"/>
  <c r="W154" i="3"/>
  <c r="X262" i="3"/>
  <c r="T261" i="3"/>
  <c r="Z259" i="3"/>
  <c r="X258" i="3"/>
  <c r="T257" i="3"/>
  <c r="AC257" i="3" s="1"/>
  <c r="C256" i="7" s="1"/>
  <c r="Z255" i="3"/>
  <c r="X254" i="3"/>
  <c r="W253" i="3"/>
  <c r="Z252" i="3"/>
  <c r="W251" i="3"/>
  <c r="Z250" i="3"/>
  <c r="W249" i="3"/>
  <c r="Z248" i="3"/>
  <c r="W247" i="3"/>
  <c r="V246" i="3"/>
  <c r="V245" i="3"/>
  <c r="AE245" i="3" s="1"/>
  <c r="V244" i="3"/>
  <c r="V243" i="3"/>
  <c r="AE243" i="3" s="1"/>
  <c r="V242" i="3"/>
  <c r="V241" i="3"/>
  <c r="AE241" i="3" s="1"/>
  <c r="V240" i="3"/>
  <c r="V239" i="3"/>
  <c r="AE239" i="3" s="1"/>
  <c r="V238" i="3"/>
  <c r="V237" i="3"/>
  <c r="AE237" i="3" s="1"/>
  <c r="V236" i="3"/>
  <c r="V235" i="3"/>
  <c r="AE235" i="3" s="1"/>
  <c r="V234" i="3"/>
  <c r="V233" i="3"/>
  <c r="AE233" i="3" s="1"/>
  <c r="V232" i="3"/>
  <c r="V231" i="3"/>
  <c r="AE231" i="3" s="1"/>
  <c r="V230" i="3"/>
  <c r="V229" i="3"/>
  <c r="AE229" i="3" s="1"/>
  <c r="V228" i="3"/>
  <c r="V227" i="3"/>
  <c r="AE227" i="3" s="1"/>
  <c r="V226" i="3"/>
  <c r="V225" i="3"/>
  <c r="AE225" i="3" s="1"/>
  <c r="V224" i="3"/>
  <c r="V223" i="3"/>
  <c r="AE223" i="3" s="1"/>
  <c r="V222" i="3"/>
  <c r="V221" i="3"/>
  <c r="AE221" i="3" s="1"/>
  <c r="V220" i="3"/>
  <c r="V219" i="3"/>
  <c r="Z218" i="3"/>
  <c r="V218" i="3"/>
  <c r="AE218" i="3" s="1"/>
  <c r="Z217" i="3"/>
  <c r="V217" i="3"/>
  <c r="Z216" i="3"/>
  <c r="V216" i="3"/>
  <c r="AE216" i="3" s="1"/>
  <c r="Z215" i="3"/>
  <c r="V215" i="3"/>
  <c r="Z214" i="3"/>
  <c r="V214" i="3"/>
  <c r="AE214" i="3" s="1"/>
  <c r="Z213" i="3"/>
  <c r="V213" i="3"/>
  <c r="Z212" i="3"/>
  <c r="V212" i="3"/>
  <c r="AE212" i="3" s="1"/>
  <c r="Z211" i="3"/>
  <c r="V211" i="3"/>
  <c r="Z210" i="3"/>
  <c r="V210" i="3"/>
  <c r="AE210" i="3" s="1"/>
  <c r="Z209" i="3"/>
  <c r="V209" i="3"/>
  <c r="Z208" i="3"/>
  <c r="V208" i="3"/>
  <c r="AE208" i="3" s="1"/>
  <c r="Z207" i="3"/>
  <c r="V207" i="3"/>
  <c r="Z206" i="3"/>
  <c r="V206" i="3"/>
  <c r="AE206" i="3" s="1"/>
  <c r="Z205" i="3"/>
  <c r="V205" i="3"/>
  <c r="Z204" i="3"/>
  <c r="V204" i="3"/>
  <c r="AE204" i="3" s="1"/>
  <c r="Z203" i="3"/>
  <c r="V203" i="3"/>
  <c r="Z202" i="3"/>
  <c r="V202" i="3"/>
  <c r="AE202" i="3" s="1"/>
  <c r="Z201" i="3"/>
  <c r="V201" i="3"/>
  <c r="Z200" i="3"/>
  <c r="V200" i="3"/>
  <c r="AE200" i="3" s="1"/>
  <c r="Z199" i="3"/>
  <c r="V199" i="3"/>
  <c r="Z198" i="3"/>
  <c r="V198" i="3"/>
  <c r="AE198" i="3" s="1"/>
  <c r="Z197" i="3"/>
  <c r="V197" i="3"/>
  <c r="Z196" i="3"/>
  <c r="V196" i="3"/>
  <c r="AE196" i="3" s="1"/>
  <c r="Z195" i="3"/>
  <c r="V195" i="3"/>
  <c r="Z194" i="3"/>
  <c r="V194" i="3"/>
  <c r="AE194" i="3" s="1"/>
  <c r="Z193" i="3"/>
  <c r="V193" i="3"/>
  <c r="Z192" i="3"/>
  <c r="V192" i="3"/>
  <c r="AE192" i="3" s="1"/>
  <c r="Z191" i="3"/>
  <c r="V191" i="3"/>
  <c r="Z190" i="3"/>
  <c r="V190" i="3"/>
  <c r="AE190" i="3" s="1"/>
  <c r="Z189" i="3"/>
  <c r="V189" i="3"/>
  <c r="Z188" i="3"/>
  <c r="V188" i="3"/>
  <c r="AE188" i="3" s="1"/>
  <c r="Z187" i="3"/>
  <c r="V187" i="3"/>
  <c r="Z186" i="3"/>
  <c r="V186" i="3"/>
  <c r="AE186" i="3" s="1"/>
  <c r="Z185" i="3"/>
  <c r="V185" i="3"/>
  <c r="Z184" i="3"/>
  <c r="V184" i="3"/>
  <c r="AE184" i="3" s="1"/>
  <c r="Z183" i="3"/>
  <c r="V183" i="3"/>
  <c r="Z182" i="3"/>
  <c r="V182" i="3"/>
  <c r="AE182" i="3" s="1"/>
  <c r="Z181" i="3"/>
  <c r="V181" i="3"/>
  <c r="Z180" i="3"/>
  <c r="V180" i="3"/>
  <c r="AE180" i="3" s="1"/>
  <c r="Z179" i="3"/>
  <c r="V179" i="3"/>
  <c r="Z178" i="3"/>
  <c r="V178" i="3"/>
  <c r="AE178" i="3" s="1"/>
  <c r="Z177" i="3"/>
  <c r="V177" i="3"/>
  <c r="Z176" i="3"/>
  <c r="V176" i="3"/>
  <c r="AE176" i="3" s="1"/>
  <c r="Z175" i="3"/>
  <c r="V175" i="3"/>
  <c r="Z174" i="3"/>
  <c r="V174" i="3"/>
  <c r="AE174" i="3" s="1"/>
  <c r="Z173" i="3"/>
  <c r="V173" i="3"/>
  <c r="Z172" i="3"/>
  <c r="V172" i="3"/>
  <c r="AE172" i="3" s="1"/>
  <c r="Z171" i="3"/>
  <c r="V171" i="3"/>
  <c r="Z170" i="3"/>
  <c r="V170" i="3"/>
  <c r="AE170" i="3" s="1"/>
  <c r="Z169" i="3"/>
  <c r="V169" i="3"/>
  <c r="Z168" i="3"/>
  <c r="V168" i="3"/>
  <c r="AE168" i="3" s="1"/>
  <c r="Z167" i="3"/>
  <c r="V167" i="3"/>
  <c r="Z166" i="3"/>
  <c r="V166" i="3"/>
  <c r="AE166" i="3" s="1"/>
  <c r="Z165" i="3"/>
  <c r="V165" i="3"/>
  <c r="Z164" i="3"/>
  <c r="V164" i="3"/>
  <c r="AE164" i="3" s="1"/>
  <c r="Z163" i="3"/>
  <c r="V163" i="3"/>
  <c r="Z162" i="3"/>
  <c r="V162" i="3"/>
  <c r="AE162" i="3" s="1"/>
  <c r="Z161" i="3"/>
  <c r="V161" i="3"/>
  <c r="Z160" i="3"/>
  <c r="V160" i="3"/>
  <c r="AE160" i="3" s="1"/>
  <c r="Z159" i="3"/>
  <c r="V159" i="3"/>
  <c r="Z158" i="3"/>
  <c r="V158" i="3"/>
  <c r="AE158" i="3" s="1"/>
  <c r="Z157" i="3"/>
  <c r="V157" i="3"/>
  <c r="Z156" i="3"/>
  <c r="V156" i="3"/>
  <c r="X256" i="3"/>
  <c r="Z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T216" i="3"/>
  <c r="X215" i="3"/>
  <c r="T212" i="3"/>
  <c r="AC212" i="3" s="1"/>
  <c r="C211" i="7" s="1"/>
  <c r="X211" i="3"/>
  <c r="T208" i="3"/>
  <c r="AC208" i="3" s="1"/>
  <c r="C207" i="7" s="1"/>
  <c r="X207" i="3"/>
  <c r="T204" i="3"/>
  <c r="X203" i="3"/>
  <c r="T200" i="3"/>
  <c r="AC200" i="3" s="1"/>
  <c r="C199" i="7" s="1"/>
  <c r="X199" i="3"/>
  <c r="T196" i="3"/>
  <c r="X195" i="3"/>
  <c r="T192" i="3"/>
  <c r="X191" i="3"/>
  <c r="T188" i="3"/>
  <c r="AC188" i="3" s="1"/>
  <c r="C187" i="7" s="1"/>
  <c r="X187" i="3"/>
  <c r="T184" i="3"/>
  <c r="AC184" i="3" s="1"/>
  <c r="C183" i="7" s="1"/>
  <c r="X183" i="3"/>
  <c r="T180" i="3"/>
  <c r="X179" i="3"/>
  <c r="T176" i="3"/>
  <c r="X175" i="3"/>
  <c r="T172" i="3"/>
  <c r="X171" i="3"/>
  <c r="T168" i="3"/>
  <c r="X167" i="3"/>
  <c r="T164" i="3"/>
  <c r="X163" i="3"/>
  <c r="Y161" i="3"/>
  <c r="T160" i="3"/>
  <c r="U159" i="3"/>
  <c r="X158" i="3"/>
  <c r="Y157" i="3"/>
  <c r="T156" i="3"/>
  <c r="AC156" i="3" s="1"/>
  <c r="C155" i="7" s="1"/>
  <c r="X155" i="3"/>
  <c r="Y154" i="3"/>
  <c r="T154" i="3"/>
  <c r="X153" i="3"/>
  <c r="T153" i="3"/>
  <c r="AC153" i="3" s="1"/>
  <c r="C152" i="7" s="1"/>
  <c r="X152" i="3"/>
  <c r="T152" i="3"/>
  <c r="X151" i="3"/>
  <c r="T151" i="3"/>
  <c r="AC151" i="3" s="1"/>
  <c r="C150" i="7" s="1"/>
  <c r="X150" i="3"/>
  <c r="T150" i="3"/>
  <c r="X149" i="3"/>
  <c r="T149" i="3"/>
  <c r="AC149" i="3" s="1"/>
  <c r="C148" i="7" s="1"/>
  <c r="X148" i="3"/>
  <c r="T148" i="3"/>
  <c r="X147" i="3"/>
  <c r="T147" i="3"/>
  <c r="AC147" i="3" s="1"/>
  <c r="C146" i="7" s="1"/>
  <c r="X146" i="3"/>
  <c r="T146" i="3"/>
  <c r="X145" i="3"/>
  <c r="T145" i="3"/>
  <c r="AC145" i="3" s="1"/>
  <c r="C144" i="7" s="1"/>
  <c r="X144" i="3"/>
  <c r="T144" i="3"/>
  <c r="X143" i="3"/>
  <c r="T143" i="3"/>
  <c r="AC143" i="3" s="1"/>
  <c r="C142" i="7" s="1"/>
  <c r="X142" i="3"/>
  <c r="T142" i="3"/>
  <c r="X141" i="3"/>
  <c r="T141" i="3"/>
  <c r="AC141" i="3" s="1"/>
  <c r="C140" i="7" s="1"/>
  <c r="X140" i="3"/>
  <c r="T140" i="3"/>
  <c r="X139" i="3"/>
  <c r="T139" i="3"/>
  <c r="AC139" i="3" s="1"/>
  <c r="C138" i="7" s="1"/>
  <c r="X138" i="3"/>
  <c r="T138" i="3"/>
  <c r="X137" i="3"/>
  <c r="T137" i="3"/>
  <c r="AC137" i="3" s="1"/>
  <c r="C136" i="7" s="1"/>
  <c r="X136" i="3"/>
  <c r="T136" i="3"/>
  <c r="X135" i="3"/>
  <c r="T135" i="3"/>
  <c r="AC135" i="3" s="1"/>
  <c r="C134" i="7" s="1"/>
  <c r="X134" i="3"/>
  <c r="T134" i="3"/>
  <c r="X133" i="3"/>
  <c r="T133" i="3"/>
  <c r="AC133" i="3" s="1"/>
  <c r="C132" i="7" s="1"/>
  <c r="X132" i="3"/>
  <c r="T132" i="3"/>
  <c r="X131" i="3"/>
  <c r="T131" i="3"/>
  <c r="AC131" i="3" s="1"/>
  <c r="C130" i="7" s="1"/>
  <c r="X130" i="3"/>
  <c r="T130" i="3"/>
  <c r="X129" i="3"/>
  <c r="T129" i="3"/>
  <c r="AC129" i="3" s="1"/>
  <c r="C128" i="7" s="1"/>
  <c r="X128" i="3"/>
  <c r="T128" i="3"/>
  <c r="X127" i="3"/>
  <c r="T127" i="3"/>
  <c r="AC127" i="3" s="1"/>
  <c r="C126" i="7" s="1"/>
  <c r="X126" i="3"/>
  <c r="T126" i="3"/>
  <c r="X125" i="3"/>
  <c r="T125" i="3"/>
  <c r="AC125" i="3" s="1"/>
  <c r="C124" i="7" s="1"/>
  <c r="X124" i="3"/>
  <c r="T124" i="3"/>
  <c r="X123" i="3"/>
  <c r="T123" i="3"/>
  <c r="AC123" i="3" s="1"/>
  <c r="C122" i="7" s="1"/>
  <c r="X122" i="3"/>
  <c r="T122" i="3"/>
  <c r="X121" i="3"/>
  <c r="T121" i="3"/>
  <c r="AC121" i="3" s="1"/>
  <c r="C120" i="7" s="1"/>
  <c r="X120" i="3"/>
  <c r="T120" i="3"/>
  <c r="X119" i="3"/>
  <c r="T119" i="3"/>
  <c r="AC119" i="3" s="1"/>
  <c r="C118" i="7" s="1"/>
  <c r="X118" i="3"/>
  <c r="T118" i="3"/>
  <c r="X117" i="3"/>
  <c r="T117" i="3"/>
  <c r="AC117" i="3" s="1"/>
  <c r="C116" i="7" s="1"/>
  <c r="X116" i="3"/>
  <c r="T116" i="3"/>
  <c r="X115" i="3"/>
  <c r="T115" i="3"/>
  <c r="AC115" i="3" s="1"/>
  <c r="C114" i="7" s="1"/>
  <c r="X114" i="3"/>
  <c r="T114" i="3"/>
  <c r="X113" i="3"/>
  <c r="T113" i="3"/>
  <c r="AC113" i="3" s="1"/>
  <c r="C112" i="7" s="1"/>
  <c r="X112" i="3"/>
  <c r="T112" i="3"/>
  <c r="X111" i="3"/>
  <c r="T111" i="3"/>
  <c r="AC111" i="3" s="1"/>
  <c r="C110" i="7" s="1"/>
  <c r="X110" i="3"/>
  <c r="T110" i="3"/>
  <c r="X109" i="3"/>
  <c r="T109" i="3"/>
  <c r="AC109" i="3" s="1"/>
  <c r="C108" i="7" s="1"/>
  <c r="X108" i="3"/>
  <c r="T108" i="3"/>
  <c r="X107" i="3"/>
  <c r="T107" i="3"/>
  <c r="AC107" i="3" s="1"/>
  <c r="C106" i="7" s="1"/>
  <c r="X106" i="3"/>
  <c r="T106" i="3"/>
  <c r="X105" i="3"/>
  <c r="T105" i="3"/>
  <c r="AC105" i="3" s="1"/>
  <c r="C104" i="7" s="1"/>
  <c r="X104" i="3"/>
  <c r="T104" i="3"/>
  <c r="X103" i="3"/>
  <c r="T103" i="3"/>
  <c r="AC103" i="3" s="1"/>
  <c r="C102" i="7" s="1"/>
  <c r="X102" i="3"/>
  <c r="T102" i="3"/>
  <c r="X101" i="3"/>
  <c r="T101" i="3"/>
  <c r="AC101" i="3" s="1"/>
  <c r="C100" i="7" s="1"/>
  <c r="X100" i="3"/>
  <c r="T100" i="3"/>
  <c r="X99" i="3"/>
  <c r="T99" i="3"/>
  <c r="AC99" i="3" s="1"/>
  <c r="C98" i="7" s="1"/>
  <c r="X98" i="3"/>
  <c r="T98" i="3"/>
  <c r="X97" i="3"/>
  <c r="T97" i="3"/>
  <c r="AC97" i="3" s="1"/>
  <c r="C96" i="7" s="1"/>
  <c r="X96" i="3"/>
  <c r="T96" i="3"/>
  <c r="X95" i="3"/>
  <c r="T95" i="3"/>
  <c r="AC95" i="3" s="1"/>
  <c r="C94" i="7" s="1"/>
  <c r="X94" i="3"/>
  <c r="T94" i="3"/>
  <c r="X93" i="3"/>
  <c r="T93" i="3"/>
  <c r="AC93" i="3" s="1"/>
  <c r="C92" i="7" s="1"/>
  <c r="X92" i="3"/>
  <c r="T92" i="3"/>
  <c r="X91" i="3"/>
  <c r="T91" i="3"/>
  <c r="AC91" i="3" s="1"/>
  <c r="C90" i="7" s="1"/>
  <c r="X90" i="3"/>
  <c r="T90" i="3"/>
  <c r="X89" i="3"/>
  <c r="T89" i="3"/>
  <c r="AC89" i="3" s="1"/>
  <c r="C88" i="7" s="1"/>
  <c r="X88" i="3"/>
  <c r="T88" i="3"/>
  <c r="X87" i="3"/>
  <c r="T87" i="3"/>
  <c r="AC87" i="3" s="1"/>
  <c r="C86" i="7" s="1"/>
  <c r="X86" i="3"/>
  <c r="T86" i="3"/>
  <c r="X85" i="3"/>
  <c r="T85" i="3"/>
  <c r="AC85" i="3" s="1"/>
  <c r="C84" i="7" s="1"/>
  <c r="X84" i="3"/>
  <c r="T84" i="3"/>
  <c r="X83" i="3"/>
  <c r="T83" i="3"/>
  <c r="AC83" i="3" s="1"/>
  <c r="C82" i="7" s="1"/>
  <c r="X82" i="3"/>
  <c r="T82" i="3"/>
  <c r="X81" i="3"/>
  <c r="T81" i="3"/>
  <c r="AC81" i="3" s="1"/>
  <c r="C80" i="7" s="1"/>
  <c r="X80" i="3"/>
  <c r="T80" i="3"/>
  <c r="X79" i="3"/>
  <c r="T79" i="3"/>
  <c r="AC79" i="3" s="1"/>
  <c r="C78" i="7" s="1"/>
  <c r="X78" i="3"/>
  <c r="T78" i="3"/>
  <c r="X77" i="3"/>
  <c r="T77" i="3"/>
  <c r="AC77" i="3" s="1"/>
  <c r="C76" i="7" s="1"/>
  <c r="X76" i="3"/>
  <c r="T76" i="3"/>
  <c r="X75" i="3"/>
  <c r="T75" i="3"/>
  <c r="AC75" i="3" s="1"/>
  <c r="C74" i="7" s="1"/>
  <c r="X74" i="3"/>
  <c r="T74" i="3"/>
  <c r="X73" i="3"/>
  <c r="T73" i="3"/>
  <c r="AC73" i="3" s="1"/>
  <c r="C72" i="7" s="1"/>
  <c r="X72" i="3"/>
  <c r="T72" i="3"/>
  <c r="X71" i="3"/>
  <c r="T71" i="3"/>
  <c r="AC71" i="3" s="1"/>
  <c r="C70" i="7" s="1"/>
  <c r="X70" i="3"/>
  <c r="T70" i="3"/>
  <c r="X69" i="3"/>
  <c r="T69" i="3"/>
  <c r="AC69" i="3" s="1"/>
  <c r="C68" i="7" s="1"/>
  <c r="X68" i="3"/>
  <c r="T68" i="3"/>
  <c r="X67" i="3"/>
  <c r="T67" i="3"/>
  <c r="AC67" i="3" s="1"/>
  <c r="C66" i="7" s="1"/>
  <c r="X66" i="3"/>
  <c r="T66" i="3"/>
  <c r="X65" i="3"/>
  <c r="T65" i="3"/>
  <c r="AC65" i="3" s="1"/>
  <c r="C64" i="7" s="1"/>
  <c r="X64" i="3"/>
  <c r="T64" i="3"/>
  <c r="X63" i="3"/>
  <c r="T63" i="3"/>
  <c r="AC63" i="3" s="1"/>
  <c r="C62" i="7" s="1"/>
  <c r="X62" i="3"/>
  <c r="T62" i="3"/>
  <c r="X61" i="3"/>
  <c r="T61" i="3"/>
  <c r="AC61" i="3" s="1"/>
  <c r="C60" i="7" s="1"/>
  <c r="X60" i="3"/>
  <c r="T60" i="3"/>
  <c r="X59" i="3"/>
  <c r="T59" i="3"/>
  <c r="AC59" i="3" s="1"/>
  <c r="C58" i="7" s="1"/>
  <c r="X58" i="3"/>
  <c r="T58" i="3"/>
  <c r="X57" i="3"/>
  <c r="T57" i="3"/>
  <c r="AC57" i="3" s="1"/>
  <c r="C56" i="7" s="1"/>
  <c r="X56" i="3"/>
  <c r="T56" i="3"/>
  <c r="X55" i="3"/>
  <c r="T55" i="3"/>
  <c r="AC55" i="3" s="1"/>
  <c r="C54" i="7" s="1"/>
  <c r="X54" i="3"/>
  <c r="T54" i="3"/>
  <c r="X53" i="3"/>
  <c r="T53" i="3"/>
  <c r="AC53" i="3" s="1"/>
  <c r="C52" i="7" s="1"/>
  <c r="X52" i="3"/>
  <c r="T52" i="3"/>
  <c r="X51" i="3"/>
  <c r="T51" i="3"/>
  <c r="AC51" i="3" s="1"/>
  <c r="C50" i="7" s="1"/>
  <c r="X50" i="3"/>
  <c r="T50" i="3"/>
  <c r="X49" i="3"/>
  <c r="T49" i="3"/>
  <c r="AC49" i="3" s="1"/>
  <c r="C48" i="7" s="1"/>
  <c r="X48" i="3"/>
  <c r="T48" i="3"/>
  <c r="X47" i="3"/>
  <c r="T47" i="3"/>
  <c r="AC47" i="3" s="1"/>
  <c r="C46" i="7" s="1"/>
  <c r="X46" i="3"/>
  <c r="T46" i="3"/>
  <c r="X45" i="3"/>
  <c r="T45" i="3"/>
  <c r="AC45" i="3" s="1"/>
  <c r="C44" i="7" s="1"/>
  <c r="X44" i="3"/>
  <c r="T44" i="3"/>
  <c r="X43" i="3"/>
  <c r="T43" i="3"/>
  <c r="AC43" i="3" s="1"/>
  <c r="C42" i="7" s="1"/>
  <c r="X42" i="3"/>
  <c r="T42" i="3"/>
  <c r="X41" i="3"/>
  <c r="T41" i="3"/>
  <c r="AC41" i="3" s="1"/>
  <c r="C40" i="7" s="1"/>
  <c r="X40" i="3"/>
  <c r="T40" i="3"/>
  <c r="X39" i="3"/>
  <c r="T39" i="3"/>
  <c r="AC39" i="3" s="1"/>
  <c r="C38" i="7" s="1"/>
  <c r="X38" i="3"/>
  <c r="T38" i="3"/>
  <c r="X37" i="3"/>
  <c r="T37" i="3"/>
  <c r="AC37" i="3" s="1"/>
  <c r="C36" i="7" s="1"/>
  <c r="X36" i="3"/>
  <c r="T36" i="3"/>
  <c r="X35" i="3"/>
  <c r="T35" i="3"/>
  <c r="AC35" i="3" s="1"/>
  <c r="C34" i="7" s="1"/>
  <c r="X34" i="3"/>
  <c r="T34" i="3"/>
  <c r="X33" i="3"/>
  <c r="T33" i="3"/>
  <c r="AC33" i="3" s="1"/>
  <c r="C32" i="7" s="1"/>
  <c r="X32" i="3"/>
  <c r="T32" i="3"/>
  <c r="X31" i="3"/>
  <c r="T31" i="3"/>
  <c r="AC31" i="3" s="1"/>
  <c r="C30" i="7" s="1"/>
  <c r="X30" i="3"/>
  <c r="T30" i="3"/>
  <c r="X29" i="3"/>
  <c r="T29" i="3"/>
  <c r="AC29" i="3" s="1"/>
  <c r="C28" i="7" s="1"/>
  <c r="X28" i="3"/>
  <c r="T28" i="3"/>
  <c r="X27" i="3"/>
  <c r="T27" i="3"/>
  <c r="AC27" i="3" s="1"/>
  <c r="C26" i="7" s="1"/>
  <c r="X26" i="3"/>
  <c r="T26" i="3"/>
  <c r="X25" i="3"/>
  <c r="T25" i="3"/>
  <c r="AC25" i="3" s="1"/>
  <c r="C24" i="7" s="1"/>
  <c r="X24" i="3"/>
  <c r="T24" i="3"/>
  <c r="X23" i="3"/>
  <c r="T23" i="3"/>
  <c r="AC23" i="3" s="1"/>
  <c r="C22" i="7" s="1"/>
  <c r="X22" i="3"/>
  <c r="T22" i="3"/>
  <c r="X21" i="3"/>
  <c r="T21" i="3"/>
  <c r="AC21" i="3" s="1"/>
  <c r="C20" i="7" s="1"/>
  <c r="X20" i="3"/>
  <c r="T20" i="3"/>
  <c r="X19" i="3"/>
  <c r="T19" i="3"/>
  <c r="AC19" i="3" s="1"/>
  <c r="C18" i="7" s="1"/>
  <c r="X18" i="3"/>
  <c r="T18" i="3"/>
  <c r="X17" i="3"/>
  <c r="T17" i="3"/>
  <c r="AC17" i="3" s="1"/>
  <c r="C16" i="7" s="1"/>
  <c r="X16" i="3"/>
  <c r="T16" i="3"/>
  <c r="W15" i="3"/>
  <c r="Z14" i="3"/>
  <c r="V14" i="3"/>
  <c r="Y13" i="3"/>
  <c r="U13" i="3"/>
  <c r="X12" i="3"/>
  <c r="T12" i="3"/>
  <c r="W11" i="3"/>
  <c r="Z10" i="3"/>
  <c r="V10" i="3"/>
  <c r="Y9" i="3"/>
  <c r="U9" i="3"/>
  <c r="X8" i="3"/>
  <c r="T8" i="3"/>
  <c r="W7" i="3"/>
  <c r="Z6" i="3"/>
  <c r="V6" i="3"/>
  <c r="Y5" i="3"/>
  <c r="U5" i="3"/>
  <c r="X4" i="3"/>
  <c r="T4" i="3"/>
  <c r="AC4" i="3" s="1"/>
  <c r="C3" i="7" s="1"/>
  <c r="W3" i="3"/>
  <c r="Z2" i="3"/>
  <c r="V2" i="3"/>
  <c r="AE2" i="3" s="1"/>
  <c r="X260" i="3"/>
  <c r="Z251" i="3"/>
  <c r="W250" i="3"/>
  <c r="AF250" i="3" s="1"/>
  <c r="T218" i="3"/>
  <c r="X217" i="3"/>
  <c r="T214" i="3"/>
  <c r="X213" i="3"/>
  <c r="T210" i="3"/>
  <c r="X209" i="3"/>
  <c r="T206" i="3"/>
  <c r="X205" i="3"/>
  <c r="T202" i="3"/>
  <c r="X201" i="3"/>
  <c r="T198" i="3"/>
  <c r="X197" i="3"/>
  <c r="T194" i="3"/>
  <c r="X193" i="3"/>
  <c r="T190" i="3"/>
  <c r="X189" i="3"/>
  <c r="T186" i="3"/>
  <c r="X185" i="3"/>
  <c r="T182" i="3"/>
  <c r="X181" i="3"/>
  <c r="T178" i="3"/>
  <c r="X177" i="3"/>
  <c r="T174" i="3"/>
  <c r="X173" i="3"/>
  <c r="T170" i="3"/>
  <c r="X169" i="3"/>
  <c r="T166" i="3"/>
  <c r="X165" i="3"/>
  <c r="T162" i="3"/>
  <c r="U161" i="3"/>
  <c r="AD161" i="3" s="1"/>
  <c r="X160" i="3"/>
  <c r="Y159" i="3"/>
  <c r="T158" i="3"/>
  <c r="U157" i="3"/>
  <c r="AD157" i="3" s="1"/>
  <c r="X156" i="3"/>
  <c r="Z155" i="3"/>
  <c r="U155" i="3"/>
  <c r="V154" i="3"/>
  <c r="AE154" i="3" s="1"/>
  <c r="Z153" i="3"/>
  <c r="V153" i="3"/>
  <c r="Z152" i="3"/>
  <c r="V152" i="3"/>
  <c r="AE152" i="3" s="1"/>
  <c r="Z151" i="3"/>
  <c r="V151" i="3"/>
  <c r="Z150" i="3"/>
  <c r="V150" i="3"/>
  <c r="AE150" i="3" s="1"/>
  <c r="Z149" i="3"/>
  <c r="V149" i="3"/>
  <c r="Z148" i="3"/>
  <c r="V148" i="3"/>
  <c r="AE148" i="3" s="1"/>
  <c r="Z147" i="3"/>
  <c r="V147" i="3"/>
  <c r="Z146" i="3"/>
  <c r="V146" i="3"/>
  <c r="AE146" i="3" s="1"/>
  <c r="Z145" i="3"/>
  <c r="V145" i="3"/>
  <c r="Z144" i="3"/>
  <c r="V144" i="3"/>
  <c r="AE144" i="3" s="1"/>
  <c r="Z143" i="3"/>
  <c r="V143" i="3"/>
  <c r="Z142" i="3"/>
  <c r="V142" i="3"/>
  <c r="AE142" i="3" s="1"/>
  <c r="Z141" i="3"/>
  <c r="V141" i="3"/>
  <c r="Z140" i="3"/>
  <c r="V140" i="3"/>
  <c r="AE140" i="3" s="1"/>
  <c r="Z139" i="3"/>
  <c r="V139" i="3"/>
  <c r="Z138" i="3"/>
  <c r="V138" i="3"/>
  <c r="AE138" i="3" s="1"/>
  <c r="Z137" i="3"/>
  <c r="V137" i="3"/>
  <c r="Z136" i="3"/>
  <c r="V136" i="3"/>
  <c r="AE136" i="3" s="1"/>
  <c r="Z135" i="3"/>
  <c r="V135" i="3"/>
  <c r="Z134" i="3"/>
  <c r="V134" i="3"/>
  <c r="AE134" i="3" s="1"/>
  <c r="Z133" i="3"/>
  <c r="V133" i="3"/>
  <c r="Z132" i="3"/>
  <c r="V132" i="3"/>
  <c r="AE132" i="3" s="1"/>
  <c r="Z131" i="3"/>
  <c r="V131" i="3"/>
  <c r="Z130" i="3"/>
  <c r="V130" i="3"/>
  <c r="AE130" i="3" s="1"/>
  <c r="Z129" i="3"/>
  <c r="V129" i="3"/>
  <c r="Z128" i="3"/>
  <c r="V128" i="3"/>
  <c r="AE128" i="3" s="1"/>
  <c r="Z127" i="3"/>
  <c r="V127" i="3"/>
  <c r="Z126" i="3"/>
  <c r="V126" i="3"/>
  <c r="AE126" i="3" s="1"/>
  <c r="Z125" i="3"/>
  <c r="V125" i="3"/>
  <c r="Z124" i="3"/>
  <c r="V124" i="3"/>
  <c r="AE124" i="3" s="1"/>
  <c r="Z123" i="3"/>
  <c r="V123" i="3"/>
  <c r="Z122" i="3"/>
  <c r="V122" i="3"/>
  <c r="AE122" i="3" s="1"/>
  <c r="Z121" i="3"/>
  <c r="V121" i="3"/>
  <c r="Z120" i="3"/>
  <c r="V120" i="3"/>
  <c r="AE120" i="3" s="1"/>
  <c r="Z119" i="3"/>
  <c r="V119" i="3"/>
  <c r="Z118" i="3"/>
  <c r="V118" i="3"/>
  <c r="AE118" i="3" s="1"/>
  <c r="Z117" i="3"/>
  <c r="V117" i="3"/>
  <c r="Z116" i="3"/>
  <c r="V116" i="3"/>
  <c r="AE116" i="3" s="1"/>
  <c r="Z115" i="3"/>
  <c r="V115" i="3"/>
  <c r="Z114" i="3"/>
  <c r="V114" i="3"/>
  <c r="AE114" i="3" s="1"/>
  <c r="Z113" i="3"/>
  <c r="V113" i="3"/>
  <c r="Z112" i="3"/>
  <c r="V112" i="3"/>
  <c r="AE112" i="3" s="1"/>
  <c r="Z111" i="3"/>
  <c r="V111" i="3"/>
  <c r="Z110" i="3"/>
  <c r="V110" i="3"/>
  <c r="AE110" i="3" s="1"/>
  <c r="Z109" i="3"/>
  <c r="V109" i="3"/>
  <c r="Z108" i="3"/>
  <c r="V108" i="3"/>
  <c r="AE108" i="3" s="1"/>
  <c r="Z107" i="3"/>
  <c r="V107" i="3"/>
  <c r="Z106" i="3"/>
  <c r="V106" i="3"/>
  <c r="AE106" i="3" s="1"/>
  <c r="Z105" i="3"/>
  <c r="V105" i="3"/>
  <c r="Z104" i="3"/>
  <c r="V104" i="3"/>
  <c r="AE104" i="3" s="1"/>
  <c r="Z103" i="3"/>
  <c r="V103" i="3"/>
  <c r="Z102" i="3"/>
  <c r="V102" i="3"/>
  <c r="AE102" i="3" s="1"/>
  <c r="Z101" i="3"/>
  <c r="V101" i="3"/>
  <c r="Z100" i="3"/>
  <c r="V100" i="3"/>
  <c r="AE100" i="3" s="1"/>
  <c r="Z99" i="3"/>
  <c r="V99" i="3"/>
  <c r="Z98" i="3"/>
  <c r="V98" i="3"/>
  <c r="AE98" i="3" s="1"/>
  <c r="Z97" i="3"/>
  <c r="V97" i="3"/>
  <c r="Z96" i="3"/>
  <c r="V96" i="3"/>
  <c r="AE96" i="3" s="1"/>
  <c r="Z95" i="3"/>
  <c r="V95" i="3"/>
  <c r="Z94" i="3"/>
  <c r="V94" i="3"/>
  <c r="AE94" i="3" s="1"/>
  <c r="Z93" i="3"/>
  <c r="V93" i="3"/>
  <c r="Z92" i="3"/>
  <c r="V92" i="3"/>
  <c r="AE92" i="3" s="1"/>
  <c r="Z91" i="3"/>
  <c r="V91" i="3"/>
  <c r="Z90" i="3"/>
  <c r="V90" i="3"/>
  <c r="AE90" i="3" s="1"/>
  <c r="Z89" i="3"/>
  <c r="V89" i="3"/>
  <c r="Z88" i="3"/>
  <c r="V88" i="3"/>
  <c r="AE88" i="3" s="1"/>
  <c r="Z87" i="3"/>
  <c r="V87" i="3"/>
  <c r="Z86" i="3"/>
  <c r="V86" i="3"/>
  <c r="AE86" i="3" s="1"/>
  <c r="Z85" i="3"/>
  <c r="V85" i="3"/>
  <c r="Z84" i="3"/>
  <c r="V84" i="3"/>
  <c r="AE84" i="3" s="1"/>
  <c r="Z83" i="3"/>
  <c r="V83" i="3"/>
  <c r="Z82" i="3"/>
  <c r="V82" i="3"/>
  <c r="AE82" i="3" s="1"/>
  <c r="Z81" i="3"/>
  <c r="V81" i="3"/>
  <c r="Z80" i="3"/>
  <c r="V80" i="3"/>
  <c r="AE80" i="3" s="1"/>
  <c r="Z79" i="3"/>
  <c r="V79" i="3"/>
  <c r="Z78" i="3"/>
  <c r="V78" i="3"/>
  <c r="AE78" i="3" s="1"/>
  <c r="Z77" i="3"/>
  <c r="V77" i="3"/>
  <c r="Z76" i="3"/>
  <c r="V76" i="3"/>
  <c r="AE76" i="3" s="1"/>
  <c r="Z75" i="3"/>
  <c r="V75" i="3"/>
  <c r="Z74" i="3"/>
  <c r="V74" i="3"/>
  <c r="AE74" i="3" s="1"/>
  <c r="Z73" i="3"/>
  <c r="V73" i="3"/>
  <c r="Z72" i="3"/>
  <c r="V72" i="3"/>
  <c r="AE72" i="3" s="1"/>
  <c r="Z71" i="3"/>
  <c r="V71" i="3"/>
  <c r="Z70" i="3"/>
  <c r="V70" i="3"/>
  <c r="AE70" i="3" s="1"/>
  <c r="Z69" i="3"/>
  <c r="V69" i="3"/>
  <c r="Z68" i="3"/>
  <c r="V68" i="3"/>
  <c r="AE68" i="3" s="1"/>
  <c r="Z67" i="3"/>
  <c r="V67" i="3"/>
  <c r="Z66" i="3"/>
  <c r="V66" i="3"/>
  <c r="AE66" i="3" s="1"/>
  <c r="Z65" i="3"/>
  <c r="V65" i="3"/>
  <c r="Z64" i="3"/>
  <c r="V64" i="3"/>
  <c r="AE64" i="3" s="1"/>
  <c r="Z63" i="3"/>
  <c r="V63" i="3"/>
  <c r="Z62" i="3"/>
  <c r="V62" i="3"/>
  <c r="AE62" i="3" s="1"/>
  <c r="Z61" i="3"/>
  <c r="V61" i="3"/>
  <c r="Z60" i="3"/>
  <c r="V60" i="3"/>
  <c r="AE60" i="3" s="1"/>
  <c r="Z59" i="3"/>
  <c r="V59" i="3"/>
  <c r="Z58" i="3"/>
  <c r="V58" i="3"/>
  <c r="AE58" i="3" s="1"/>
  <c r="Z57" i="3"/>
  <c r="V57" i="3"/>
  <c r="Z56" i="3"/>
  <c r="V56" i="3"/>
  <c r="AE56" i="3" s="1"/>
  <c r="Z55" i="3"/>
  <c r="V55" i="3"/>
  <c r="Z54" i="3"/>
  <c r="V54" i="3"/>
  <c r="AE54" i="3" s="1"/>
  <c r="Z53" i="3"/>
  <c r="V53" i="3"/>
  <c r="Z52" i="3"/>
  <c r="V52" i="3"/>
  <c r="AE52" i="3" s="1"/>
  <c r="Z51" i="3"/>
  <c r="V51" i="3"/>
  <c r="Z50" i="3"/>
  <c r="V50" i="3"/>
  <c r="AE50" i="3" s="1"/>
  <c r="Z49" i="3"/>
  <c r="V49" i="3"/>
  <c r="Z48" i="3"/>
  <c r="V48" i="3"/>
  <c r="AE48" i="3" s="1"/>
  <c r="Z47" i="3"/>
  <c r="V47" i="3"/>
  <c r="Z46" i="3"/>
  <c r="V46" i="3"/>
  <c r="AE46" i="3" s="1"/>
  <c r="Z45" i="3"/>
  <c r="V45" i="3"/>
  <c r="Z44" i="3"/>
  <c r="V44" i="3"/>
  <c r="AE44" i="3" s="1"/>
  <c r="Z43" i="3"/>
  <c r="V43" i="3"/>
  <c r="Z42" i="3"/>
  <c r="V42" i="3"/>
  <c r="AE42" i="3" s="1"/>
  <c r="Z41" i="3"/>
  <c r="V41" i="3"/>
  <c r="Z40" i="3"/>
  <c r="V40" i="3"/>
  <c r="AE40" i="3" s="1"/>
  <c r="Z39" i="3"/>
  <c r="V39" i="3"/>
  <c r="Z38" i="3"/>
  <c r="V38" i="3"/>
  <c r="AE38" i="3" s="1"/>
  <c r="Z37" i="3"/>
  <c r="V37" i="3"/>
  <c r="Z36" i="3"/>
  <c r="V36" i="3"/>
  <c r="AE36" i="3" s="1"/>
  <c r="Z35" i="3"/>
  <c r="V35" i="3"/>
  <c r="Z34" i="3"/>
  <c r="V34" i="3"/>
  <c r="AE34" i="3" s="1"/>
  <c r="Z33" i="3"/>
  <c r="V33" i="3"/>
  <c r="Z32" i="3"/>
  <c r="V32" i="3"/>
  <c r="AE32" i="3" s="1"/>
  <c r="Z31" i="3"/>
  <c r="V31" i="3"/>
  <c r="Z30" i="3"/>
  <c r="V30" i="3"/>
  <c r="AE30" i="3" s="1"/>
  <c r="Z29" i="3"/>
  <c r="V29" i="3"/>
  <c r="Z28" i="3"/>
  <c r="V28" i="3"/>
  <c r="AE28" i="3" s="1"/>
  <c r="Z27" i="3"/>
  <c r="V27" i="3"/>
  <c r="Z26" i="3"/>
  <c r="V26" i="3"/>
  <c r="AE26" i="3" s="1"/>
  <c r="Z25" i="3"/>
  <c r="V25" i="3"/>
  <c r="Z24" i="3"/>
  <c r="V24" i="3"/>
  <c r="AE24" i="3" s="1"/>
  <c r="Z23" i="3"/>
  <c r="V23" i="3"/>
  <c r="Z22" i="3"/>
  <c r="V22" i="3"/>
  <c r="AE22" i="3" s="1"/>
  <c r="Z21" i="3"/>
  <c r="V21" i="3"/>
  <c r="Z20" i="3"/>
  <c r="V20" i="3"/>
  <c r="AE20" i="3" s="1"/>
  <c r="Z19" i="3"/>
  <c r="V19" i="3"/>
  <c r="Z18" i="3"/>
  <c r="V18" i="3"/>
  <c r="AE18" i="3" s="1"/>
  <c r="Z17" i="3"/>
  <c r="V17" i="3"/>
  <c r="Z16" i="3"/>
  <c r="V16" i="3"/>
  <c r="AE16" i="3" s="1"/>
  <c r="Y15" i="3"/>
  <c r="U15" i="3"/>
  <c r="X14" i="3"/>
  <c r="T14" i="3"/>
  <c r="W13" i="3"/>
  <c r="Z12" i="3"/>
  <c r="V12" i="3"/>
  <c r="Y11" i="3"/>
  <c r="U11" i="3"/>
  <c r="X10" i="3"/>
  <c r="T10" i="3"/>
  <c r="W9" i="3"/>
  <c r="AF9" i="3" s="1"/>
  <c r="Z8" i="3"/>
  <c r="V8" i="3"/>
  <c r="T263" i="3"/>
  <c r="AC263" i="3" s="1"/>
  <c r="C262" i="7" s="1"/>
  <c r="Z261" i="3"/>
  <c r="T255" i="3"/>
  <c r="AC255" i="3" s="1"/>
  <c r="C254" i="7" s="1"/>
  <c r="Z253" i="3"/>
  <c r="W252" i="3"/>
  <c r="AF252" i="3" s="1"/>
  <c r="T217" i="3"/>
  <c r="AC217" i="3" s="1"/>
  <c r="C216" i="7" s="1"/>
  <c r="X216" i="3"/>
  <c r="T213" i="3"/>
  <c r="AC213" i="3" s="1"/>
  <c r="C212" i="7" s="1"/>
  <c r="X212" i="3"/>
  <c r="T209" i="3"/>
  <c r="AC209" i="3" s="1"/>
  <c r="C208" i="7" s="1"/>
  <c r="X208" i="3"/>
  <c r="T205" i="3"/>
  <c r="AC205" i="3" s="1"/>
  <c r="C204" i="7" s="1"/>
  <c r="X204" i="3"/>
  <c r="T201" i="3"/>
  <c r="AC201" i="3" s="1"/>
  <c r="C200" i="7" s="1"/>
  <c r="X200" i="3"/>
  <c r="T197" i="3"/>
  <c r="AC197" i="3" s="1"/>
  <c r="C196" i="7" s="1"/>
  <c r="X196" i="3"/>
  <c r="T193" i="3"/>
  <c r="AC193" i="3" s="1"/>
  <c r="C192" i="7" s="1"/>
  <c r="X192" i="3"/>
  <c r="T189" i="3"/>
  <c r="AC189" i="3" s="1"/>
  <c r="C188" i="7" s="1"/>
  <c r="X188" i="3"/>
  <c r="T185" i="3"/>
  <c r="AC185" i="3" s="1"/>
  <c r="C184" i="7" s="1"/>
  <c r="X184" i="3"/>
  <c r="T181" i="3"/>
  <c r="AC181" i="3" s="1"/>
  <c r="C180" i="7" s="1"/>
  <c r="X180" i="3"/>
  <c r="T177" i="3"/>
  <c r="AC177" i="3" s="1"/>
  <c r="C176" i="7" s="1"/>
  <c r="X176" i="3"/>
  <c r="T173" i="3"/>
  <c r="AC173" i="3" s="1"/>
  <c r="C172" i="7" s="1"/>
  <c r="X172" i="3"/>
  <c r="T169" i="3"/>
  <c r="AC169" i="3" s="1"/>
  <c r="C168" i="7" s="1"/>
  <c r="X168" i="3"/>
  <c r="T165" i="3"/>
  <c r="AC165" i="3" s="1"/>
  <c r="C164" i="7" s="1"/>
  <c r="X164" i="3"/>
  <c r="T161" i="3"/>
  <c r="AC161" i="3" s="1"/>
  <c r="C160" i="7" s="1"/>
  <c r="U160" i="3"/>
  <c r="AD160" i="3" s="1"/>
  <c r="X159" i="3"/>
  <c r="Y158" i="3"/>
  <c r="T157" i="3"/>
  <c r="AC157" i="3" s="1"/>
  <c r="C156" i="7" s="1"/>
  <c r="U156" i="3"/>
  <c r="AD156" i="3" s="1"/>
  <c r="Y155" i="3"/>
  <c r="T155" i="3"/>
  <c r="AC155" i="3" s="1"/>
  <c r="C154" i="7" s="1"/>
  <c r="Z154" i="3"/>
  <c r="U154" i="3"/>
  <c r="AD154" i="3" s="1"/>
  <c r="Y153" i="3"/>
  <c r="U153" i="3"/>
  <c r="Y152" i="3"/>
  <c r="U152" i="3"/>
  <c r="AD152" i="3" s="1"/>
  <c r="Y151" i="3"/>
  <c r="U151" i="3"/>
  <c r="Y150" i="3"/>
  <c r="U150" i="3"/>
  <c r="AD150" i="3" s="1"/>
  <c r="Y149" i="3"/>
  <c r="U149" i="3"/>
  <c r="Y148" i="3"/>
  <c r="U148" i="3"/>
  <c r="AD148" i="3" s="1"/>
  <c r="Y147" i="3"/>
  <c r="U147" i="3"/>
  <c r="Y146" i="3"/>
  <c r="U146" i="3"/>
  <c r="AD146" i="3" s="1"/>
  <c r="Y145" i="3"/>
  <c r="U145" i="3"/>
  <c r="Y144" i="3"/>
  <c r="U144" i="3"/>
  <c r="AD144" i="3" s="1"/>
  <c r="Y143" i="3"/>
  <c r="U143" i="3"/>
  <c r="Y142" i="3"/>
  <c r="U142" i="3"/>
  <c r="AD142" i="3" s="1"/>
  <c r="Y141" i="3"/>
  <c r="U141" i="3"/>
  <c r="Y140" i="3"/>
  <c r="U140" i="3"/>
  <c r="AD140" i="3" s="1"/>
  <c r="Y139" i="3"/>
  <c r="U139" i="3"/>
  <c r="Y138" i="3"/>
  <c r="U138" i="3"/>
  <c r="AD138" i="3" s="1"/>
  <c r="Y137" i="3"/>
  <c r="U137" i="3"/>
  <c r="Y136" i="3"/>
  <c r="U136" i="3"/>
  <c r="AD136" i="3" s="1"/>
  <c r="Y135" i="3"/>
  <c r="U135" i="3"/>
  <c r="Y134" i="3"/>
  <c r="U134" i="3"/>
  <c r="AD134" i="3" s="1"/>
  <c r="Y133" i="3"/>
  <c r="U133" i="3"/>
  <c r="Y132" i="3"/>
  <c r="U132" i="3"/>
  <c r="AD132" i="3" s="1"/>
  <c r="Y131" i="3"/>
  <c r="U131" i="3"/>
  <c r="Y130" i="3"/>
  <c r="U130" i="3"/>
  <c r="AD130" i="3" s="1"/>
  <c r="Y129" i="3"/>
  <c r="U129" i="3"/>
  <c r="Y128" i="3"/>
  <c r="U128" i="3"/>
  <c r="AD128" i="3" s="1"/>
  <c r="Y127" i="3"/>
  <c r="U127" i="3"/>
  <c r="Y126" i="3"/>
  <c r="U126" i="3"/>
  <c r="AD126" i="3" s="1"/>
  <c r="Y125" i="3"/>
  <c r="U125" i="3"/>
  <c r="Y124" i="3"/>
  <c r="U124" i="3"/>
  <c r="AD124" i="3" s="1"/>
  <c r="Y123" i="3"/>
  <c r="U123" i="3"/>
  <c r="Y122" i="3"/>
  <c r="U122" i="3"/>
  <c r="AD122" i="3" s="1"/>
  <c r="Y121" i="3"/>
  <c r="U121" i="3"/>
  <c r="Y120" i="3"/>
  <c r="U120" i="3"/>
  <c r="AD120" i="3" s="1"/>
  <c r="Y119" i="3"/>
  <c r="U119" i="3"/>
  <c r="Y118" i="3"/>
  <c r="U118" i="3"/>
  <c r="AD118" i="3" s="1"/>
  <c r="Y117" i="3"/>
  <c r="U117" i="3"/>
  <c r="Y116" i="3"/>
  <c r="U116" i="3"/>
  <c r="AD116" i="3" s="1"/>
  <c r="Y115" i="3"/>
  <c r="U115" i="3"/>
  <c r="Y114" i="3"/>
  <c r="U114" i="3"/>
  <c r="AD114" i="3" s="1"/>
  <c r="Y113" i="3"/>
  <c r="U113" i="3"/>
  <c r="Y112" i="3"/>
  <c r="U112" i="3"/>
  <c r="AD112" i="3" s="1"/>
  <c r="Y111" i="3"/>
  <c r="U111" i="3"/>
  <c r="Y110" i="3"/>
  <c r="U110" i="3"/>
  <c r="AD110" i="3" s="1"/>
  <c r="Y109" i="3"/>
  <c r="U109" i="3"/>
  <c r="Y108" i="3"/>
  <c r="U108" i="3"/>
  <c r="AD108" i="3" s="1"/>
  <c r="Y107" i="3"/>
  <c r="U107" i="3"/>
  <c r="Y106" i="3"/>
  <c r="U106" i="3"/>
  <c r="AD106" i="3" s="1"/>
  <c r="Y105" i="3"/>
  <c r="U105" i="3"/>
  <c r="Y104" i="3"/>
  <c r="U104" i="3"/>
  <c r="AD104" i="3" s="1"/>
  <c r="Y103" i="3"/>
  <c r="U103" i="3"/>
  <c r="Y102" i="3"/>
  <c r="U102" i="3"/>
  <c r="AD102" i="3" s="1"/>
  <c r="Y101" i="3"/>
  <c r="U101" i="3"/>
  <c r="Y100" i="3"/>
  <c r="U100" i="3"/>
  <c r="AD100" i="3" s="1"/>
  <c r="Y99" i="3"/>
  <c r="U99" i="3"/>
  <c r="Y98" i="3"/>
  <c r="U98" i="3"/>
  <c r="AD98" i="3" s="1"/>
  <c r="Y97" i="3"/>
  <c r="U97" i="3"/>
  <c r="Y96" i="3"/>
  <c r="U96" i="3"/>
  <c r="AD96" i="3" s="1"/>
  <c r="Y95" i="3"/>
  <c r="U95" i="3"/>
  <c r="Y94" i="3"/>
  <c r="U94" i="3"/>
  <c r="AD94" i="3" s="1"/>
  <c r="Y93" i="3"/>
  <c r="U93" i="3"/>
  <c r="Y92" i="3"/>
  <c r="U92" i="3"/>
  <c r="AD92" i="3" s="1"/>
  <c r="Y91" i="3"/>
  <c r="U91" i="3"/>
  <c r="Y90" i="3"/>
  <c r="U90" i="3"/>
  <c r="AD90" i="3" s="1"/>
  <c r="Y89" i="3"/>
  <c r="U89" i="3"/>
  <c r="Y88" i="3"/>
  <c r="U88" i="3"/>
  <c r="AD88" i="3" s="1"/>
  <c r="Y87" i="3"/>
  <c r="U87" i="3"/>
  <c r="Y86" i="3"/>
  <c r="U86" i="3"/>
  <c r="AD86" i="3" s="1"/>
  <c r="Y85" i="3"/>
  <c r="U85" i="3"/>
  <c r="Y84" i="3"/>
  <c r="U84" i="3"/>
  <c r="AD84" i="3" s="1"/>
  <c r="Y83" i="3"/>
  <c r="U83" i="3"/>
  <c r="Y82" i="3"/>
  <c r="U82" i="3"/>
  <c r="AD82" i="3" s="1"/>
  <c r="Y81" i="3"/>
  <c r="U81" i="3"/>
  <c r="Y80" i="3"/>
  <c r="U80" i="3"/>
  <c r="AD80" i="3" s="1"/>
  <c r="Y79" i="3"/>
  <c r="U79" i="3"/>
  <c r="Y78" i="3"/>
  <c r="U78" i="3"/>
  <c r="AD78" i="3" s="1"/>
  <c r="Y77" i="3"/>
  <c r="U77" i="3"/>
  <c r="Y76" i="3"/>
  <c r="U76" i="3"/>
  <c r="AD76" i="3" s="1"/>
  <c r="Y75" i="3"/>
  <c r="U75" i="3"/>
  <c r="Y74" i="3"/>
  <c r="U74" i="3"/>
  <c r="AD74" i="3" s="1"/>
  <c r="Y73" i="3"/>
  <c r="U73" i="3"/>
  <c r="Y72" i="3"/>
  <c r="U72" i="3"/>
  <c r="AD72" i="3" s="1"/>
  <c r="Y71" i="3"/>
  <c r="U71" i="3"/>
  <c r="Y70" i="3"/>
  <c r="U70" i="3"/>
  <c r="AD70" i="3" s="1"/>
  <c r="Y69" i="3"/>
  <c r="U69" i="3"/>
  <c r="Y68" i="3"/>
  <c r="U68" i="3"/>
  <c r="AD68" i="3" s="1"/>
  <c r="Y67" i="3"/>
  <c r="U67" i="3"/>
  <c r="Y66" i="3"/>
  <c r="U66" i="3"/>
  <c r="AD66" i="3" s="1"/>
  <c r="Y65" i="3"/>
  <c r="U65" i="3"/>
  <c r="Y64" i="3"/>
  <c r="U64" i="3"/>
  <c r="AD64" i="3" s="1"/>
  <c r="Y63" i="3"/>
  <c r="U63" i="3"/>
  <c r="Y62" i="3"/>
  <c r="U62" i="3"/>
  <c r="AD62" i="3" s="1"/>
  <c r="Y61" i="3"/>
  <c r="U61" i="3"/>
  <c r="Y60" i="3"/>
  <c r="U60" i="3"/>
  <c r="AD60" i="3" s="1"/>
  <c r="Y59" i="3"/>
  <c r="U59" i="3"/>
  <c r="Y58" i="3"/>
  <c r="U58" i="3"/>
  <c r="AD58" i="3" s="1"/>
  <c r="Y57" i="3"/>
  <c r="U57" i="3"/>
  <c r="Y56" i="3"/>
  <c r="U56" i="3"/>
  <c r="AD56" i="3" s="1"/>
  <c r="Y55" i="3"/>
  <c r="U55" i="3"/>
  <c r="Y54" i="3"/>
  <c r="U54" i="3"/>
  <c r="AD54" i="3" s="1"/>
  <c r="Y53" i="3"/>
  <c r="U53" i="3"/>
  <c r="Y52" i="3"/>
  <c r="U52" i="3"/>
  <c r="AD52" i="3" s="1"/>
  <c r="Y51" i="3"/>
  <c r="U51" i="3"/>
  <c r="Y50" i="3"/>
  <c r="U50" i="3"/>
  <c r="AD50" i="3" s="1"/>
  <c r="Y49" i="3"/>
  <c r="U49" i="3"/>
  <c r="Y48" i="3"/>
  <c r="U48" i="3"/>
  <c r="AD48" i="3" s="1"/>
  <c r="Y47" i="3"/>
  <c r="U47" i="3"/>
  <c r="Y46" i="3"/>
  <c r="U46" i="3"/>
  <c r="AD46" i="3" s="1"/>
  <c r="Y45" i="3"/>
  <c r="U45" i="3"/>
  <c r="Y44" i="3"/>
  <c r="U44" i="3"/>
  <c r="AD44" i="3" s="1"/>
  <c r="Y43" i="3"/>
  <c r="U43" i="3"/>
  <c r="Y42" i="3"/>
  <c r="U42" i="3"/>
  <c r="AD42" i="3" s="1"/>
  <c r="Y41" i="3"/>
  <c r="U41" i="3"/>
  <c r="Y40" i="3"/>
  <c r="U40" i="3"/>
  <c r="AD40" i="3" s="1"/>
  <c r="Y39" i="3"/>
  <c r="U39" i="3"/>
  <c r="Y38" i="3"/>
  <c r="U38" i="3"/>
  <c r="AD38" i="3" s="1"/>
  <c r="Y37" i="3"/>
  <c r="U37" i="3"/>
  <c r="Y36" i="3"/>
  <c r="U36" i="3"/>
  <c r="AD36" i="3" s="1"/>
  <c r="Y35" i="3"/>
  <c r="U35" i="3"/>
  <c r="Y34" i="3"/>
  <c r="U34" i="3"/>
  <c r="AD34" i="3" s="1"/>
  <c r="Y33" i="3"/>
  <c r="U33" i="3"/>
  <c r="Y32" i="3"/>
  <c r="U32" i="3"/>
  <c r="AD32" i="3" s="1"/>
  <c r="Y31" i="3"/>
  <c r="U31" i="3"/>
  <c r="Y30" i="3"/>
  <c r="U30" i="3"/>
  <c r="AD30" i="3" s="1"/>
  <c r="Y29" i="3"/>
  <c r="U29" i="3"/>
  <c r="Y28" i="3"/>
  <c r="U28" i="3"/>
  <c r="AD28" i="3" s="1"/>
  <c r="Y27" i="3"/>
  <c r="U27" i="3"/>
  <c r="Y26" i="3"/>
  <c r="U26" i="3"/>
  <c r="AD26" i="3" s="1"/>
  <c r="Y25" i="3"/>
  <c r="U25" i="3"/>
  <c r="Y24" i="3"/>
  <c r="U24" i="3"/>
  <c r="AD24" i="3" s="1"/>
  <c r="Y23" i="3"/>
  <c r="U23" i="3"/>
  <c r="Y22" i="3"/>
  <c r="U22" i="3"/>
  <c r="AD22" i="3" s="1"/>
  <c r="Y21" i="3"/>
  <c r="U21" i="3"/>
  <c r="Y20" i="3"/>
  <c r="U20" i="3"/>
  <c r="AD20" i="3" s="1"/>
  <c r="Y19" i="3"/>
  <c r="U19" i="3"/>
  <c r="Y18" i="3"/>
  <c r="U18" i="3"/>
  <c r="AD18" i="3" s="1"/>
  <c r="Y17" i="3"/>
  <c r="U17" i="3"/>
  <c r="Y16" i="3"/>
  <c r="U16" i="3"/>
  <c r="AD16" i="3" s="1"/>
  <c r="X15" i="3"/>
  <c r="T15" i="3"/>
  <c r="W14" i="3"/>
  <c r="AF14" i="3" s="1"/>
  <c r="Z13" i="3"/>
  <c r="V13" i="3"/>
  <c r="AE13" i="3" s="1"/>
  <c r="Y12" i="3"/>
  <c r="U12" i="3"/>
  <c r="AD12" i="3" s="1"/>
  <c r="X11" i="3"/>
  <c r="T11" i="3"/>
  <c r="AC11" i="3" s="1"/>
  <c r="C10" i="7" s="1"/>
  <c r="W10" i="3"/>
  <c r="Z9" i="3"/>
  <c r="V9" i="3"/>
  <c r="AE9" i="3" s="1"/>
  <c r="Y8" i="3"/>
  <c r="U8" i="3"/>
  <c r="X7" i="3"/>
  <c r="T7" i="3"/>
  <c r="W6" i="3"/>
  <c r="V3" i="3"/>
  <c r="AE3" i="3" s="1"/>
  <c r="W4" i="3"/>
  <c r="AF4" i="3" s="1"/>
  <c r="X6" i="3"/>
  <c r="W2" i="3"/>
  <c r="AF2" i="3" s="1"/>
  <c r="X3" i="3"/>
  <c r="Y4" i="3"/>
  <c r="T5" i="3"/>
  <c r="AC5" i="3" s="1"/>
  <c r="C4" i="7" s="1"/>
  <c r="Y6" i="3"/>
  <c r="Z7" i="3"/>
  <c r="T9" i="3"/>
  <c r="AC9" i="3" s="1"/>
  <c r="C8" i="7" s="1"/>
  <c r="U10" i="3"/>
  <c r="AD10" i="3" s="1"/>
  <c r="V11" i="3"/>
  <c r="AE11" i="3" s="1"/>
  <c r="W12" i="3"/>
  <c r="AF12" i="3" s="1"/>
  <c r="X13" i="3"/>
  <c r="Y14" i="3"/>
  <c r="Z15" i="3"/>
  <c r="U158" i="3"/>
  <c r="X162" i="3"/>
  <c r="X166" i="3"/>
  <c r="X170" i="3"/>
  <c r="X174" i="3"/>
  <c r="X178" i="3"/>
  <c r="X182" i="3"/>
  <c r="X186" i="3"/>
  <c r="X190" i="3"/>
  <c r="X194" i="3"/>
  <c r="X198" i="3"/>
  <c r="X202" i="3"/>
  <c r="X206" i="3"/>
  <c r="X210" i="3"/>
  <c r="X214" i="3"/>
  <c r="X218" i="3"/>
  <c r="W248" i="3"/>
  <c r="AF248" i="3" s="1"/>
  <c r="W5" i="3"/>
  <c r="AF5" i="3" s="1"/>
  <c r="Y156" i="3"/>
  <c r="T167" i="3"/>
  <c r="AC167" i="3" s="1"/>
  <c r="C166" i="7" s="1"/>
  <c r="T171" i="3"/>
  <c r="AC171" i="3" s="1"/>
  <c r="C170" i="7" s="1"/>
  <c r="T175" i="3"/>
  <c r="AC175" i="3" s="1"/>
  <c r="C174" i="7" s="1"/>
  <c r="T195" i="3"/>
  <c r="AC195" i="3" s="1"/>
  <c r="C194" i="7" s="1"/>
  <c r="T219" i="3"/>
  <c r="AC219" i="3" s="1"/>
  <c r="C218" i="7" s="1"/>
  <c r="Z249" i="3"/>
  <c r="AH2" i="3"/>
  <c r="Z5" i="3"/>
  <c r="X2" i="3"/>
  <c r="AJ2" i="3" s="1"/>
  <c r="T3" i="3"/>
  <c r="AC3" i="3" s="1"/>
  <c r="C2" i="7" s="1"/>
  <c r="Y3" i="3"/>
  <c r="U4" i="3"/>
  <c r="Z4" i="3"/>
  <c r="V5" i="3"/>
  <c r="AE5" i="3" s="1"/>
  <c r="T6" i="3"/>
  <c r="AC6" i="3" s="1"/>
  <c r="C5" i="7" s="1"/>
  <c r="U7" i="3"/>
  <c r="AD7" i="3" s="1"/>
  <c r="W8" i="3"/>
  <c r="AF8" i="3" s="1"/>
  <c r="X9" i="3"/>
  <c r="Y10" i="3"/>
  <c r="Z11" i="3"/>
  <c r="X157" i="3"/>
  <c r="X161" i="3"/>
  <c r="T259" i="3"/>
  <c r="AC259" i="3" s="1"/>
  <c r="C258" i="7" s="1"/>
  <c r="Z3" i="3"/>
  <c r="T163" i="3"/>
  <c r="AC163" i="3" s="1"/>
  <c r="C162" i="7" s="1"/>
  <c r="T191" i="3"/>
  <c r="AC191" i="3" s="1"/>
  <c r="C190" i="7" s="1"/>
  <c r="T215" i="3"/>
  <c r="AC215" i="3" s="1"/>
  <c r="C214" i="7" s="1"/>
  <c r="U3" i="3"/>
  <c r="V7" i="3"/>
  <c r="AE7" i="3" s="1"/>
  <c r="T179" i="3"/>
  <c r="AC179" i="3" s="1"/>
  <c r="C178" i="7" s="1"/>
  <c r="T203" i="3"/>
  <c r="AC203" i="3" s="1"/>
  <c r="C202" i="7" s="1"/>
  <c r="U2" i="3"/>
  <c r="AD2" i="3" s="1"/>
  <c r="X5" i="3"/>
  <c r="Y7" i="3"/>
  <c r="T13" i="3"/>
  <c r="AC13" i="3" s="1"/>
  <c r="C12" i="7" s="1"/>
  <c r="U14" i="3"/>
  <c r="AD14" i="3" s="1"/>
  <c r="V15" i="3"/>
  <c r="AE15" i="3" s="1"/>
  <c r="W16" i="3"/>
  <c r="AF16" i="3" s="1"/>
  <c r="W17" i="3"/>
  <c r="AF17" i="3" s="1"/>
  <c r="W18" i="3"/>
  <c r="W19" i="3"/>
  <c r="W20" i="3"/>
  <c r="W21" i="3"/>
  <c r="AF21" i="3" s="1"/>
  <c r="W22" i="3"/>
  <c r="W23" i="3"/>
  <c r="W24" i="3"/>
  <c r="W25" i="3"/>
  <c r="AF25" i="3" s="1"/>
  <c r="W26" i="3"/>
  <c r="W27" i="3"/>
  <c r="W28" i="3"/>
  <c r="W29" i="3"/>
  <c r="AF29" i="3" s="1"/>
  <c r="W30" i="3"/>
  <c r="W31" i="3"/>
  <c r="W32" i="3"/>
  <c r="W33" i="3"/>
  <c r="AF33" i="3" s="1"/>
  <c r="W34" i="3"/>
  <c r="W35" i="3"/>
  <c r="W36" i="3"/>
  <c r="W37" i="3"/>
  <c r="AF37" i="3" s="1"/>
  <c r="W38" i="3"/>
  <c r="W39" i="3"/>
  <c r="W40" i="3"/>
  <c r="W41" i="3"/>
  <c r="AF41" i="3" s="1"/>
  <c r="W42" i="3"/>
  <c r="W43" i="3"/>
  <c r="W44" i="3"/>
  <c r="W45" i="3"/>
  <c r="AF45" i="3" s="1"/>
  <c r="W46" i="3"/>
  <c r="W47" i="3"/>
  <c r="W48" i="3"/>
  <c r="W49" i="3"/>
  <c r="AF49" i="3" s="1"/>
  <c r="W50" i="3"/>
  <c r="W51" i="3"/>
  <c r="W52" i="3"/>
  <c r="W53" i="3"/>
  <c r="AF53" i="3" s="1"/>
  <c r="W54" i="3"/>
  <c r="W55" i="3"/>
  <c r="W56" i="3"/>
  <c r="W57" i="3"/>
  <c r="AF57" i="3" s="1"/>
  <c r="W58" i="3"/>
  <c r="W59" i="3"/>
  <c r="W60" i="3"/>
  <c r="W61" i="3"/>
  <c r="AF61" i="3" s="1"/>
  <c r="W62" i="3"/>
  <c r="W63" i="3"/>
  <c r="W64" i="3"/>
  <c r="W65" i="3"/>
  <c r="AF65" i="3" s="1"/>
  <c r="W66" i="3"/>
  <c r="W67" i="3"/>
  <c r="W68" i="3"/>
  <c r="W69" i="3"/>
  <c r="AF69" i="3" s="1"/>
  <c r="W70" i="3"/>
  <c r="W71" i="3"/>
  <c r="W72" i="3"/>
  <c r="W73" i="3"/>
  <c r="AF73" i="3" s="1"/>
  <c r="W74" i="3"/>
  <c r="W75" i="3"/>
  <c r="W76" i="3"/>
  <c r="W77" i="3"/>
  <c r="AF77" i="3" s="1"/>
  <c r="W78" i="3"/>
  <c r="W79" i="3"/>
  <c r="W80" i="3"/>
  <c r="W81" i="3"/>
  <c r="AF81" i="3" s="1"/>
  <c r="W82" i="3"/>
  <c r="W83" i="3"/>
  <c r="W84" i="3"/>
  <c r="W85" i="3"/>
  <c r="AF85" i="3" s="1"/>
  <c r="W86" i="3"/>
  <c r="W87" i="3"/>
  <c r="W88" i="3"/>
  <c r="W89" i="3"/>
  <c r="AF89" i="3" s="1"/>
  <c r="W90" i="3"/>
  <c r="W91" i="3"/>
  <c r="W92" i="3"/>
  <c r="W93" i="3"/>
  <c r="AF93" i="3" s="1"/>
  <c r="W94" i="3"/>
  <c r="W95" i="3"/>
  <c r="W96" i="3"/>
  <c r="W97" i="3"/>
  <c r="AF97" i="3" s="1"/>
  <c r="W98" i="3"/>
  <c r="W99" i="3"/>
  <c r="W100" i="3"/>
  <c r="W101" i="3"/>
  <c r="AF101" i="3" s="1"/>
  <c r="W102" i="3"/>
  <c r="W103" i="3"/>
  <c r="W104" i="3"/>
  <c r="W105" i="3"/>
  <c r="AF105" i="3" s="1"/>
  <c r="W106" i="3"/>
  <c r="W107" i="3"/>
  <c r="W108" i="3"/>
  <c r="W109" i="3"/>
  <c r="AF109" i="3" s="1"/>
  <c r="W110" i="3"/>
  <c r="W111" i="3"/>
  <c r="W112" i="3"/>
  <c r="W113" i="3"/>
  <c r="AF113" i="3" s="1"/>
  <c r="W114" i="3"/>
  <c r="W115" i="3"/>
  <c r="W116" i="3"/>
  <c r="W117" i="3"/>
  <c r="AF117" i="3" s="1"/>
  <c r="W118" i="3"/>
  <c r="W119" i="3"/>
  <c r="W120" i="3"/>
  <c r="W121" i="3"/>
  <c r="AF121" i="3" s="1"/>
  <c r="W122" i="3"/>
  <c r="W123" i="3"/>
  <c r="W124" i="3"/>
  <c r="W125" i="3"/>
  <c r="AF125" i="3" s="1"/>
  <c r="W126" i="3"/>
  <c r="W127" i="3"/>
  <c r="W128" i="3"/>
  <c r="W129" i="3"/>
  <c r="AF129" i="3" s="1"/>
  <c r="W130" i="3"/>
  <c r="W131" i="3"/>
  <c r="W132" i="3"/>
  <c r="W133" i="3"/>
  <c r="AF133" i="3" s="1"/>
  <c r="W134" i="3"/>
  <c r="W135" i="3"/>
  <c r="W136" i="3"/>
  <c r="W137" i="3"/>
  <c r="AF137" i="3" s="1"/>
  <c r="W138" i="3"/>
  <c r="W139" i="3"/>
  <c r="W140" i="3"/>
  <c r="W141" i="3"/>
  <c r="AF141" i="3" s="1"/>
  <c r="W142" i="3"/>
  <c r="W143" i="3"/>
  <c r="W144" i="3"/>
  <c r="W145" i="3"/>
  <c r="AF145" i="3" s="1"/>
  <c r="W146" i="3"/>
  <c r="W147" i="3"/>
  <c r="W148" i="3"/>
  <c r="W149" i="3"/>
  <c r="AF149" i="3" s="1"/>
  <c r="W150" i="3"/>
  <c r="W151" i="3"/>
  <c r="W152" i="3"/>
  <c r="W153" i="3"/>
  <c r="AF153" i="3" s="1"/>
  <c r="X154" i="3"/>
  <c r="V155" i="3"/>
  <c r="AE155" i="3" s="1"/>
  <c r="T159" i="3"/>
  <c r="AC159" i="3" s="1"/>
  <c r="C158" i="7" s="1"/>
  <c r="K14" i="7"/>
  <c r="K13" i="7"/>
  <c r="K12" i="7"/>
  <c r="K11" i="7"/>
  <c r="K10" i="7"/>
  <c r="K9" i="7"/>
  <c r="K8" i="7"/>
  <c r="K7" i="7"/>
  <c r="K6" i="7"/>
  <c r="K5" i="7"/>
  <c r="K4" i="7"/>
  <c r="K3" i="7"/>
  <c r="L2" i="7"/>
  <c r="K261" i="7"/>
  <c r="K245" i="7"/>
  <c r="M193" i="7"/>
  <c r="K188" i="7"/>
  <c r="K183" i="7"/>
  <c r="M170" i="7"/>
  <c r="K167" i="7"/>
  <c r="M154" i="7"/>
  <c r="K151" i="7"/>
  <c r="M138" i="7"/>
  <c r="K135" i="7"/>
  <c r="M122" i="7"/>
  <c r="K119" i="7"/>
  <c r="K2" i="7"/>
  <c r="K273" i="7"/>
  <c r="M197" i="7"/>
  <c r="M182" i="7"/>
  <c r="K179" i="7"/>
  <c r="M166" i="7"/>
  <c r="K163" i="7"/>
  <c r="M150" i="7"/>
  <c r="K147" i="7"/>
  <c r="M134" i="7"/>
  <c r="K131" i="7"/>
  <c r="M118" i="7"/>
  <c r="K115" i="7"/>
  <c r="K269" i="7"/>
  <c r="K253" i="7"/>
  <c r="K237" i="7"/>
  <c r="M185" i="7"/>
  <c r="M178" i="7"/>
  <c r="K175" i="7"/>
  <c r="M162" i="7"/>
  <c r="K159" i="7"/>
  <c r="M146" i="7"/>
  <c r="K143" i="7"/>
  <c r="M130" i="7"/>
  <c r="K127" i="7"/>
  <c r="M114" i="7"/>
  <c r="K111" i="7"/>
  <c r="K265" i="7"/>
  <c r="K249" i="7"/>
  <c r="M189" i="7"/>
  <c r="K184" i="7"/>
  <c r="M174" i="7"/>
  <c r="K171" i="7"/>
  <c r="M158" i="7"/>
  <c r="K155" i="7"/>
  <c r="M142" i="7"/>
  <c r="K139" i="7"/>
  <c r="M126" i="7"/>
  <c r="K123" i="7"/>
  <c r="M110" i="7"/>
  <c r="G6" i="6"/>
  <c r="G7" i="6"/>
  <c r="G202" i="6"/>
  <c r="G287" i="6"/>
  <c r="K83" i="7" s="1"/>
  <c r="G290" i="6"/>
  <c r="K84" i="7" s="1"/>
  <c r="G289" i="6"/>
  <c r="G319" i="6"/>
  <c r="G322" i="6"/>
  <c r="G303" i="6"/>
  <c r="G306" i="6"/>
  <c r="G305" i="6"/>
  <c r="G321" i="6"/>
  <c r="G337" i="6"/>
  <c r="G353" i="6"/>
  <c r="K105" i="7" s="1"/>
  <c r="G369" i="6"/>
  <c r="G385" i="6"/>
  <c r="G401" i="6"/>
  <c r="K121" i="7" s="1"/>
  <c r="G417" i="6"/>
  <c r="G433" i="6"/>
  <c r="G449" i="6"/>
  <c r="G465" i="6"/>
  <c r="G481" i="6"/>
  <c r="G497" i="6"/>
  <c r="G513" i="6"/>
  <c r="G529" i="6"/>
  <c r="G545" i="6"/>
  <c r="G561" i="6"/>
  <c r="G577" i="6"/>
  <c r="G593" i="6"/>
  <c r="G609" i="6"/>
  <c r="G625" i="6"/>
  <c r="G641" i="6"/>
  <c r="K201" i="7" s="1"/>
  <c r="G657" i="6"/>
  <c r="G673" i="6"/>
  <c r="G689" i="6"/>
  <c r="K217" i="7" s="1"/>
  <c r="G705" i="6"/>
  <c r="G721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K15" i="7"/>
  <c r="K16" i="7"/>
  <c r="K17" i="7"/>
  <c r="K18" i="7"/>
  <c r="K19" i="7"/>
  <c r="K20" i="7"/>
  <c r="K21" i="7"/>
  <c r="K22" i="7"/>
  <c r="K23" i="7"/>
  <c r="K24" i="7"/>
  <c r="K28" i="7"/>
  <c r="K31" i="7"/>
  <c r="K32" i="7"/>
  <c r="K36" i="7"/>
  <c r="K40" i="7"/>
  <c r="K44" i="7"/>
  <c r="K48" i="7"/>
  <c r="K50" i="7"/>
  <c r="K54" i="7"/>
  <c r="K56" i="7"/>
  <c r="K58" i="7"/>
  <c r="K60" i="7"/>
  <c r="K64" i="7"/>
  <c r="K68" i="7"/>
  <c r="K72" i="7"/>
  <c r="K76" i="7"/>
  <c r="K87" i="7"/>
  <c r="K88" i="7"/>
  <c r="K89" i="7"/>
  <c r="K91" i="7"/>
  <c r="K92" i="7"/>
  <c r="K95" i="7"/>
  <c r="K99" i="7"/>
  <c r="K103" i="7"/>
  <c r="K104" i="7"/>
  <c r="K107" i="7"/>
  <c r="K108" i="7"/>
  <c r="G111" i="6"/>
  <c r="M111" i="7"/>
  <c r="G115" i="6"/>
  <c r="M115" i="7"/>
  <c r="G119" i="6"/>
  <c r="K27" i="7" s="1"/>
  <c r="M119" i="7"/>
  <c r="K120" i="7"/>
  <c r="G123" i="6"/>
  <c r="M123" i="7"/>
  <c r="K124" i="7"/>
  <c r="G127" i="6"/>
  <c r="M127" i="7"/>
  <c r="G131" i="6"/>
  <c r="M131" i="7"/>
  <c r="G135" i="6"/>
  <c r="M135" i="7"/>
  <c r="K136" i="7"/>
  <c r="G139" i="6"/>
  <c r="M139" i="7"/>
  <c r="K140" i="7"/>
  <c r="G143" i="6"/>
  <c r="K35" i="7" s="1"/>
  <c r="M143" i="7"/>
  <c r="G147" i="6"/>
  <c r="M147" i="7"/>
  <c r="G151" i="6"/>
  <c r="M151" i="7"/>
  <c r="K152" i="7"/>
  <c r="G155" i="6"/>
  <c r="K39" i="7" s="1"/>
  <c r="M155" i="7"/>
  <c r="K156" i="7"/>
  <c r="G159" i="6"/>
  <c r="M159" i="7"/>
  <c r="G163" i="6"/>
  <c r="M163" i="7"/>
  <c r="G167" i="6"/>
  <c r="K43" i="7" s="1"/>
  <c r="M167" i="7"/>
  <c r="K168" i="7"/>
  <c r="G171" i="6"/>
  <c r="M171" i="7"/>
  <c r="K172" i="7"/>
  <c r="G175" i="6"/>
  <c r="M175" i="7"/>
  <c r="G179" i="6"/>
  <c r="K47" i="7" s="1"/>
  <c r="M179" i="7"/>
  <c r="G183" i="6"/>
  <c r="M183" i="7"/>
  <c r="M184" i="7"/>
  <c r="G187" i="6"/>
  <c r="K187" i="7"/>
  <c r="M188" i="7"/>
  <c r="G191" i="6"/>
  <c r="K51" i="7" s="1"/>
  <c r="K191" i="7"/>
  <c r="M192" i="7"/>
  <c r="G195" i="6"/>
  <c r="K195" i="7"/>
  <c r="M196" i="7"/>
  <c r="G199" i="6"/>
  <c r="K199" i="7"/>
  <c r="G203" i="6"/>
  <c r="K55" i="7" s="1"/>
  <c r="G207" i="6"/>
  <c r="G211" i="6"/>
  <c r="G215" i="6"/>
  <c r="K59" i="7" s="1"/>
  <c r="G219" i="6"/>
  <c r="G223" i="6"/>
  <c r="G227" i="6"/>
  <c r="K63" i="7" s="1"/>
  <c r="G231" i="6"/>
  <c r="G235" i="6"/>
  <c r="G239" i="6"/>
  <c r="K67" i="7" s="1"/>
  <c r="K238" i="7"/>
  <c r="G243" i="6"/>
  <c r="G247" i="6"/>
  <c r="K246" i="7"/>
  <c r="G251" i="6"/>
  <c r="K71" i="7" s="1"/>
  <c r="G255" i="6"/>
  <c r="K254" i="7"/>
  <c r="G259" i="6"/>
  <c r="G263" i="6"/>
  <c r="K75" i="7" s="1"/>
  <c r="K262" i="7"/>
  <c r="G267" i="6"/>
  <c r="G271" i="6"/>
  <c r="K270" i="7"/>
  <c r="G275" i="6"/>
  <c r="K79" i="7" s="1"/>
  <c r="G277" i="6"/>
  <c r="G293" i="6"/>
  <c r="K85" i="7" s="1"/>
  <c r="G309" i="6"/>
  <c r="G325" i="6"/>
  <c r="G338" i="6"/>
  <c r="K100" i="7" s="1"/>
  <c r="G341" i="6"/>
  <c r="K101" i="7" s="1"/>
  <c r="G354" i="6"/>
  <c r="G357" i="6"/>
  <c r="G370" i="6"/>
  <c r="G373" i="6"/>
  <c r="G386" i="6"/>
  <c r="K116" i="7" s="1"/>
  <c r="G389" i="6"/>
  <c r="K117" i="7" s="1"/>
  <c r="G402" i="6"/>
  <c r="G405" i="6"/>
  <c r="G418" i="6"/>
  <c r="G421" i="6"/>
  <c r="G434" i="6"/>
  <c r="K132" i="7" s="1"/>
  <c r="G437" i="6"/>
  <c r="K133" i="7" s="1"/>
  <c r="G450" i="6"/>
  <c r="G453" i="6"/>
  <c r="G466" i="6"/>
  <c r="G469" i="6"/>
  <c r="G482" i="6"/>
  <c r="K148" i="7" s="1"/>
  <c r="G485" i="6"/>
  <c r="K149" i="7" s="1"/>
  <c r="G498" i="6"/>
  <c r="G501" i="6"/>
  <c r="G514" i="6"/>
  <c r="G517" i="6"/>
  <c r="G530" i="6"/>
  <c r="K164" i="7" s="1"/>
  <c r="G533" i="6"/>
  <c r="K165" i="7" s="1"/>
  <c r="G546" i="6"/>
  <c r="G549" i="6"/>
  <c r="G562" i="6"/>
  <c r="G565" i="6"/>
  <c r="G578" i="6"/>
  <c r="K180" i="7" s="1"/>
  <c r="G581" i="6"/>
  <c r="K181" i="7" s="1"/>
  <c r="G594" i="6"/>
  <c r="G597" i="6"/>
  <c r="G610" i="6"/>
  <c r="G613" i="6"/>
  <c r="G626" i="6"/>
  <c r="K196" i="7" s="1"/>
  <c r="G629" i="6"/>
  <c r="K197" i="7" s="1"/>
  <c r="G642" i="6"/>
  <c r="G645" i="6"/>
  <c r="G658" i="6"/>
  <c r="G661" i="6"/>
  <c r="G674" i="6"/>
  <c r="G677" i="6"/>
  <c r="K213" i="7" s="1"/>
  <c r="G690" i="6"/>
  <c r="G693" i="6"/>
  <c r="G706" i="6"/>
  <c r="G709" i="6"/>
  <c r="G722" i="6"/>
  <c r="G725" i="6"/>
  <c r="K229" i="7" s="1"/>
  <c r="G745" i="6"/>
  <c r="G748" i="6"/>
  <c r="G746" i="6"/>
  <c r="G747" i="6"/>
  <c r="G777" i="6"/>
  <c r="G780" i="6"/>
  <c r="G778" i="6"/>
  <c r="G779" i="6"/>
  <c r="K247" i="7" s="1"/>
  <c r="G809" i="6"/>
  <c r="K257" i="7" s="1"/>
  <c r="G812" i="6"/>
  <c r="K258" i="7" s="1"/>
  <c r="G810" i="6"/>
  <c r="G811" i="6"/>
  <c r="G841" i="6"/>
  <c r="G844" i="6"/>
  <c r="G842" i="6"/>
  <c r="G843" i="6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G112" i="6"/>
  <c r="M112" i="7"/>
  <c r="G116" i="6"/>
  <c r="K26" i="7" s="1"/>
  <c r="M116" i="7"/>
  <c r="G120" i="6"/>
  <c r="M120" i="7"/>
  <c r="G124" i="6"/>
  <c r="M124" i="7"/>
  <c r="G128" i="6"/>
  <c r="K30" i="7" s="1"/>
  <c r="M128" i="7"/>
  <c r="G132" i="6"/>
  <c r="M132" i="7"/>
  <c r="G136" i="6"/>
  <c r="M136" i="7"/>
  <c r="K137" i="7"/>
  <c r="G140" i="6"/>
  <c r="K34" i="7" s="1"/>
  <c r="M140" i="7"/>
  <c r="G144" i="6"/>
  <c r="M144" i="7"/>
  <c r="G148" i="6"/>
  <c r="M148" i="7"/>
  <c r="G152" i="6"/>
  <c r="K38" i="7" s="1"/>
  <c r="M152" i="7"/>
  <c r="K153" i="7"/>
  <c r="G156" i="6"/>
  <c r="M156" i="7"/>
  <c r="G160" i="6"/>
  <c r="M160" i="7"/>
  <c r="G164" i="6"/>
  <c r="K42" i="7" s="1"/>
  <c r="M164" i="7"/>
  <c r="G168" i="6"/>
  <c r="M168" i="7"/>
  <c r="K169" i="7"/>
  <c r="G172" i="6"/>
  <c r="M172" i="7"/>
  <c r="G176" i="6"/>
  <c r="K46" i="7" s="1"/>
  <c r="M176" i="7"/>
  <c r="G180" i="6"/>
  <c r="M180" i="7"/>
  <c r="G184" i="6"/>
  <c r="G186" i="6"/>
  <c r="M187" i="7"/>
  <c r="G190" i="6"/>
  <c r="M191" i="7"/>
  <c r="G194" i="6"/>
  <c r="K52" i="7" s="1"/>
  <c r="M195" i="7"/>
  <c r="G198" i="6"/>
  <c r="M199" i="7"/>
  <c r="G204" i="6"/>
  <c r="K203" i="7"/>
  <c r="G208" i="6"/>
  <c r="K207" i="7"/>
  <c r="G212" i="6"/>
  <c r="K211" i="7"/>
  <c r="G216" i="6"/>
  <c r="K215" i="7"/>
  <c r="G220" i="6"/>
  <c r="K219" i="7"/>
  <c r="G224" i="6"/>
  <c r="K62" i="7" s="1"/>
  <c r="K223" i="7"/>
  <c r="G228" i="6"/>
  <c r="K227" i="7"/>
  <c r="G232" i="6"/>
  <c r="K231" i="7"/>
  <c r="G236" i="6"/>
  <c r="K66" i="7" s="1"/>
  <c r="G240" i="6"/>
  <c r="G244" i="6"/>
  <c r="G248" i="6"/>
  <c r="K70" i="7" s="1"/>
  <c r="G252" i="6"/>
  <c r="G256" i="6"/>
  <c r="G260" i="6"/>
  <c r="K74" i="7" s="1"/>
  <c r="G264" i="6"/>
  <c r="G268" i="6"/>
  <c r="G272" i="6"/>
  <c r="K78" i="7" s="1"/>
  <c r="G278" i="6"/>
  <c r="K80" i="7" s="1"/>
  <c r="G281" i="6"/>
  <c r="K81" i="7" s="1"/>
  <c r="G294" i="6"/>
  <c r="G297" i="6"/>
  <c r="G310" i="6"/>
  <c r="G313" i="6"/>
  <c r="G326" i="6"/>
  <c r="K96" i="7" s="1"/>
  <c r="G329" i="6"/>
  <c r="K97" i="7" s="1"/>
  <c r="G342" i="6"/>
  <c r="G345" i="6"/>
  <c r="G358" i="6"/>
  <c r="G361" i="6"/>
  <c r="G374" i="6"/>
  <c r="K112" i="7" s="1"/>
  <c r="G377" i="6"/>
  <c r="K113" i="7" s="1"/>
  <c r="G390" i="6"/>
  <c r="G393" i="6"/>
  <c r="G406" i="6"/>
  <c r="G409" i="6"/>
  <c r="G422" i="6"/>
  <c r="K128" i="7" s="1"/>
  <c r="G425" i="6"/>
  <c r="K129" i="7" s="1"/>
  <c r="G438" i="6"/>
  <c r="G441" i="6"/>
  <c r="G454" i="6"/>
  <c r="G457" i="6"/>
  <c r="G470" i="6"/>
  <c r="K144" i="7" s="1"/>
  <c r="G473" i="6"/>
  <c r="K145" i="7" s="1"/>
  <c r="G486" i="6"/>
  <c r="G489" i="6"/>
  <c r="G502" i="6"/>
  <c r="G505" i="6"/>
  <c r="G518" i="6"/>
  <c r="K160" i="7" s="1"/>
  <c r="G521" i="6"/>
  <c r="K161" i="7" s="1"/>
  <c r="G534" i="6"/>
  <c r="G537" i="6"/>
  <c r="G550" i="6"/>
  <c r="G553" i="6"/>
  <c r="G566" i="6"/>
  <c r="K176" i="7" s="1"/>
  <c r="G569" i="6"/>
  <c r="K177" i="7" s="1"/>
  <c r="G582" i="6"/>
  <c r="G585" i="6"/>
  <c r="G598" i="6"/>
  <c r="G601" i="6"/>
  <c r="G614" i="6"/>
  <c r="K192" i="7" s="1"/>
  <c r="G617" i="6"/>
  <c r="G630" i="6"/>
  <c r="G633" i="6"/>
  <c r="G646" i="6"/>
  <c r="G649" i="6"/>
  <c r="G662" i="6"/>
  <c r="K208" i="7" s="1"/>
  <c r="G665" i="6"/>
  <c r="K209" i="7" s="1"/>
  <c r="G678" i="6"/>
  <c r="G681" i="6"/>
  <c r="G694" i="6"/>
  <c r="G697" i="6"/>
  <c r="G710" i="6"/>
  <c r="G713" i="6"/>
  <c r="K225" i="7" s="1"/>
  <c r="G726" i="6"/>
  <c r="G729" i="6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G113" i="6"/>
  <c r="K25" i="7" s="1"/>
  <c r="M113" i="7"/>
  <c r="G117" i="6"/>
  <c r="M117" i="7"/>
  <c r="G121" i="6"/>
  <c r="M121" i="7"/>
  <c r="G125" i="6"/>
  <c r="K29" i="7" s="1"/>
  <c r="M125" i="7"/>
  <c r="G129" i="6"/>
  <c r="M129" i="7"/>
  <c r="G133" i="6"/>
  <c r="M133" i="7"/>
  <c r="G137" i="6"/>
  <c r="K33" i="7" s="1"/>
  <c r="M137" i="7"/>
  <c r="G141" i="6"/>
  <c r="M141" i="7"/>
  <c r="G145" i="6"/>
  <c r="M145" i="7"/>
  <c r="G149" i="6"/>
  <c r="K37" i="7" s="1"/>
  <c r="M149" i="7"/>
  <c r="G153" i="6"/>
  <c r="M153" i="7"/>
  <c r="G157" i="6"/>
  <c r="M157" i="7"/>
  <c r="G161" i="6"/>
  <c r="K41" i="7" s="1"/>
  <c r="M161" i="7"/>
  <c r="G165" i="6"/>
  <c r="M165" i="7"/>
  <c r="G169" i="6"/>
  <c r="M169" i="7"/>
  <c r="G173" i="6"/>
  <c r="K45" i="7" s="1"/>
  <c r="M173" i="7"/>
  <c r="G177" i="6"/>
  <c r="M177" i="7"/>
  <c r="G181" i="6"/>
  <c r="M181" i="7"/>
  <c r="G185" i="6"/>
  <c r="K49" i="7" s="1"/>
  <c r="K185" i="7"/>
  <c r="M186" i="7"/>
  <c r="G189" i="6"/>
  <c r="M190" i="7"/>
  <c r="G193" i="6"/>
  <c r="K193" i="7"/>
  <c r="M194" i="7"/>
  <c r="G197" i="6"/>
  <c r="K53" i="7" s="1"/>
  <c r="M198" i="7"/>
  <c r="G201" i="6"/>
  <c r="K200" i="7"/>
  <c r="G205" i="6"/>
  <c r="K204" i="7"/>
  <c r="G209" i="6"/>
  <c r="K57" i="7" s="1"/>
  <c r="G213" i="6"/>
  <c r="K212" i="7"/>
  <c r="G217" i="6"/>
  <c r="K216" i="7"/>
  <c r="G221" i="6"/>
  <c r="K61" i="7" s="1"/>
  <c r="K220" i="7"/>
  <c r="G225" i="6"/>
  <c r="K224" i="7"/>
  <c r="G229" i="6"/>
  <c r="K228" i="7"/>
  <c r="G233" i="6"/>
  <c r="K65" i="7" s="1"/>
  <c r="K232" i="7"/>
  <c r="G237" i="6"/>
  <c r="K236" i="7"/>
  <c r="G241" i="6"/>
  <c r="G245" i="6"/>
  <c r="K69" i="7" s="1"/>
  <c r="G249" i="6"/>
  <c r="G253" i="6"/>
  <c r="G257" i="6"/>
  <c r="K73" i="7" s="1"/>
  <c r="G261" i="6"/>
  <c r="K260" i="7"/>
  <c r="G265" i="6"/>
  <c r="G269" i="6"/>
  <c r="K77" i="7" s="1"/>
  <c r="K268" i="7"/>
  <c r="G276" i="6"/>
  <c r="G273" i="6"/>
  <c r="G285" i="6"/>
  <c r="G301" i="6"/>
  <c r="G317" i="6"/>
  <c r="K93" i="7" s="1"/>
  <c r="G333" i="6"/>
  <c r="G349" i="6"/>
  <c r="G365" i="6"/>
  <c r="K109" i="7" s="1"/>
  <c r="G381" i="6"/>
  <c r="G397" i="6"/>
  <c r="G413" i="6"/>
  <c r="K125" i="7" s="1"/>
  <c r="G429" i="6"/>
  <c r="G445" i="6"/>
  <c r="G461" i="6"/>
  <c r="K141" i="7" s="1"/>
  <c r="G477" i="6"/>
  <c r="G493" i="6"/>
  <c r="G509" i="6"/>
  <c r="K157" i="7" s="1"/>
  <c r="G525" i="6"/>
  <c r="G541" i="6"/>
  <c r="G557" i="6"/>
  <c r="K173" i="7" s="1"/>
  <c r="G573" i="6"/>
  <c r="G589" i="6"/>
  <c r="G605" i="6"/>
  <c r="K189" i="7" s="1"/>
  <c r="G621" i="6"/>
  <c r="G637" i="6"/>
  <c r="G653" i="6"/>
  <c r="K205" i="7" s="1"/>
  <c r="G669" i="6"/>
  <c r="G685" i="6"/>
  <c r="G701" i="6"/>
  <c r="K221" i="7" s="1"/>
  <c r="G717" i="6"/>
  <c r="G733" i="6"/>
  <c r="G761" i="6"/>
  <c r="K241" i="7" s="1"/>
  <c r="G764" i="6"/>
  <c r="K242" i="7" s="1"/>
  <c r="G762" i="6"/>
  <c r="G763" i="6"/>
  <c r="G793" i="6"/>
  <c r="G796" i="6"/>
  <c r="G794" i="6"/>
  <c r="K252" i="7" s="1"/>
  <c r="G795" i="6"/>
  <c r="G825" i="6"/>
  <c r="G828" i="6"/>
  <c r="G826" i="6"/>
  <c r="G827" i="6"/>
  <c r="K263" i="7" s="1"/>
  <c r="G858" i="6"/>
  <c r="G859" i="6"/>
  <c r="G750" i="6"/>
  <c r="G751" i="6"/>
  <c r="G766" i="6"/>
  <c r="G767" i="6"/>
  <c r="K243" i="7" s="1"/>
  <c r="G782" i="6"/>
  <c r="K248" i="7" s="1"/>
  <c r="G783" i="6"/>
  <c r="G798" i="6"/>
  <c r="G799" i="6"/>
  <c r="G814" i="6"/>
  <c r="G815" i="6"/>
  <c r="K259" i="7" s="1"/>
  <c r="G830" i="6"/>
  <c r="K264" i="7" s="1"/>
  <c r="G831" i="6"/>
  <c r="G846" i="6"/>
  <c r="G847" i="6"/>
  <c r="G280" i="6"/>
  <c r="G284" i="6"/>
  <c r="K82" i="7" s="1"/>
  <c r="G288" i="6"/>
  <c r="G292" i="6"/>
  <c r="G296" i="6"/>
  <c r="K86" i="7" s="1"/>
  <c r="G300" i="6"/>
  <c r="G304" i="6"/>
  <c r="G308" i="6"/>
  <c r="K90" i="7" s="1"/>
  <c r="G312" i="6"/>
  <c r="G316" i="6"/>
  <c r="G320" i="6"/>
  <c r="K94" i="7" s="1"/>
  <c r="G324" i="6"/>
  <c r="G328" i="6"/>
  <c r="G332" i="6"/>
  <c r="K98" i="7" s="1"/>
  <c r="G336" i="6"/>
  <c r="G340" i="6"/>
  <c r="G344" i="6"/>
  <c r="K102" i="7" s="1"/>
  <c r="G348" i="6"/>
  <c r="G352" i="6"/>
  <c r="G356" i="6"/>
  <c r="K106" i="7" s="1"/>
  <c r="G360" i="6"/>
  <c r="G364" i="6"/>
  <c r="G368" i="6"/>
  <c r="K110" i="7" s="1"/>
  <c r="G372" i="6"/>
  <c r="G376" i="6"/>
  <c r="G380" i="6"/>
  <c r="K114" i="7" s="1"/>
  <c r="G384" i="6"/>
  <c r="G388" i="6"/>
  <c r="G392" i="6"/>
  <c r="K118" i="7" s="1"/>
  <c r="G396" i="6"/>
  <c r="G400" i="6"/>
  <c r="G404" i="6"/>
  <c r="K122" i="7" s="1"/>
  <c r="G408" i="6"/>
  <c r="G412" i="6"/>
  <c r="G416" i="6"/>
  <c r="K126" i="7" s="1"/>
  <c r="G420" i="6"/>
  <c r="G424" i="6"/>
  <c r="G428" i="6"/>
  <c r="K130" i="7" s="1"/>
  <c r="G432" i="6"/>
  <c r="G436" i="6"/>
  <c r="G440" i="6"/>
  <c r="K134" i="7" s="1"/>
  <c r="G444" i="6"/>
  <c r="G448" i="6"/>
  <c r="G452" i="6"/>
  <c r="K138" i="7" s="1"/>
  <c r="G456" i="6"/>
  <c r="G460" i="6"/>
  <c r="G464" i="6"/>
  <c r="K142" i="7" s="1"/>
  <c r="G468" i="6"/>
  <c r="G472" i="6"/>
  <c r="G476" i="6"/>
  <c r="K146" i="7" s="1"/>
  <c r="G480" i="6"/>
  <c r="G484" i="6"/>
  <c r="G488" i="6"/>
  <c r="K150" i="7" s="1"/>
  <c r="G492" i="6"/>
  <c r="G496" i="6"/>
  <c r="G500" i="6"/>
  <c r="K154" i="7" s="1"/>
  <c r="G504" i="6"/>
  <c r="G508" i="6"/>
  <c r="G512" i="6"/>
  <c r="K158" i="7" s="1"/>
  <c r="G516" i="6"/>
  <c r="G520" i="6"/>
  <c r="G524" i="6"/>
  <c r="K162" i="7" s="1"/>
  <c r="G528" i="6"/>
  <c r="G532" i="6"/>
  <c r="G536" i="6"/>
  <c r="K166" i="7" s="1"/>
  <c r="G540" i="6"/>
  <c r="G544" i="6"/>
  <c r="G548" i="6"/>
  <c r="K170" i="7" s="1"/>
  <c r="G552" i="6"/>
  <c r="G556" i="6"/>
  <c r="G560" i="6"/>
  <c r="K174" i="7" s="1"/>
  <c r="G564" i="6"/>
  <c r="G568" i="6"/>
  <c r="G572" i="6"/>
  <c r="K178" i="7" s="1"/>
  <c r="G576" i="6"/>
  <c r="G580" i="6"/>
  <c r="G584" i="6"/>
  <c r="K182" i="7" s="1"/>
  <c r="G588" i="6"/>
  <c r="G592" i="6"/>
  <c r="G596" i="6"/>
  <c r="K186" i="7" s="1"/>
  <c r="G600" i="6"/>
  <c r="G604" i="6"/>
  <c r="G608" i="6"/>
  <c r="K190" i="7" s="1"/>
  <c r="G612" i="6"/>
  <c r="G616" i="6"/>
  <c r="G620" i="6"/>
  <c r="K194" i="7" s="1"/>
  <c r="G624" i="6"/>
  <c r="G628" i="6"/>
  <c r="G632" i="6"/>
  <c r="K198" i="7" s="1"/>
  <c r="G636" i="6"/>
  <c r="G640" i="6"/>
  <c r="G644" i="6"/>
  <c r="K202" i="7" s="1"/>
  <c r="G648" i="6"/>
  <c r="G652" i="6"/>
  <c r="G656" i="6"/>
  <c r="K206" i="7" s="1"/>
  <c r="G660" i="6"/>
  <c r="G664" i="6"/>
  <c r="G668" i="6"/>
  <c r="K210" i="7" s="1"/>
  <c r="G672" i="6"/>
  <c r="G676" i="6"/>
  <c r="G680" i="6"/>
  <c r="K214" i="7" s="1"/>
  <c r="G684" i="6"/>
  <c r="G688" i="6"/>
  <c r="G692" i="6"/>
  <c r="K218" i="7" s="1"/>
  <c r="G696" i="6"/>
  <c r="G700" i="6"/>
  <c r="G704" i="6"/>
  <c r="K222" i="7" s="1"/>
  <c r="G708" i="6"/>
  <c r="G712" i="6"/>
  <c r="G716" i="6"/>
  <c r="K226" i="7" s="1"/>
  <c r="G720" i="6"/>
  <c r="G724" i="6"/>
  <c r="G728" i="6"/>
  <c r="K230" i="7" s="1"/>
  <c r="G732" i="6"/>
  <c r="G736" i="6"/>
  <c r="G737" i="6"/>
  <c r="K233" i="7" s="1"/>
  <c r="G738" i="6"/>
  <c r="G739" i="6"/>
  <c r="G754" i="6"/>
  <c r="G755" i="6"/>
  <c r="K239" i="7" s="1"/>
  <c r="G770" i="6"/>
  <c r="K244" i="7" s="1"/>
  <c r="G771" i="6"/>
  <c r="G786" i="6"/>
  <c r="G787" i="6"/>
  <c r="G802" i="6"/>
  <c r="G803" i="6"/>
  <c r="K255" i="7" s="1"/>
  <c r="G818" i="6"/>
  <c r="G819" i="6"/>
  <c r="G834" i="6"/>
  <c r="G835" i="6"/>
  <c r="G850" i="6"/>
  <c r="G851" i="6"/>
  <c r="K271" i="7" s="1"/>
  <c r="G740" i="6"/>
  <c r="K234" i="7" s="1"/>
  <c r="G742" i="6"/>
  <c r="G743" i="6"/>
  <c r="K235" i="7" s="1"/>
  <c r="G756" i="6"/>
  <c r="G758" i="6"/>
  <c r="K240" i="7" s="1"/>
  <c r="G759" i="6"/>
  <c r="G772" i="6"/>
  <c r="G774" i="6"/>
  <c r="G775" i="6"/>
  <c r="G788" i="6"/>
  <c r="K250" i="7" s="1"/>
  <c r="G790" i="6"/>
  <c r="G791" i="6"/>
  <c r="K251" i="7" s="1"/>
  <c r="G804" i="6"/>
  <c r="G806" i="6"/>
  <c r="K256" i="7" s="1"/>
  <c r="G807" i="6"/>
  <c r="G820" i="6"/>
  <c r="G822" i="6"/>
  <c r="G823" i="6"/>
  <c r="G836" i="6"/>
  <c r="K266" i="7" s="1"/>
  <c r="G838" i="6"/>
  <c r="G839" i="6"/>
  <c r="K267" i="7" s="1"/>
  <c r="G852" i="6"/>
  <c r="G854" i="6"/>
  <c r="K272" i="7" s="1"/>
  <c r="G855" i="6"/>
  <c r="AI154" i="3" l="1"/>
  <c r="E153" i="7" s="1"/>
  <c r="AG154" i="3"/>
  <c r="AF150" i="3"/>
  <c r="AF146" i="3"/>
  <c r="AF142" i="3"/>
  <c r="AF138" i="3"/>
  <c r="AF134" i="3"/>
  <c r="AF130" i="3"/>
  <c r="AF126" i="3"/>
  <c r="AF122" i="3"/>
  <c r="AF118" i="3"/>
  <c r="AF114" i="3"/>
  <c r="AF110" i="3"/>
  <c r="AF106" i="3"/>
  <c r="AF102" i="3"/>
  <c r="AF98" i="3"/>
  <c r="AF94" i="3"/>
  <c r="AF90" i="3"/>
  <c r="AF86" i="3"/>
  <c r="AF82" i="3"/>
  <c r="AF78" i="3"/>
  <c r="AF74" i="3"/>
  <c r="AF70" i="3"/>
  <c r="AF66" i="3"/>
  <c r="AF62" i="3"/>
  <c r="AF58" i="3"/>
  <c r="AF54" i="3"/>
  <c r="AF50" i="3"/>
  <c r="AF46" i="3"/>
  <c r="AF42" i="3"/>
  <c r="AF38" i="3"/>
  <c r="AF34" i="3"/>
  <c r="AF30" i="3"/>
  <c r="AF26" i="3"/>
  <c r="AF22" i="3"/>
  <c r="AF18" i="3"/>
  <c r="AD3" i="3"/>
  <c r="AD4" i="3"/>
  <c r="AJ156" i="3"/>
  <c r="F155" i="7" s="1"/>
  <c r="AH156" i="3"/>
  <c r="D155" i="7" s="1"/>
  <c r="AI214" i="3"/>
  <c r="E213" i="7" s="1"/>
  <c r="AG214" i="3"/>
  <c r="AI198" i="3"/>
  <c r="E197" i="7" s="1"/>
  <c r="AG198" i="3"/>
  <c r="AI182" i="3"/>
  <c r="E181" i="7" s="1"/>
  <c r="AG182" i="3"/>
  <c r="AI166" i="3"/>
  <c r="E165" i="7" s="1"/>
  <c r="AG166" i="3"/>
  <c r="AJ14" i="3"/>
  <c r="F13" i="7" s="1"/>
  <c r="AH14" i="3"/>
  <c r="D13" i="7" s="1"/>
  <c r="AI6" i="3"/>
  <c r="E5" i="7" s="1"/>
  <c r="AG6" i="3"/>
  <c r="AC7" i="3"/>
  <c r="C6" i="7" s="1"/>
  <c r="AG11" i="3"/>
  <c r="AI11" i="3"/>
  <c r="E10" i="7" s="1"/>
  <c r="AI168" i="3"/>
  <c r="E167" i="7" s="1"/>
  <c r="AG168" i="3"/>
  <c r="AI176" i="3"/>
  <c r="E175" i="7" s="1"/>
  <c r="AG176" i="3"/>
  <c r="AI184" i="3"/>
  <c r="E183" i="7" s="1"/>
  <c r="AG184" i="3"/>
  <c r="AI192" i="3"/>
  <c r="E191" i="7" s="1"/>
  <c r="AG192" i="3"/>
  <c r="AI200" i="3"/>
  <c r="E199" i="7" s="1"/>
  <c r="AG200" i="3"/>
  <c r="AI208" i="3"/>
  <c r="E207" i="7" s="1"/>
  <c r="AG208" i="3"/>
  <c r="AI216" i="3"/>
  <c r="E215" i="7" s="1"/>
  <c r="AG216" i="3"/>
  <c r="AD11" i="3"/>
  <c r="AF13" i="3"/>
  <c r="AJ15" i="3"/>
  <c r="F14" i="7" s="1"/>
  <c r="AH15" i="3"/>
  <c r="D14" i="7" s="1"/>
  <c r="AI156" i="3"/>
  <c r="E155" i="7" s="1"/>
  <c r="AG156" i="3"/>
  <c r="AI160" i="3"/>
  <c r="E159" i="7" s="1"/>
  <c r="AG160" i="3"/>
  <c r="AC166" i="3"/>
  <c r="C165" i="7" s="1"/>
  <c r="AC174" i="3"/>
  <c r="C173" i="7" s="1"/>
  <c r="AC182" i="3"/>
  <c r="C181" i="7" s="1"/>
  <c r="AC190" i="3"/>
  <c r="C189" i="7" s="1"/>
  <c r="AC198" i="3"/>
  <c r="C197" i="7" s="1"/>
  <c r="AC206" i="3"/>
  <c r="C205" i="7" s="1"/>
  <c r="AC214" i="3"/>
  <c r="C213" i="7" s="1"/>
  <c r="AF3" i="3"/>
  <c r="AH5" i="3"/>
  <c r="D4" i="7" s="1"/>
  <c r="AJ5" i="3"/>
  <c r="F4" i="7" s="1"/>
  <c r="AC8" i="3"/>
  <c r="C7" i="7" s="1"/>
  <c r="AE10" i="3"/>
  <c r="AG12" i="3"/>
  <c r="AI12" i="3"/>
  <c r="E11" i="7" s="1"/>
  <c r="AI155" i="3"/>
  <c r="E154" i="7" s="1"/>
  <c r="AG155" i="3"/>
  <c r="AD159" i="3"/>
  <c r="AC164" i="3"/>
  <c r="C163" i="7" s="1"/>
  <c r="AC172" i="3"/>
  <c r="C171" i="7" s="1"/>
  <c r="AC180" i="3"/>
  <c r="C179" i="7" s="1"/>
  <c r="AC196" i="3"/>
  <c r="C195" i="7" s="1"/>
  <c r="AC204" i="3"/>
  <c r="C203" i="7" s="1"/>
  <c r="AI220" i="3"/>
  <c r="E219" i="7" s="1"/>
  <c r="AG220" i="3"/>
  <c r="AI224" i="3"/>
  <c r="E223" i="7" s="1"/>
  <c r="AG224" i="3"/>
  <c r="AI228" i="3"/>
  <c r="E227" i="7" s="1"/>
  <c r="AG228" i="3"/>
  <c r="AI232" i="3"/>
  <c r="E231" i="7" s="1"/>
  <c r="AG232" i="3"/>
  <c r="AI236" i="3"/>
  <c r="E235" i="7" s="1"/>
  <c r="AG236" i="3"/>
  <c r="AI240" i="3"/>
  <c r="E239" i="7" s="1"/>
  <c r="AG240" i="3"/>
  <c r="AI244" i="3"/>
  <c r="E243" i="7" s="1"/>
  <c r="AG244" i="3"/>
  <c r="AI256" i="3"/>
  <c r="E255" i="7" s="1"/>
  <c r="AG256" i="3"/>
  <c r="AE220" i="3"/>
  <c r="AE224" i="3"/>
  <c r="AE228" i="3"/>
  <c r="AE232" i="3"/>
  <c r="AE236" i="3"/>
  <c r="AE240" i="3"/>
  <c r="AE244" i="3"/>
  <c r="AI262" i="3"/>
  <c r="E261" i="7" s="1"/>
  <c r="AG262" i="3"/>
  <c r="AF157" i="3"/>
  <c r="AF161" i="3"/>
  <c r="AF165" i="3"/>
  <c r="AF169" i="3"/>
  <c r="AF173" i="3"/>
  <c r="AF177" i="3"/>
  <c r="AF181" i="3"/>
  <c r="AF185" i="3"/>
  <c r="AF189" i="3"/>
  <c r="AF193" i="3"/>
  <c r="AF197" i="3"/>
  <c r="AF201" i="3"/>
  <c r="AF205" i="3"/>
  <c r="AF209" i="3"/>
  <c r="AF213" i="3"/>
  <c r="AF217" i="3"/>
  <c r="AF221" i="3"/>
  <c r="AF225" i="3"/>
  <c r="AF229" i="3"/>
  <c r="AF233" i="3"/>
  <c r="AF237" i="3"/>
  <c r="AF241" i="3"/>
  <c r="AF245" i="3"/>
  <c r="AG249" i="3"/>
  <c r="AI249" i="3"/>
  <c r="E248" i="7" s="1"/>
  <c r="AI253" i="3"/>
  <c r="E252" i="7" s="1"/>
  <c r="AG253" i="3"/>
  <c r="AD162" i="3"/>
  <c r="AC220" i="3"/>
  <c r="C219" i="7" s="1"/>
  <c r="AC249" i="3"/>
  <c r="C248" i="7" s="1"/>
  <c r="AC253" i="3"/>
  <c r="C252" i="7" s="1"/>
  <c r="AC258" i="3"/>
  <c r="C257" i="7" s="1"/>
  <c r="AI263" i="3"/>
  <c r="E262" i="7" s="1"/>
  <c r="AG263" i="3"/>
  <c r="AI267" i="3"/>
  <c r="E266" i="7" s="1"/>
  <c r="AG267" i="3"/>
  <c r="AI271" i="3"/>
  <c r="E270" i="7" s="1"/>
  <c r="AG271" i="3"/>
  <c r="AI275" i="3"/>
  <c r="AG275" i="3"/>
  <c r="AD233" i="3"/>
  <c r="AD235" i="3"/>
  <c r="AD237" i="3"/>
  <c r="AD239" i="3"/>
  <c r="AD241" i="3"/>
  <c r="AD243" i="3"/>
  <c r="AD245" i="3"/>
  <c r="AE247" i="3"/>
  <c r="AE251" i="3"/>
  <c r="AE255" i="3"/>
  <c r="AE259" i="3"/>
  <c r="AE263" i="3"/>
  <c r="AE267" i="3"/>
  <c r="AE271" i="3"/>
  <c r="AE275" i="3"/>
  <c r="AF257" i="3"/>
  <c r="AF261" i="3"/>
  <c r="AF265" i="3"/>
  <c r="AF269" i="3"/>
  <c r="AF273" i="3"/>
  <c r="AC264" i="3"/>
  <c r="C263" i="7" s="1"/>
  <c r="AC266" i="3"/>
  <c r="C265" i="7" s="1"/>
  <c r="AC268" i="3"/>
  <c r="C267" i="7" s="1"/>
  <c r="AC270" i="3"/>
  <c r="C269" i="7" s="1"/>
  <c r="AC272" i="3"/>
  <c r="C271" i="7" s="1"/>
  <c r="AC274" i="3"/>
  <c r="C273" i="7" s="1"/>
  <c r="AD247" i="3"/>
  <c r="AD249" i="3"/>
  <c r="AD251" i="3"/>
  <c r="AD253" i="3"/>
  <c r="AD255" i="3"/>
  <c r="AD257" i="3"/>
  <c r="AD259" i="3"/>
  <c r="AD261" i="3"/>
  <c r="AD263" i="3"/>
  <c r="AD265" i="3"/>
  <c r="AD267" i="3"/>
  <c r="AD269" i="3"/>
  <c r="AD271" i="3"/>
  <c r="AD273" i="3"/>
  <c r="AD275" i="3"/>
  <c r="AC199" i="3"/>
  <c r="C198" i="7" s="1"/>
  <c r="AD6" i="3"/>
  <c r="AJ10" i="3"/>
  <c r="F9" i="7" s="1"/>
  <c r="AH10" i="3"/>
  <c r="D9" i="7" s="1"/>
  <c r="AJ3" i="3"/>
  <c r="F2" i="7" s="1"/>
  <c r="AH3" i="3"/>
  <c r="D2" i="7" s="1"/>
  <c r="AI210" i="3"/>
  <c r="E209" i="7" s="1"/>
  <c r="AG210" i="3"/>
  <c r="AI194" i="3"/>
  <c r="E193" i="7" s="1"/>
  <c r="AG194" i="3"/>
  <c r="AI178" i="3"/>
  <c r="E177" i="7" s="1"/>
  <c r="AG178" i="3"/>
  <c r="AI162" i="3"/>
  <c r="E161" i="7" s="1"/>
  <c r="AG162" i="3"/>
  <c r="AI13" i="3"/>
  <c r="E12" i="7" s="1"/>
  <c r="AG13" i="3"/>
  <c r="AH4" i="3"/>
  <c r="D3" i="7" s="1"/>
  <c r="AJ4" i="3"/>
  <c r="F3" i="7" s="1"/>
  <c r="AG7" i="3"/>
  <c r="AI7" i="3"/>
  <c r="E6" i="7" s="1"/>
  <c r="AH16" i="3"/>
  <c r="D15" i="7" s="1"/>
  <c r="AJ16" i="3"/>
  <c r="F15" i="7" s="1"/>
  <c r="AH18" i="3"/>
  <c r="D17" i="7" s="1"/>
  <c r="AJ18" i="3"/>
  <c r="F17" i="7" s="1"/>
  <c r="AH20" i="3"/>
  <c r="D19" i="7" s="1"/>
  <c r="AJ20" i="3"/>
  <c r="F19" i="7" s="1"/>
  <c r="AH22" i="3"/>
  <c r="D21" i="7" s="1"/>
  <c r="AJ22" i="3"/>
  <c r="F21" i="7" s="1"/>
  <c r="AH24" i="3"/>
  <c r="D23" i="7" s="1"/>
  <c r="AJ24" i="3"/>
  <c r="F23" i="7" s="1"/>
  <c r="AH26" i="3"/>
  <c r="D25" i="7" s="1"/>
  <c r="AJ26" i="3"/>
  <c r="F25" i="7" s="1"/>
  <c r="AH28" i="3"/>
  <c r="D27" i="7" s="1"/>
  <c r="AJ28" i="3"/>
  <c r="F27" i="7" s="1"/>
  <c r="AH30" i="3"/>
  <c r="D29" i="7" s="1"/>
  <c r="AJ30" i="3"/>
  <c r="F29" i="7" s="1"/>
  <c r="AH32" i="3"/>
  <c r="D31" i="7" s="1"/>
  <c r="AJ32" i="3"/>
  <c r="F31" i="7" s="1"/>
  <c r="AH34" i="3"/>
  <c r="D33" i="7" s="1"/>
  <c r="AJ34" i="3"/>
  <c r="F33" i="7" s="1"/>
  <c r="AH36" i="3"/>
  <c r="D35" i="7" s="1"/>
  <c r="AJ36" i="3"/>
  <c r="F35" i="7" s="1"/>
  <c r="AH38" i="3"/>
  <c r="D37" i="7" s="1"/>
  <c r="AJ38" i="3"/>
  <c r="F37" i="7" s="1"/>
  <c r="AH40" i="3"/>
  <c r="D39" i="7" s="1"/>
  <c r="AJ40" i="3"/>
  <c r="F39" i="7" s="1"/>
  <c r="AH42" i="3"/>
  <c r="D41" i="7" s="1"/>
  <c r="AJ42" i="3"/>
  <c r="F41" i="7" s="1"/>
  <c r="AH44" i="3"/>
  <c r="D43" i="7" s="1"/>
  <c r="AJ44" i="3"/>
  <c r="F43" i="7" s="1"/>
  <c r="AH46" i="3"/>
  <c r="D45" i="7" s="1"/>
  <c r="AJ46" i="3"/>
  <c r="F45" i="7" s="1"/>
  <c r="AH48" i="3"/>
  <c r="D47" i="7" s="1"/>
  <c r="AJ48" i="3"/>
  <c r="F47" i="7" s="1"/>
  <c r="AH50" i="3"/>
  <c r="D49" i="7" s="1"/>
  <c r="AJ50" i="3"/>
  <c r="F49" i="7" s="1"/>
  <c r="AH52" i="3"/>
  <c r="D51" i="7" s="1"/>
  <c r="AJ52" i="3"/>
  <c r="F51" i="7" s="1"/>
  <c r="AH54" i="3"/>
  <c r="D53" i="7" s="1"/>
  <c r="AJ54" i="3"/>
  <c r="F53" i="7" s="1"/>
  <c r="AH56" i="3"/>
  <c r="D55" i="7" s="1"/>
  <c r="AJ56" i="3"/>
  <c r="F55" i="7" s="1"/>
  <c r="AH58" i="3"/>
  <c r="D57" i="7" s="1"/>
  <c r="AJ58" i="3"/>
  <c r="F57" i="7" s="1"/>
  <c r="AH60" i="3"/>
  <c r="D59" i="7" s="1"/>
  <c r="AJ60" i="3"/>
  <c r="F59" i="7" s="1"/>
  <c r="AH62" i="3"/>
  <c r="D61" i="7" s="1"/>
  <c r="AJ62" i="3"/>
  <c r="F61" i="7" s="1"/>
  <c r="AH64" i="3"/>
  <c r="D63" i="7" s="1"/>
  <c r="AJ64" i="3"/>
  <c r="F63" i="7" s="1"/>
  <c r="AH66" i="3"/>
  <c r="D65" i="7" s="1"/>
  <c r="AJ66" i="3"/>
  <c r="F65" i="7" s="1"/>
  <c r="AH68" i="3"/>
  <c r="D67" i="7" s="1"/>
  <c r="AJ68" i="3"/>
  <c r="F67" i="7" s="1"/>
  <c r="AH70" i="3"/>
  <c r="D69" i="7" s="1"/>
  <c r="AJ70" i="3"/>
  <c r="F69" i="7" s="1"/>
  <c r="AH72" i="3"/>
  <c r="D71" i="7" s="1"/>
  <c r="AJ72" i="3"/>
  <c r="F71" i="7" s="1"/>
  <c r="AH74" i="3"/>
  <c r="D73" i="7" s="1"/>
  <c r="AJ74" i="3"/>
  <c r="F73" i="7" s="1"/>
  <c r="AH76" i="3"/>
  <c r="D75" i="7" s="1"/>
  <c r="AJ76" i="3"/>
  <c r="F75" i="7" s="1"/>
  <c r="AH78" i="3"/>
  <c r="D77" i="7" s="1"/>
  <c r="AJ78" i="3"/>
  <c r="F77" i="7" s="1"/>
  <c r="AH80" i="3"/>
  <c r="D79" i="7" s="1"/>
  <c r="AJ80" i="3"/>
  <c r="F79" i="7" s="1"/>
  <c r="AH82" i="3"/>
  <c r="D81" i="7" s="1"/>
  <c r="AJ82" i="3"/>
  <c r="F81" i="7" s="1"/>
  <c r="AH84" i="3"/>
  <c r="D83" i="7" s="1"/>
  <c r="AJ84" i="3"/>
  <c r="F83" i="7" s="1"/>
  <c r="AH86" i="3"/>
  <c r="D85" i="7" s="1"/>
  <c r="AJ86" i="3"/>
  <c r="F85" i="7" s="1"/>
  <c r="AH88" i="3"/>
  <c r="D87" i="7" s="1"/>
  <c r="AJ88" i="3"/>
  <c r="F87" i="7" s="1"/>
  <c r="AH90" i="3"/>
  <c r="D89" i="7" s="1"/>
  <c r="AJ90" i="3"/>
  <c r="F89" i="7" s="1"/>
  <c r="AH92" i="3"/>
  <c r="D91" i="7" s="1"/>
  <c r="AJ92" i="3"/>
  <c r="F91" i="7" s="1"/>
  <c r="AH94" i="3"/>
  <c r="D93" i="7" s="1"/>
  <c r="AJ94" i="3"/>
  <c r="F93" i="7" s="1"/>
  <c r="AH96" i="3"/>
  <c r="D95" i="7" s="1"/>
  <c r="AJ96" i="3"/>
  <c r="F95" i="7" s="1"/>
  <c r="AH98" i="3"/>
  <c r="D97" i="7" s="1"/>
  <c r="AJ98" i="3"/>
  <c r="F97" i="7" s="1"/>
  <c r="AH100" i="3"/>
  <c r="D99" i="7" s="1"/>
  <c r="AJ100" i="3"/>
  <c r="F99" i="7" s="1"/>
  <c r="AH102" i="3"/>
  <c r="D101" i="7" s="1"/>
  <c r="AJ102" i="3"/>
  <c r="F101" i="7" s="1"/>
  <c r="AH104" i="3"/>
  <c r="D103" i="7" s="1"/>
  <c r="AJ104" i="3"/>
  <c r="F103" i="7" s="1"/>
  <c r="AH106" i="3"/>
  <c r="D105" i="7" s="1"/>
  <c r="AJ106" i="3"/>
  <c r="F105" i="7" s="1"/>
  <c r="AH108" i="3"/>
  <c r="D107" i="7" s="1"/>
  <c r="AJ108" i="3"/>
  <c r="F107" i="7" s="1"/>
  <c r="AH110" i="3"/>
  <c r="D109" i="7" s="1"/>
  <c r="AJ110" i="3"/>
  <c r="F109" i="7" s="1"/>
  <c r="AH112" i="3"/>
  <c r="D111" i="7" s="1"/>
  <c r="AJ112" i="3"/>
  <c r="F111" i="7" s="1"/>
  <c r="AH114" i="3"/>
  <c r="D113" i="7" s="1"/>
  <c r="AJ114" i="3"/>
  <c r="F113" i="7" s="1"/>
  <c r="AH116" i="3"/>
  <c r="D115" i="7" s="1"/>
  <c r="AJ116" i="3"/>
  <c r="F115" i="7" s="1"/>
  <c r="AH118" i="3"/>
  <c r="D117" i="7" s="1"/>
  <c r="AJ118" i="3"/>
  <c r="F117" i="7" s="1"/>
  <c r="AH120" i="3"/>
  <c r="D119" i="7" s="1"/>
  <c r="AJ120" i="3"/>
  <c r="F119" i="7" s="1"/>
  <c r="AH122" i="3"/>
  <c r="D121" i="7" s="1"/>
  <c r="AJ122" i="3"/>
  <c r="F121" i="7" s="1"/>
  <c r="AH124" i="3"/>
  <c r="D123" i="7" s="1"/>
  <c r="AJ124" i="3"/>
  <c r="F123" i="7" s="1"/>
  <c r="AH126" i="3"/>
  <c r="D125" i="7" s="1"/>
  <c r="AJ126" i="3"/>
  <c r="F125" i="7" s="1"/>
  <c r="AH128" i="3"/>
  <c r="D127" i="7" s="1"/>
  <c r="AJ128" i="3"/>
  <c r="F127" i="7" s="1"/>
  <c r="AH130" i="3"/>
  <c r="D129" i="7" s="1"/>
  <c r="AJ130" i="3"/>
  <c r="F129" i="7" s="1"/>
  <c r="AH132" i="3"/>
  <c r="D131" i="7" s="1"/>
  <c r="AJ132" i="3"/>
  <c r="F131" i="7" s="1"/>
  <c r="AH134" i="3"/>
  <c r="D133" i="7" s="1"/>
  <c r="AJ134" i="3"/>
  <c r="F133" i="7" s="1"/>
  <c r="AH136" i="3"/>
  <c r="D135" i="7" s="1"/>
  <c r="AJ136" i="3"/>
  <c r="F135" i="7" s="1"/>
  <c r="AH138" i="3"/>
  <c r="D137" i="7" s="1"/>
  <c r="AJ138" i="3"/>
  <c r="F137" i="7" s="1"/>
  <c r="AH140" i="3"/>
  <c r="D139" i="7" s="1"/>
  <c r="AJ140" i="3"/>
  <c r="F139" i="7" s="1"/>
  <c r="AH142" i="3"/>
  <c r="D141" i="7" s="1"/>
  <c r="AJ142" i="3"/>
  <c r="F141" i="7" s="1"/>
  <c r="AH144" i="3"/>
  <c r="D143" i="7" s="1"/>
  <c r="AJ144" i="3"/>
  <c r="F143" i="7" s="1"/>
  <c r="AH146" i="3"/>
  <c r="D145" i="7" s="1"/>
  <c r="AJ146" i="3"/>
  <c r="F145" i="7" s="1"/>
  <c r="AH148" i="3"/>
  <c r="D147" i="7" s="1"/>
  <c r="AJ148" i="3"/>
  <c r="F147" i="7" s="1"/>
  <c r="AH150" i="3"/>
  <c r="D149" i="7" s="1"/>
  <c r="AJ150" i="3"/>
  <c r="F149" i="7" s="1"/>
  <c r="AH152" i="3"/>
  <c r="D151" i="7" s="1"/>
  <c r="AJ152" i="3"/>
  <c r="F151" i="7" s="1"/>
  <c r="AJ11" i="3"/>
  <c r="F10" i="7" s="1"/>
  <c r="AH11" i="3"/>
  <c r="D10" i="7" s="1"/>
  <c r="AC14" i="3"/>
  <c r="C13" i="7" s="1"/>
  <c r="AI169" i="3"/>
  <c r="E168" i="7" s="1"/>
  <c r="AG169" i="3"/>
  <c r="AI177" i="3"/>
  <c r="E176" i="7" s="1"/>
  <c r="AG177" i="3"/>
  <c r="AI185" i="3"/>
  <c r="E184" i="7" s="1"/>
  <c r="AG185" i="3"/>
  <c r="AI193" i="3"/>
  <c r="E192" i="7" s="1"/>
  <c r="AG193" i="3"/>
  <c r="AI201" i="3"/>
  <c r="E200" i="7" s="1"/>
  <c r="AG201" i="3"/>
  <c r="AI209" i="3"/>
  <c r="E208" i="7" s="1"/>
  <c r="AG209" i="3"/>
  <c r="AI217" i="3"/>
  <c r="E216" i="7" s="1"/>
  <c r="AG217" i="3"/>
  <c r="AI260" i="3"/>
  <c r="E259" i="7" s="1"/>
  <c r="AG260" i="3"/>
  <c r="AE6" i="3"/>
  <c r="AG8" i="3"/>
  <c r="AI8" i="3"/>
  <c r="E7" i="7" s="1"/>
  <c r="AD13" i="3"/>
  <c r="AF15" i="3"/>
  <c r="AG17" i="3"/>
  <c r="AI17" i="3"/>
  <c r="E16" i="7" s="1"/>
  <c r="AG19" i="3"/>
  <c r="AI19" i="3"/>
  <c r="E18" i="7" s="1"/>
  <c r="AG21" i="3"/>
  <c r="AI21" i="3"/>
  <c r="E20" i="7" s="1"/>
  <c r="AG23" i="3"/>
  <c r="AI23" i="3"/>
  <c r="E22" i="7" s="1"/>
  <c r="AG25" i="3"/>
  <c r="AI25" i="3"/>
  <c r="E24" i="7" s="1"/>
  <c r="AG27" i="3"/>
  <c r="AI27" i="3"/>
  <c r="E26" i="7" s="1"/>
  <c r="AG29" i="3"/>
  <c r="AI29" i="3"/>
  <c r="E28" i="7" s="1"/>
  <c r="AG31" i="3"/>
  <c r="AI31" i="3"/>
  <c r="E30" i="7" s="1"/>
  <c r="AG33" i="3"/>
  <c r="AI33" i="3"/>
  <c r="E32" i="7" s="1"/>
  <c r="AG35" i="3"/>
  <c r="AI35" i="3"/>
  <c r="E34" i="7" s="1"/>
  <c r="AG37" i="3"/>
  <c r="AI37" i="3"/>
  <c r="E36" i="7" s="1"/>
  <c r="AG39" i="3"/>
  <c r="AI39" i="3"/>
  <c r="E38" i="7" s="1"/>
  <c r="AG41" i="3"/>
  <c r="AI41" i="3"/>
  <c r="E40" i="7" s="1"/>
  <c r="AG43" i="3"/>
  <c r="AI43" i="3"/>
  <c r="E42" i="7" s="1"/>
  <c r="AG45" i="3"/>
  <c r="AI45" i="3"/>
  <c r="E44" i="7" s="1"/>
  <c r="AG47" i="3"/>
  <c r="AI47" i="3"/>
  <c r="E46" i="7" s="1"/>
  <c r="AG49" i="3"/>
  <c r="AI49" i="3"/>
  <c r="E48" i="7" s="1"/>
  <c r="AG51" i="3"/>
  <c r="AI51" i="3"/>
  <c r="E50" i="7" s="1"/>
  <c r="AG53" i="3"/>
  <c r="AI53" i="3"/>
  <c r="E52" i="7" s="1"/>
  <c r="AG55" i="3"/>
  <c r="AI55" i="3"/>
  <c r="E54" i="7" s="1"/>
  <c r="AG57" i="3"/>
  <c r="AI57" i="3"/>
  <c r="E56" i="7" s="1"/>
  <c r="AG59" i="3"/>
  <c r="AI59" i="3"/>
  <c r="E58" i="7" s="1"/>
  <c r="AG61" i="3"/>
  <c r="AI61" i="3"/>
  <c r="E60" i="7" s="1"/>
  <c r="AG63" i="3"/>
  <c r="AI63" i="3"/>
  <c r="E62" i="7" s="1"/>
  <c r="AG65" i="3"/>
  <c r="AI65" i="3"/>
  <c r="E64" i="7" s="1"/>
  <c r="AG67" i="3"/>
  <c r="AI67" i="3"/>
  <c r="E66" i="7" s="1"/>
  <c r="AG69" i="3"/>
  <c r="AI69" i="3"/>
  <c r="E68" i="7" s="1"/>
  <c r="AG71" i="3"/>
  <c r="AI71" i="3"/>
  <c r="E70" i="7" s="1"/>
  <c r="AG73" i="3"/>
  <c r="AI73" i="3"/>
  <c r="E72" i="7" s="1"/>
  <c r="AG75" i="3"/>
  <c r="AI75" i="3"/>
  <c r="E74" i="7" s="1"/>
  <c r="AG77" i="3"/>
  <c r="AI77" i="3"/>
  <c r="E76" i="7" s="1"/>
  <c r="AG79" i="3"/>
  <c r="AI79" i="3"/>
  <c r="E78" i="7" s="1"/>
  <c r="AG81" i="3"/>
  <c r="AI81" i="3"/>
  <c r="E80" i="7" s="1"/>
  <c r="AG83" i="3"/>
  <c r="AI83" i="3"/>
  <c r="E82" i="7" s="1"/>
  <c r="AG85" i="3"/>
  <c r="AI85" i="3"/>
  <c r="E84" i="7" s="1"/>
  <c r="AG87" i="3"/>
  <c r="AI87" i="3"/>
  <c r="E86" i="7" s="1"/>
  <c r="AG89" i="3"/>
  <c r="AI89" i="3"/>
  <c r="E88" i="7" s="1"/>
  <c r="AG91" i="3"/>
  <c r="AI91" i="3"/>
  <c r="E90" i="7" s="1"/>
  <c r="AG93" i="3"/>
  <c r="AI93" i="3"/>
  <c r="E92" i="7" s="1"/>
  <c r="AG95" i="3"/>
  <c r="AI95" i="3"/>
  <c r="E94" i="7" s="1"/>
  <c r="AG97" i="3"/>
  <c r="AI97" i="3"/>
  <c r="E96" i="7" s="1"/>
  <c r="AG99" i="3"/>
  <c r="AI99" i="3"/>
  <c r="E98" i="7" s="1"/>
  <c r="AG101" i="3"/>
  <c r="AI101" i="3"/>
  <c r="E100" i="7" s="1"/>
  <c r="AG103" i="3"/>
  <c r="AI103" i="3"/>
  <c r="E102" i="7" s="1"/>
  <c r="AG105" i="3"/>
  <c r="AI105" i="3"/>
  <c r="E104" i="7" s="1"/>
  <c r="AG107" i="3"/>
  <c r="AI107" i="3"/>
  <c r="E106" i="7" s="1"/>
  <c r="AG109" i="3"/>
  <c r="AI109" i="3"/>
  <c r="E108" i="7" s="1"/>
  <c r="AG111" i="3"/>
  <c r="AI111" i="3"/>
  <c r="E110" i="7" s="1"/>
  <c r="AG113" i="3"/>
  <c r="AI113" i="3"/>
  <c r="E112" i="7" s="1"/>
  <c r="AG115" i="3"/>
  <c r="AI115" i="3"/>
  <c r="E114" i="7" s="1"/>
  <c r="AG117" i="3"/>
  <c r="AI117" i="3"/>
  <c r="E116" i="7" s="1"/>
  <c r="AG119" i="3"/>
  <c r="AI119" i="3"/>
  <c r="E118" i="7" s="1"/>
  <c r="AG121" i="3"/>
  <c r="AI121" i="3"/>
  <c r="E120" i="7" s="1"/>
  <c r="AG123" i="3"/>
  <c r="AI123" i="3"/>
  <c r="E122" i="7" s="1"/>
  <c r="AG125" i="3"/>
  <c r="AI125" i="3"/>
  <c r="E124" i="7" s="1"/>
  <c r="AG127" i="3"/>
  <c r="AI127" i="3"/>
  <c r="E126" i="7" s="1"/>
  <c r="AG129" i="3"/>
  <c r="AI129" i="3"/>
  <c r="E128" i="7" s="1"/>
  <c r="AG131" i="3"/>
  <c r="AI131" i="3"/>
  <c r="E130" i="7" s="1"/>
  <c r="AG133" i="3"/>
  <c r="AI133" i="3"/>
  <c r="E132" i="7" s="1"/>
  <c r="AG135" i="3"/>
  <c r="AI135" i="3"/>
  <c r="E134" i="7" s="1"/>
  <c r="AG137" i="3"/>
  <c r="AI137" i="3"/>
  <c r="E136" i="7" s="1"/>
  <c r="AG139" i="3"/>
  <c r="AI139" i="3"/>
  <c r="E138" i="7" s="1"/>
  <c r="AG141" i="3"/>
  <c r="AI141" i="3"/>
  <c r="E140" i="7" s="1"/>
  <c r="AG143" i="3"/>
  <c r="AI143" i="3"/>
  <c r="E142" i="7" s="1"/>
  <c r="AG145" i="3"/>
  <c r="AI145" i="3"/>
  <c r="E144" i="7" s="1"/>
  <c r="AG147" i="3"/>
  <c r="AI147" i="3"/>
  <c r="E146" i="7" s="1"/>
  <c r="AG149" i="3"/>
  <c r="AI149" i="3"/>
  <c r="E148" i="7" s="1"/>
  <c r="AG151" i="3"/>
  <c r="AI151" i="3"/>
  <c r="E150" i="7" s="1"/>
  <c r="AG153" i="3"/>
  <c r="AI153" i="3"/>
  <c r="E152" i="7" s="1"/>
  <c r="AC160" i="3"/>
  <c r="C159" i="7" s="1"/>
  <c r="AI167" i="3"/>
  <c r="E166" i="7" s="1"/>
  <c r="AG167" i="3"/>
  <c r="AI175" i="3"/>
  <c r="E174" i="7" s="1"/>
  <c r="AG175" i="3"/>
  <c r="AI183" i="3"/>
  <c r="E182" i="7" s="1"/>
  <c r="AG183" i="3"/>
  <c r="AI191" i="3"/>
  <c r="E190" i="7" s="1"/>
  <c r="AG191" i="3"/>
  <c r="AI199" i="3"/>
  <c r="E198" i="7" s="1"/>
  <c r="AG199" i="3"/>
  <c r="AI207" i="3"/>
  <c r="E206" i="7" s="1"/>
  <c r="AG207" i="3"/>
  <c r="AI215" i="3"/>
  <c r="E214" i="7" s="1"/>
  <c r="AG215" i="3"/>
  <c r="AI221" i="3"/>
  <c r="E220" i="7" s="1"/>
  <c r="AG221" i="3"/>
  <c r="AI225" i="3"/>
  <c r="E224" i="7" s="1"/>
  <c r="AG225" i="3"/>
  <c r="AI229" i="3"/>
  <c r="E228" i="7" s="1"/>
  <c r="AG229" i="3"/>
  <c r="AI233" i="3"/>
  <c r="E232" i="7" s="1"/>
  <c r="AG233" i="3"/>
  <c r="AI237" i="3"/>
  <c r="E236" i="7" s="1"/>
  <c r="AG237" i="3"/>
  <c r="AI241" i="3"/>
  <c r="E240" i="7" s="1"/>
  <c r="AG241" i="3"/>
  <c r="AI245" i="3"/>
  <c r="E244" i="7" s="1"/>
  <c r="AG245" i="3"/>
  <c r="AE156" i="3"/>
  <c r="AF249" i="3"/>
  <c r="AF253" i="3"/>
  <c r="AI258" i="3"/>
  <c r="E257" i="7" s="1"/>
  <c r="AG258" i="3"/>
  <c r="AF154" i="3"/>
  <c r="AC260" i="3"/>
  <c r="C259" i="7" s="1"/>
  <c r="AH162" i="3"/>
  <c r="D161" i="7" s="1"/>
  <c r="AJ162" i="3"/>
  <c r="F161" i="7" s="1"/>
  <c r="AH164" i="3"/>
  <c r="D163" i="7" s="1"/>
  <c r="AJ164" i="3"/>
  <c r="F163" i="7" s="1"/>
  <c r="AH166" i="3"/>
  <c r="D165" i="7" s="1"/>
  <c r="AJ166" i="3"/>
  <c r="F165" i="7" s="1"/>
  <c r="AH168" i="3"/>
  <c r="D167" i="7" s="1"/>
  <c r="AJ168" i="3"/>
  <c r="F167" i="7" s="1"/>
  <c r="AH170" i="3"/>
  <c r="D169" i="7" s="1"/>
  <c r="AJ170" i="3"/>
  <c r="F169" i="7" s="1"/>
  <c r="AH172" i="3"/>
  <c r="D171" i="7" s="1"/>
  <c r="AJ172" i="3"/>
  <c r="F171" i="7" s="1"/>
  <c r="AH174" i="3"/>
  <c r="D173" i="7" s="1"/>
  <c r="AJ174" i="3"/>
  <c r="F173" i="7" s="1"/>
  <c r="AH176" i="3"/>
  <c r="D175" i="7" s="1"/>
  <c r="AJ176" i="3"/>
  <c r="F175" i="7" s="1"/>
  <c r="AH178" i="3"/>
  <c r="D177" i="7" s="1"/>
  <c r="AJ178" i="3"/>
  <c r="F177" i="7" s="1"/>
  <c r="AH180" i="3"/>
  <c r="D179" i="7" s="1"/>
  <c r="AJ180" i="3"/>
  <c r="F179" i="7" s="1"/>
  <c r="AH182" i="3"/>
  <c r="D181" i="7" s="1"/>
  <c r="AJ182" i="3"/>
  <c r="F181" i="7" s="1"/>
  <c r="AH184" i="3"/>
  <c r="D183" i="7" s="1"/>
  <c r="AJ184" i="3"/>
  <c r="F183" i="7" s="1"/>
  <c r="AH186" i="3"/>
  <c r="D185" i="7" s="1"/>
  <c r="AJ186" i="3"/>
  <c r="F185" i="7" s="1"/>
  <c r="AH188" i="3"/>
  <c r="D187" i="7" s="1"/>
  <c r="AJ188" i="3"/>
  <c r="F187" i="7" s="1"/>
  <c r="AH190" i="3"/>
  <c r="D189" i="7" s="1"/>
  <c r="AJ190" i="3"/>
  <c r="F189" i="7" s="1"/>
  <c r="AH192" i="3"/>
  <c r="D191" i="7" s="1"/>
  <c r="AJ192" i="3"/>
  <c r="F191" i="7" s="1"/>
  <c r="AH194" i="3"/>
  <c r="D193" i="7" s="1"/>
  <c r="AJ194" i="3"/>
  <c r="F193" i="7" s="1"/>
  <c r="AH196" i="3"/>
  <c r="D195" i="7" s="1"/>
  <c r="AJ196" i="3"/>
  <c r="F195" i="7" s="1"/>
  <c r="AH198" i="3"/>
  <c r="D197" i="7" s="1"/>
  <c r="AJ198" i="3"/>
  <c r="F197" i="7" s="1"/>
  <c r="AH200" i="3"/>
  <c r="D199" i="7" s="1"/>
  <c r="AJ200" i="3"/>
  <c r="F199" i="7" s="1"/>
  <c r="AH202" i="3"/>
  <c r="D201" i="7" s="1"/>
  <c r="AJ202" i="3"/>
  <c r="F201" i="7" s="1"/>
  <c r="AH204" i="3"/>
  <c r="D203" i="7" s="1"/>
  <c r="AJ204" i="3"/>
  <c r="F203" i="7" s="1"/>
  <c r="AH206" i="3"/>
  <c r="D205" i="7" s="1"/>
  <c r="AJ206" i="3"/>
  <c r="F205" i="7" s="1"/>
  <c r="AH208" i="3"/>
  <c r="D207" i="7" s="1"/>
  <c r="AJ208" i="3"/>
  <c r="F207" i="7" s="1"/>
  <c r="AH210" i="3"/>
  <c r="D209" i="7" s="1"/>
  <c r="AJ210" i="3"/>
  <c r="F209" i="7" s="1"/>
  <c r="AH212" i="3"/>
  <c r="D211" i="7" s="1"/>
  <c r="AJ212" i="3"/>
  <c r="F211" i="7" s="1"/>
  <c r="AH214" i="3"/>
  <c r="D213" i="7" s="1"/>
  <c r="AJ214" i="3"/>
  <c r="F213" i="7" s="1"/>
  <c r="AH216" i="3"/>
  <c r="D215" i="7" s="1"/>
  <c r="AJ216" i="3"/>
  <c r="F215" i="7" s="1"/>
  <c r="AH218" i="3"/>
  <c r="D217" i="7" s="1"/>
  <c r="AJ218" i="3"/>
  <c r="F217" i="7" s="1"/>
  <c r="AG250" i="3"/>
  <c r="AI250" i="3"/>
  <c r="E249" i="7" s="1"/>
  <c r="AI259" i="3"/>
  <c r="E258" i="7" s="1"/>
  <c r="AG259" i="3"/>
  <c r="AI264" i="3"/>
  <c r="E263" i="7" s="1"/>
  <c r="AG264" i="3"/>
  <c r="AI268" i="3"/>
  <c r="E267" i="7" s="1"/>
  <c r="AG268" i="3"/>
  <c r="AI272" i="3"/>
  <c r="E271" i="7" s="1"/>
  <c r="AG272" i="3"/>
  <c r="AH219" i="3"/>
  <c r="D218" i="7" s="1"/>
  <c r="AJ219" i="3"/>
  <c r="F218" i="7" s="1"/>
  <c r="AH221" i="3"/>
  <c r="D220" i="7" s="1"/>
  <c r="AJ221" i="3"/>
  <c r="F220" i="7" s="1"/>
  <c r="AH223" i="3"/>
  <c r="D222" i="7" s="1"/>
  <c r="AJ223" i="3"/>
  <c r="F222" i="7" s="1"/>
  <c r="AH225" i="3"/>
  <c r="D224" i="7" s="1"/>
  <c r="AJ225" i="3"/>
  <c r="F224" i="7" s="1"/>
  <c r="AH227" i="3"/>
  <c r="D226" i="7" s="1"/>
  <c r="AJ227" i="3"/>
  <c r="F226" i="7" s="1"/>
  <c r="AH229" i="3"/>
  <c r="D228" i="7" s="1"/>
  <c r="AJ229" i="3"/>
  <c r="F228" i="7" s="1"/>
  <c r="AH231" i="3"/>
  <c r="D230" i="7" s="1"/>
  <c r="AJ231" i="3"/>
  <c r="F230" i="7" s="1"/>
  <c r="AH233" i="3"/>
  <c r="D232" i="7" s="1"/>
  <c r="AJ233" i="3"/>
  <c r="F232" i="7" s="1"/>
  <c r="AH235" i="3"/>
  <c r="D234" i="7" s="1"/>
  <c r="AJ235" i="3"/>
  <c r="F234" i="7" s="1"/>
  <c r="AH237" i="3"/>
  <c r="D236" i="7" s="1"/>
  <c r="AJ237" i="3"/>
  <c r="F236" i="7" s="1"/>
  <c r="AH239" i="3"/>
  <c r="D238" i="7" s="1"/>
  <c r="AJ239" i="3"/>
  <c r="F238" i="7" s="1"/>
  <c r="AH241" i="3"/>
  <c r="D240" i="7" s="1"/>
  <c r="AJ241" i="3"/>
  <c r="F240" i="7" s="1"/>
  <c r="AH243" i="3"/>
  <c r="D242" i="7" s="1"/>
  <c r="AJ243" i="3"/>
  <c r="F242" i="7" s="1"/>
  <c r="AH245" i="3"/>
  <c r="D244" i="7" s="1"/>
  <c r="AJ245" i="3"/>
  <c r="F244" i="7" s="1"/>
  <c r="AE248" i="3"/>
  <c r="AE252" i="3"/>
  <c r="AE256" i="3"/>
  <c r="AE260" i="3"/>
  <c r="AE264" i="3"/>
  <c r="AE268" i="3"/>
  <c r="AE272" i="3"/>
  <c r="AF254" i="3"/>
  <c r="AF258" i="3"/>
  <c r="AF262" i="3"/>
  <c r="AF266" i="3"/>
  <c r="AF270" i="3"/>
  <c r="AF274" i="3"/>
  <c r="AH247" i="3"/>
  <c r="D246" i="7" s="1"/>
  <c r="AJ247" i="3"/>
  <c r="F246" i="7" s="1"/>
  <c r="AH249" i="3"/>
  <c r="D248" i="7" s="1"/>
  <c r="AJ249" i="3"/>
  <c r="F248" i="7" s="1"/>
  <c r="AH251" i="3"/>
  <c r="D250" i="7" s="1"/>
  <c r="AJ251" i="3"/>
  <c r="F250" i="7" s="1"/>
  <c r="AH253" i="3"/>
  <c r="D252" i="7" s="1"/>
  <c r="AJ253" i="3"/>
  <c r="F252" i="7" s="1"/>
  <c r="AH255" i="3"/>
  <c r="D254" i="7" s="1"/>
  <c r="AJ255" i="3"/>
  <c r="F254" i="7" s="1"/>
  <c r="AH257" i="3"/>
  <c r="D256" i="7" s="1"/>
  <c r="AJ257" i="3"/>
  <c r="F256" i="7" s="1"/>
  <c r="AH259" i="3"/>
  <c r="D258" i="7" s="1"/>
  <c r="AJ259" i="3"/>
  <c r="F258" i="7" s="1"/>
  <c r="AH261" i="3"/>
  <c r="D260" i="7" s="1"/>
  <c r="AJ261" i="3"/>
  <c r="F260" i="7" s="1"/>
  <c r="AH263" i="3"/>
  <c r="D262" i="7" s="1"/>
  <c r="AJ263" i="3"/>
  <c r="F262" i="7" s="1"/>
  <c r="AH265" i="3"/>
  <c r="D264" i="7" s="1"/>
  <c r="AJ265" i="3"/>
  <c r="F264" i="7" s="1"/>
  <c r="AH267" i="3"/>
  <c r="D266" i="7" s="1"/>
  <c r="AJ267" i="3"/>
  <c r="F266" i="7" s="1"/>
  <c r="AH269" i="3"/>
  <c r="D268" i="7" s="1"/>
  <c r="AJ269" i="3"/>
  <c r="F268" i="7" s="1"/>
  <c r="AH271" i="3"/>
  <c r="D270" i="7" s="1"/>
  <c r="AJ271" i="3"/>
  <c r="F270" i="7" s="1"/>
  <c r="AH273" i="3"/>
  <c r="D272" i="7" s="1"/>
  <c r="AJ273" i="3"/>
  <c r="F272" i="7" s="1"/>
  <c r="AH275" i="3"/>
  <c r="AJ275" i="3"/>
  <c r="AC187" i="3"/>
  <c r="C186" i="7" s="1"/>
  <c r="AE4" i="3"/>
  <c r="AF152" i="3"/>
  <c r="AF148" i="3"/>
  <c r="AF144" i="3"/>
  <c r="AF140" i="3"/>
  <c r="AF136" i="3"/>
  <c r="AF132" i="3"/>
  <c r="AF128" i="3"/>
  <c r="AF124" i="3"/>
  <c r="AF120" i="3"/>
  <c r="AF116" i="3"/>
  <c r="AF112" i="3"/>
  <c r="AF108" i="3"/>
  <c r="AF104" i="3"/>
  <c r="AF100" i="3"/>
  <c r="AF96" i="3"/>
  <c r="AF92" i="3"/>
  <c r="AF88" i="3"/>
  <c r="AF84" i="3"/>
  <c r="AF80" i="3"/>
  <c r="AF76" i="3"/>
  <c r="AF72" i="3"/>
  <c r="AF68" i="3"/>
  <c r="AF64" i="3"/>
  <c r="AF60" i="3"/>
  <c r="AF56" i="3"/>
  <c r="AF52" i="3"/>
  <c r="AF48" i="3"/>
  <c r="AF44" i="3"/>
  <c r="AF40" i="3"/>
  <c r="AF36" i="3"/>
  <c r="AF32" i="3"/>
  <c r="AF28" i="3"/>
  <c r="AF24" i="3"/>
  <c r="AF20" i="3"/>
  <c r="AJ7" i="3"/>
  <c r="F6" i="7" s="1"/>
  <c r="AH7" i="3"/>
  <c r="D6" i="7" s="1"/>
  <c r="AI161" i="3"/>
  <c r="E160" i="7" s="1"/>
  <c r="AG161" i="3"/>
  <c r="AI9" i="3"/>
  <c r="E8" i="7" s="1"/>
  <c r="AG9" i="3"/>
  <c r="AI206" i="3"/>
  <c r="E205" i="7" s="1"/>
  <c r="AG206" i="3"/>
  <c r="AI190" i="3"/>
  <c r="E189" i="7" s="1"/>
  <c r="AG190" i="3"/>
  <c r="AI174" i="3"/>
  <c r="E173" i="7" s="1"/>
  <c r="AG174" i="3"/>
  <c r="AD158" i="3"/>
  <c r="AG3" i="3"/>
  <c r="AI3" i="3"/>
  <c r="E2" i="7" s="1"/>
  <c r="AD8" i="3"/>
  <c r="AF10" i="3"/>
  <c r="AH12" i="3"/>
  <c r="D11" i="7" s="1"/>
  <c r="AJ12" i="3"/>
  <c r="F11" i="7" s="1"/>
  <c r="AC15" i="3"/>
  <c r="C14" i="7" s="1"/>
  <c r="AD17" i="3"/>
  <c r="AD19" i="3"/>
  <c r="AD21" i="3"/>
  <c r="AD23" i="3"/>
  <c r="AD25" i="3"/>
  <c r="AD27" i="3"/>
  <c r="AD29" i="3"/>
  <c r="AD31" i="3"/>
  <c r="AD33" i="3"/>
  <c r="AD35" i="3"/>
  <c r="AD37" i="3"/>
  <c r="AD39" i="3"/>
  <c r="AD41" i="3"/>
  <c r="AD43" i="3"/>
  <c r="AD45" i="3"/>
  <c r="AD47" i="3"/>
  <c r="AD49" i="3"/>
  <c r="AD51" i="3"/>
  <c r="AD53" i="3"/>
  <c r="AD55" i="3"/>
  <c r="AD57" i="3"/>
  <c r="AD59" i="3"/>
  <c r="AD61" i="3"/>
  <c r="AD63" i="3"/>
  <c r="AD65" i="3"/>
  <c r="AD67" i="3"/>
  <c r="AD69" i="3"/>
  <c r="AD71" i="3"/>
  <c r="AD73" i="3"/>
  <c r="AD75" i="3"/>
  <c r="AD77" i="3"/>
  <c r="AD79" i="3"/>
  <c r="AD81" i="3"/>
  <c r="AD83" i="3"/>
  <c r="AD85" i="3"/>
  <c r="AD87" i="3"/>
  <c r="AD89" i="3"/>
  <c r="AD91" i="3"/>
  <c r="AD93" i="3"/>
  <c r="AD95" i="3"/>
  <c r="AD97" i="3"/>
  <c r="AD99" i="3"/>
  <c r="AD101" i="3"/>
  <c r="AD103" i="3"/>
  <c r="AD105" i="3"/>
  <c r="AD107" i="3"/>
  <c r="AD109" i="3"/>
  <c r="AD111" i="3"/>
  <c r="AD113" i="3"/>
  <c r="AD115" i="3"/>
  <c r="AD117" i="3"/>
  <c r="AD119" i="3"/>
  <c r="AD121" i="3"/>
  <c r="AD123" i="3"/>
  <c r="AD125" i="3"/>
  <c r="AD127" i="3"/>
  <c r="AD129" i="3"/>
  <c r="AD131" i="3"/>
  <c r="AD133" i="3"/>
  <c r="AD135" i="3"/>
  <c r="AD137" i="3"/>
  <c r="AD139" i="3"/>
  <c r="AD141" i="3"/>
  <c r="AD143" i="3"/>
  <c r="AD145" i="3"/>
  <c r="AD147" i="3"/>
  <c r="AD149" i="3"/>
  <c r="AD151" i="3"/>
  <c r="AD153" i="3"/>
  <c r="AJ158" i="3"/>
  <c r="F157" i="7" s="1"/>
  <c r="AH158" i="3"/>
  <c r="D157" i="7" s="1"/>
  <c r="AI164" i="3"/>
  <c r="E163" i="7" s="1"/>
  <c r="AG164" i="3"/>
  <c r="AI172" i="3"/>
  <c r="E171" i="7" s="1"/>
  <c r="AG172" i="3"/>
  <c r="AI180" i="3"/>
  <c r="E179" i="7" s="1"/>
  <c r="AG180" i="3"/>
  <c r="AI188" i="3"/>
  <c r="E187" i="7" s="1"/>
  <c r="AG188" i="3"/>
  <c r="AI196" i="3"/>
  <c r="E195" i="7" s="1"/>
  <c r="AG196" i="3"/>
  <c r="AI204" i="3"/>
  <c r="E203" i="7" s="1"/>
  <c r="AG204" i="3"/>
  <c r="AI212" i="3"/>
  <c r="E211" i="7" s="1"/>
  <c r="AG212" i="3"/>
  <c r="AC10" i="3"/>
  <c r="C9" i="7" s="1"/>
  <c r="AE12" i="3"/>
  <c r="AI14" i="3"/>
  <c r="E13" i="7" s="1"/>
  <c r="AG14" i="3"/>
  <c r="AD155" i="3"/>
  <c r="AC158" i="3"/>
  <c r="C157" i="7" s="1"/>
  <c r="AC162" i="3"/>
  <c r="C161" i="7" s="1"/>
  <c r="AC170" i="3"/>
  <c r="C169" i="7" s="1"/>
  <c r="AC178" i="3"/>
  <c r="C177" i="7" s="1"/>
  <c r="AC186" i="3"/>
  <c r="C185" i="7" s="1"/>
  <c r="AC194" i="3"/>
  <c r="C193" i="7" s="1"/>
  <c r="AC202" i="3"/>
  <c r="C201" i="7" s="1"/>
  <c r="AC210" i="3"/>
  <c r="C209" i="7" s="1"/>
  <c r="AC218" i="3"/>
  <c r="C217" i="7" s="1"/>
  <c r="AG4" i="3"/>
  <c r="AI4" i="3"/>
  <c r="E3" i="7" s="1"/>
  <c r="AD9" i="3"/>
  <c r="AF11" i="3"/>
  <c r="AH13" i="3"/>
  <c r="D12" i="7" s="1"/>
  <c r="AJ13" i="3"/>
  <c r="F12" i="7" s="1"/>
  <c r="AC16" i="3"/>
  <c r="C15" i="7" s="1"/>
  <c r="AC18" i="3"/>
  <c r="C17" i="7" s="1"/>
  <c r="AC20" i="3"/>
  <c r="C19" i="7" s="1"/>
  <c r="AC22" i="3"/>
  <c r="C21" i="7" s="1"/>
  <c r="AC24" i="3"/>
  <c r="C23" i="7" s="1"/>
  <c r="AC26" i="3"/>
  <c r="C25" i="7" s="1"/>
  <c r="AC28" i="3"/>
  <c r="C27" i="7" s="1"/>
  <c r="AC30" i="3"/>
  <c r="C29" i="7" s="1"/>
  <c r="AC32" i="3"/>
  <c r="C31" i="7" s="1"/>
  <c r="AC34" i="3"/>
  <c r="C33" i="7" s="1"/>
  <c r="AC36" i="3"/>
  <c r="C35" i="7" s="1"/>
  <c r="AC38" i="3"/>
  <c r="C37" i="7" s="1"/>
  <c r="AC40" i="3"/>
  <c r="C39" i="7" s="1"/>
  <c r="AC42" i="3"/>
  <c r="C41" i="7" s="1"/>
  <c r="AC44" i="3"/>
  <c r="C43" i="7" s="1"/>
  <c r="AC46" i="3"/>
  <c r="C45" i="7" s="1"/>
  <c r="AC48" i="3"/>
  <c r="C47" i="7" s="1"/>
  <c r="AC50" i="3"/>
  <c r="C49" i="7" s="1"/>
  <c r="AC52" i="3"/>
  <c r="C51" i="7" s="1"/>
  <c r="AC54" i="3"/>
  <c r="C53" i="7" s="1"/>
  <c r="AC56" i="3"/>
  <c r="C55" i="7" s="1"/>
  <c r="AC58" i="3"/>
  <c r="C57" i="7" s="1"/>
  <c r="AC60" i="3"/>
  <c r="C59" i="7" s="1"/>
  <c r="AC62" i="3"/>
  <c r="C61" i="7" s="1"/>
  <c r="AC64" i="3"/>
  <c r="C63" i="7" s="1"/>
  <c r="AC66" i="3"/>
  <c r="C65" i="7" s="1"/>
  <c r="AC68" i="3"/>
  <c r="C67" i="7" s="1"/>
  <c r="AC70" i="3"/>
  <c r="C69" i="7" s="1"/>
  <c r="AC72" i="3"/>
  <c r="C71" i="7" s="1"/>
  <c r="AC74" i="3"/>
  <c r="C73" i="7" s="1"/>
  <c r="AC76" i="3"/>
  <c r="C75" i="7" s="1"/>
  <c r="AC78" i="3"/>
  <c r="C77" i="7" s="1"/>
  <c r="AC80" i="3"/>
  <c r="C79" i="7" s="1"/>
  <c r="AC82" i="3"/>
  <c r="C81" i="7" s="1"/>
  <c r="AC84" i="3"/>
  <c r="C83" i="7" s="1"/>
  <c r="AC86" i="3"/>
  <c r="C85" i="7" s="1"/>
  <c r="AC88" i="3"/>
  <c r="C87" i="7" s="1"/>
  <c r="AC90" i="3"/>
  <c r="C89" i="7" s="1"/>
  <c r="AC92" i="3"/>
  <c r="C91" i="7" s="1"/>
  <c r="AC94" i="3"/>
  <c r="C93" i="7" s="1"/>
  <c r="AC96" i="3"/>
  <c r="C95" i="7" s="1"/>
  <c r="AC98" i="3"/>
  <c r="C97" i="7" s="1"/>
  <c r="AC100" i="3"/>
  <c r="C99" i="7" s="1"/>
  <c r="AC102" i="3"/>
  <c r="C101" i="7" s="1"/>
  <c r="AC104" i="3"/>
  <c r="C103" i="7" s="1"/>
  <c r="AC106" i="3"/>
  <c r="C105" i="7" s="1"/>
  <c r="AC108" i="3"/>
  <c r="C107" i="7" s="1"/>
  <c r="AC110" i="3"/>
  <c r="C109" i="7" s="1"/>
  <c r="AC112" i="3"/>
  <c r="C111" i="7" s="1"/>
  <c r="AC114" i="3"/>
  <c r="C113" i="7" s="1"/>
  <c r="AC116" i="3"/>
  <c r="C115" i="7" s="1"/>
  <c r="AC118" i="3"/>
  <c r="C117" i="7" s="1"/>
  <c r="AC120" i="3"/>
  <c r="C119" i="7" s="1"/>
  <c r="AC122" i="3"/>
  <c r="C121" i="7" s="1"/>
  <c r="AC124" i="3"/>
  <c r="C123" i="7" s="1"/>
  <c r="AC126" i="3"/>
  <c r="C125" i="7" s="1"/>
  <c r="AC128" i="3"/>
  <c r="C127" i="7" s="1"/>
  <c r="AC130" i="3"/>
  <c r="C129" i="7" s="1"/>
  <c r="AC132" i="3"/>
  <c r="C131" i="7" s="1"/>
  <c r="AC134" i="3"/>
  <c r="C133" i="7" s="1"/>
  <c r="AC136" i="3"/>
  <c r="C135" i="7" s="1"/>
  <c r="AC138" i="3"/>
  <c r="C137" i="7" s="1"/>
  <c r="AC140" i="3"/>
  <c r="C139" i="7" s="1"/>
  <c r="AC142" i="3"/>
  <c r="C141" i="7" s="1"/>
  <c r="AC144" i="3"/>
  <c r="C143" i="7" s="1"/>
  <c r="AC146" i="3"/>
  <c r="C145" i="7" s="1"/>
  <c r="AC148" i="3"/>
  <c r="C147" i="7" s="1"/>
  <c r="AC150" i="3"/>
  <c r="C149" i="7" s="1"/>
  <c r="AC152" i="3"/>
  <c r="C151" i="7" s="1"/>
  <c r="AC154" i="3"/>
  <c r="C153" i="7" s="1"/>
  <c r="AJ157" i="3"/>
  <c r="F156" i="7" s="1"/>
  <c r="AH157" i="3"/>
  <c r="D156" i="7" s="1"/>
  <c r="AJ161" i="3"/>
  <c r="F160" i="7" s="1"/>
  <c r="AH161" i="3"/>
  <c r="D160" i="7" s="1"/>
  <c r="AC168" i="3"/>
  <c r="C167" i="7" s="1"/>
  <c r="AC176" i="3"/>
  <c r="C175" i="7" s="1"/>
  <c r="AC192" i="3"/>
  <c r="C191" i="7" s="1"/>
  <c r="AC216" i="3"/>
  <c r="C215" i="7" s="1"/>
  <c r="AI222" i="3"/>
  <c r="E221" i="7" s="1"/>
  <c r="AG222" i="3"/>
  <c r="AI226" i="3"/>
  <c r="E225" i="7" s="1"/>
  <c r="AG226" i="3"/>
  <c r="AI230" i="3"/>
  <c r="E229" i="7" s="1"/>
  <c r="AG230" i="3"/>
  <c r="AI234" i="3"/>
  <c r="E233" i="7" s="1"/>
  <c r="AG234" i="3"/>
  <c r="AI238" i="3"/>
  <c r="E237" i="7" s="1"/>
  <c r="AG238" i="3"/>
  <c r="AI242" i="3"/>
  <c r="E241" i="7" s="1"/>
  <c r="AG242" i="3"/>
  <c r="AI246" i="3"/>
  <c r="E245" i="7" s="1"/>
  <c r="AG246" i="3"/>
  <c r="AE222" i="3"/>
  <c r="AE226" i="3"/>
  <c r="AE230" i="3"/>
  <c r="AE234" i="3"/>
  <c r="AE238" i="3"/>
  <c r="AE242" i="3"/>
  <c r="AE246" i="3"/>
  <c r="AI254" i="3"/>
  <c r="E253" i="7" s="1"/>
  <c r="AG254" i="3"/>
  <c r="AF155" i="3"/>
  <c r="AF159" i="3"/>
  <c r="AF163" i="3"/>
  <c r="AF167" i="3"/>
  <c r="AF171" i="3"/>
  <c r="AF175" i="3"/>
  <c r="AF179" i="3"/>
  <c r="AF183" i="3"/>
  <c r="AF187" i="3"/>
  <c r="AF191" i="3"/>
  <c r="AF195" i="3"/>
  <c r="AF199" i="3"/>
  <c r="AF203" i="3"/>
  <c r="AF207" i="3"/>
  <c r="AF211" i="3"/>
  <c r="AF215" i="3"/>
  <c r="AF219" i="3"/>
  <c r="AF223" i="3"/>
  <c r="AF227" i="3"/>
  <c r="AF231" i="3"/>
  <c r="AF235" i="3"/>
  <c r="AF239" i="3"/>
  <c r="AF243" i="3"/>
  <c r="AG247" i="3"/>
  <c r="AI247" i="3"/>
  <c r="E246" i="7" s="1"/>
  <c r="AG251" i="3"/>
  <c r="AI251" i="3"/>
  <c r="E250" i="7" s="1"/>
  <c r="AC256" i="3"/>
  <c r="C255" i="7" s="1"/>
  <c r="AI261" i="3"/>
  <c r="E260" i="7" s="1"/>
  <c r="AG261" i="3"/>
  <c r="AD163" i="3"/>
  <c r="AD165" i="3"/>
  <c r="AD167" i="3"/>
  <c r="AD169" i="3"/>
  <c r="AD171" i="3"/>
  <c r="AD173" i="3"/>
  <c r="AD175" i="3"/>
  <c r="AD177" i="3"/>
  <c r="AD179" i="3"/>
  <c r="AD181" i="3"/>
  <c r="AD183" i="3"/>
  <c r="AD185" i="3"/>
  <c r="AD187" i="3"/>
  <c r="AD189" i="3"/>
  <c r="AD191" i="3"/>
  <c r="AD193" i="3"/>
  <c r="AD195" i="3"/>
  <c r="AD197" i="3"/>
  <c r="AD199" i="3"/>
  <c r="AD201" i="3"/>
  <c r="AD203" i="3"/>
  <c r="AD205" i="3"/>
  <c r="AD207" i="3"/>
  <c r="AD209" i="3"/>
  <c r="AD211" i="3"/>
  <c r="AD213" i="3"/>
  <c r="AD215" i="3"/>
  <c r="AD217" i="3"/>
  <c r="AD219" i="3"/>
  <c r="AC221" i="3"/>
  <c r="C220" i="7" s="1"/>
  <c r="AC223" i="3"/>
  <c r="C222" i="7" s="1"/>
  <c r="AC225" i="3"/>
  <c r="C224" i="7" s="1"/>
  <c r="AC227" i="3"/>
  <c r="C226" i="7" s="1"/>
  <c r="AC229" i="3"/>
  <c r="C228" i="7" s="1"/>
  <c r="AC231" i="3"/>
  <c r="C230" i="7" s="1"/>
  <c r="AC233" i="3"/>
  <c r="C232" i="7" s="1"/>
  <c r="AC235" i="3"/>
  <c r="C234" i="7" s="1"/>
  <c r="AC237" i="3"/>
  <c r="C236" i="7" s="1"/>
  <c r="AC239" i="3"/>
  <c r="C238" i="7" s="1"/>
  <c r="AC241" i="3"/>
  <c r="C240" i="7" s="1"/>
  <c r="AC243" i="3"/>
  <c r="C242" i="7" s="1"/>
  <c r="AC245" i="3"/>
  <c r="C244" i="7" s="1"/>
  <c r="AC247" i="3"/>
  <c r="C246" i="7" s="1"/>
  <c r="AC251" i="3"/>
  <c r="C250" i="7" s="1"/>
  <c r="AI255" i="3"/>
  <c r="E254" i="7" s="1"/>
  <c r="AG255" i="3"/>
  <c r="AI265" i="3"/>
  <c r="E264" i="7" s="1"/>
  <c r="AG265" i="3"/>
  <c r="AI269" i="3"/>
  <c r="E268" i="7" s="1"/>
  <c r="AG269" i="3"/>
  <c r="AI273" i="3"/>
  <c r="E272" i="7" s="1"/>
  <c r="AG273" i="3"/>
  <c r="AD220" i="3"/>
  <c r="AD222" i="3"/>
  <c r="AD224" i="3"/>
  <c r="AD226" i="3"/>
  <c r="AD228" i="3"/>
  <c r="AD230" i="3"/>
  <c r="AD232" i="3"/>
  <c r="AD244" i="3"/>
  <c r="AD246" i="3"/>
  <c r="AC265" i="3"/>
  <c r="C264" i="7" s="1"/>
  <c r="AC267" i="3"/>
  <c r="C266" i="7" s="1"/>
  <c r="AC269" i="3"/>
  <c r="C268" i="7" s="1"/>
  <c r="AC271" i="3"/>
  <c r="C270" i="7" s="1"/>
  <c r="AC273" i="3"/>
  <c r="C272" i="7" s="1"/>
  <c r="AC275" i="3"/>
  <c r="AD248" i="3"/>
  <c r="AD250" i="3"/>
  <c r="AD252" i="3"/>
  <c r="AD254" i="3"/>
  <c r="AD256" i="3"/>
  <c r="AD258" i="3"/>
  <c r="AD260" i="3"/>
  <c r="AD262" i="3"/>
  <c r="AD264" i="3"/>
  <c r="AD266" i="3"/>
  <c r="AD268" i="3"/>
  <c r="AD270" i="3"/>
  <c r="AD272" i="3"/>
  <c r="AD274" i="3"/>
  <c r="AC183" i="3"/>
  <c r="C182" i="7" s="1"/>
  <c r="AF151" i="3"/>
  <c r="AF147" i="3"/>
  <c r="AF143" i="3"/>
  <c r="AF139" i="3"/>
  <c r="AF135" i="3"/>
  <c r="AF131" i="3"/>
  <c r="AF127" i="3"/>
  <c r="AF123" i="3"/>
  <c r="AF119" i="3"/>
  <c r="AF115" i="3"/>
  <c r="AF111" i="3"/>
  <c r="AF107" i="3"/>
  <c r="AF103" i="3"/>
  <c r="AF99" i="3"/>
  <c r="AF95" i="3"/>
  <c r="AF91" i="3"/>
  <c r="AF87" i="3"/>
  <c r="AF83" i="3"/>
  <c r="AF79" i="3"/>
  <c r="AF75" i="3"/>
  <c r="AF71" i="3"/>
  <c r="AF67" i="3"/>
  <c r="AF63" i="3"/>
  <c r="AF59" i="3"/>
  <c r="AF55" i="3"/>
  <c r="AF51" i="3"/>
  <c r="AF47" i="3"/>
  <c r="AF43" i="3"/>
  <c r="AF39" i="3"/>
  <c r="AF35" i="3"/>
  <c r="AF31" i="3"/>
  <c r="AF27" i="3"/>
  <c r="AF23" i="3"/>
  <c r="AF19" i="3"/>
  <c r="AI5" i="3"/>
  <c r="E4" i="7" s="1"/>
  <c r="AG5" i="3"/>
  <c r="AI157" i="3"/>
  <c r="E156" i="7" s="1"/>
  <c r="AG157" i="3"/>
  <c r="AI2" i="3"/>
  <c r="AG2" i="3"/>
  <c r="AI218" i="3"/>
  <c r="E217" i="7" s="1"/>
  <c r="AG218" i="3"/>
  <c r="AI202" i="3"/>
  <c r="E201" i="7" s="1"/>
  <c r="AG202" i="3"/>
  <c r="AI186" i="3"/>
  <c r="E185" i="7" s="1"/>
  <c r="AG186" i="3"/>
  <c r="AI170" i="3"/>
  <c r="E169" i="7" s="1"/>
  <c r="AG170" i="3"/>
  <c r="AJ6" i="3"/>
  <c r="F5" i="7" s="1"/>
  <c r="AH6" i="3"/>
  <c r="D5" i="7" s="1"/>
  <c r="AF6" i="3"/>
  <c r="AH8" i="3"/>
  <c r="D7" i="7" s="1"/>
  <c r="AJ8" i="3"/>
  <c r="F7" i="7" s="1"/>
  <c r="AG15" i="3"/>
  <c r="AI15" i="3"/>
  <c r="E14" i="7" s="1"/>
  <c r="AH17" i="3"/>
  <c r="D16" i="7" s="1"/>
  <c r="AJ17" i="3"/>
  <c r="F16" i="7" s="1"/>
  <c r="AH19" i="3"/>
  <c r="D18" i="7" s="1"/>
  <c r="AJ19" i="3"/>
  <c r="F18" i="7" s="1"/>
  <c r="AH21" i="3"/>
  <c r="D20" i="7" s="1"/>
  <c r="AJ21" i="3"/>
  <c r="F20" i="7" s="1"/>
  <c r="AH23" i="3"/>
  <c r="D22" i="7" s="1"/>
  <c r="AJ23" i="3"/>
  <c r="F22" i="7" s="1"/>
  <c r="AH25" i="3"/>
  <c r="D24" i="7" s="1"/>
  <c r="AJ25" i="3"/>
  <c r="F24" i="7" s="1"/>
  <c r="AH27" i="3"/>
  <c r="D26" i="7" s="1"/>
  <c r="AJ27" i="3"/>
  <c r="F26" i="7" s="1"/>
  <c r="AH29" i="3"/>
  <c r="D28" i="7" s="1"/>
  <c r="AJ29" i="3"/>
  <c r="F28" i="7" s="1"/>
  <c r="AH31" i="3"/>
  <c r="D30" i="7" s="1"/>
  <c r="AJ31" i="3"/>
  <c r="F30" i="7" s="1"/>
  <c r="AH33" i="3"/>
  <c r="D32" i="7" s="1"/>
  <c r="AJ33" i="3"/>
  <c r="F32" i="7" s="1"/>
  <c r="AH35" i="3"/>
  <c r="D34" i="7" s="1"/>
  <c r="AJ35" i="3"/>
  <c r="F34" i="7" s="1"/>
  <c r="AH37" i="3"/>
  <c r="D36" i="7" s="1"/>
  <c r="AJ37" i="3"/>
  <c r="F36" i="7" s="1"/>
  <c r="AH39" i="3"/>
  <c r="D38" i="7" s="1"/>
  <c r="AJ39" i="3"/>
  <c r="F38" i="7" s="1"/>
  <c r="AH41" i="3"/>
  <c r="D40" i="7" s="1"/>
  <c r="AJ41" i="3"/>
  <c r="F40" i="7" s="1"/>
  <c r="AH43" i="3"/>
  <c r="D42" i="7" s="1"/>
  <c r="AJ43" i="3"/>
  <c r="F42" i="7" s="1"/>
  <c r="AH45" i="3"/>
  <c r="D44" i="7" s="1"/>
  <c r="AJ45" i="3"/>
  <c r="F44" i="7" s="1"/>
  <c r="AH47" i="3"/>
  <c r="D46" i="7" s="1"/>
  <c r="AJ47" i="3"/>
  <c r="F46" i="7" s="1"/>
  <c r="AH49" i="3"/>
  <c r="D48" i="7" s="1"/>
  <c r="AJ49" i="3"/>
  <c r="F48" i="7" s="1"/>
  <c r="AH51" i="3"/>
  <c r="D50" i="7" s="1"/>
  <c r="AJ51" i="3"/>
  <c r="F50" i="7" s="1"/>
  <c r="AH53" i="3"/>
  <c r="D52" i="7" s="1"/>
  <c r="AJ53" i="3"/>
  <c r="F52" i="7" s="1"/>
  <c r="AH55" i="3"/>
  <c r="D54" i="7" s="1"/>
  <c r="AJ55" i="3"/>
  <c r="F54" i="7" s="1"/>
  <c r="AH57" i="3"/>
  <c r="D56" i="7" s="1"/>
  <c r="AJ57" i="3"/>
  <c r="F56" i="7" s="1"/>
  <c r="AH59" i="3"/>
  <c r="D58" i="7" s="1"/>
  <c r="AJ59" i="3"/>
  <c r="F58" i="7" s="1"/>
  <c r="AH61" i="3"/>
  <c r="D60" i="7" s="1"/>
  <c r="AJ61" i="3"/>
  <c r="F60" i="7" s="1"/>
  <c r="AH63" i="3"/>
  <c r="D62" i="7" s="1"/>
  <c r="AJ63" i="3"/>
  <c r="F62" i="7" s="1"/>
  <c r="AH65" i="3"/>
  <c r="D64" i="7" s="1"/>
  <c r="AJ65" i="3"/>
  <c r="F64" i="7" s="1"/>
  <c r="AH67" i="3"/>
  <c r="D66" i="7" s="1"/>
  <c r="AJ67" i="3"/>
  <c r="F66" i="7" s="1"/>
  <c r="AH69" i="3"/>
  <c r="D68" i="7" s="1"/>
  <c r="AJ69" i="3"/>
  <c r="F68" i="7" s="1"/>
  <c r="AH71" i="3"/>
  <c r="D70" i="7" s="1"/>
  <c r="AJ71" i="3"/>
  <c r="F70" i="7" s="1"/>
  <c r="AH73" i="3"/>
  <c r="D72" i="7" s="1"/>
  <c r="AJ73" i="3"/>
  <c r="F72" i="7" s="1"/>
  <c r="AH75" i="3"/>
  <c r="D74" i="7" s="1"/>
  <c r="AJ75" i="3"/>
  <c r="F74" i="7" s="1"/>
  <c r="AH77" i="3"/>
  <c r="D76" i="7" s="1"/>
  <c r="AJ77" i="3"/>
  <c r="F76" i="7" s="1"/>
  <c r="AH79" i="3"/>
  <c r="D78" i="7" s="1"/>
  <c r="AJ79" i="3"/>
  <c r="F78" i="7" s="1"/>
  <c r="AH81" i="3"/>
  <c r="D80" i="7" s="1"/>
  <c r="AJ81" i="3"/>
  <c r="F80" i="7" s="1"/>
  <c r="AH83" i="3"/>
  <c r="D82" i="7" s="1"/>
  <c r="AJ83" i="3"/>
  <c r="F82" i="7" s="1"/>
  <c r="AH85" i="3"/>
  <c r="D84" i="7" s="1"/>
  <c r="AJ85" i="3"/>
  <c r="F84" i="7" s="1"/>
  <c r="AH87" i="3"/>
  <c r="D86" i="7" s="1"/>
  <c r="AJ87" i="3"/>
  <c r="F86" i="7" s="1"/>
  <c r="AH89" i="3"/>
  <c r="D88" i="7" s="1"/>
  <c r="AJ89" i="3"/>
  <c r="F88" i="7" s="1"/>
  <c r="AH91" i="3"/>
  <c r="D90" i="7" s="1"/>
  <c r="AJ91" i="3"/>
  <c r="F90" i="7" s="1"/>
  <c r="AH93" i="3"/>
  <c r="D92" i="7" s="1"/>
  <c r="AJ93" i="3"/>
  <c r="F92" i="7" s="1"/>
  <c r="AH95" i="3"/>
  <c r="D94" i="7" s="1"/>
  <c r="AJ95" i="3"/>
  <c r="F94" i="7" s="1"/>
  <c r="AH97" i="3"/>
  <c r="D96" i="7" s="1"/>
  <c r="AJ97" i="3"/>
  <c r="F96" i="7" s="1"/>
  <c r="AH99" i="3"/>
  <c r="D98" i="7" s="1"/>
  <c r="AJ99" i="3"/>
  <c r="F98" i="7" s="1"/>
  <c r="AH101" i="3"/>
  <c r="D100" i="7" s="1"/>
  <c r="AJ101" i="3"/>
  <c r="F100" i="7" s="1"/>
  <c r="AH103" i="3"/>
  <c r="D102" i="7" s="1"/>
  <c r="AJ103" i="3"/>
  <c r="F102" i="7" s="1"/>
  <c r="AH105" i="3"/>
  <c r="D104" i="7" s="1"/>
  <c r="AJ105" i="3"/>
  <c r="F104" i="7" s="1"/>
  <c r="AH107" i="3"/>
  <c r="D106" i="7" s="1"/>
  <c r="AJ107" i="3"/>
  <c r="F106" i="7" s="1"/>
  <c r="AH109" i="3"/>
  <c r="D108" i="7" s="1"/>
  <c r="AJ109" i="3"/>
  <c r="F108" i="7" s="1"/>
  <c r="AH111" i="3"/>
  <c r="D110" i="7" s="1"/>
  <c r="AJ111" i="3"/>
  <c r="F110" i="7" s="1"/>
  <c r="AH113" i="3"/>
  <c r="D112" i="7" s="1"/>
  <c r="AJ113" i="3"/>
  <c r="F112" i="7" s="1"/>
  <c r="AH115" i="3"/>
  <c r="D114" i="7" s="1"/>
  <c r="AJ115" i="3"/>
  <c r="F114" i="7" s="1"/>
  <c r="AH117" i="3"/>
  <c r="D116" i="7" s="1"/>
  <c r="AJ117" i="3"/>
  <c r="F116" i="7" s="1"/>
  <c r="AH119" i="3"/>
  <c r="D118" i="7" s="1"/>
  <c r="AJ119" i="3"/>
  <c r="F118" i="7" s="1"/>
  <c r="AH121" i="3"/>
  <c r="D120" i="7" s="1"/>
  <c r="AJ121" i="3"/>
  <c r="F120" i="7" s="1"/>
  <c r="AH123" i="3"/>
  <c r="D122" i="7" s="1"/>
  <c r="AJ123" i="3"/>
  <c r="F122" i="7" s="1"/>
  <c r="AH125" i="3"/>
  <c r="D124" i="7" s="1"/>
  <c r="AJ125" i="3"/>
  <c r="F124" i="7" s="1"/>
  <c r="AH127" i="3"/>
  <c r="D126" i="7" s="1"/>
  <c r="AJ127" i="3"/>
  <c r="F126" i="7" s="1"/>
  <c r="AH129" i="3"/>
  <c r="D128" i="7" s="1"/>
  <c r="AJ129" i="3"/>
  <c r="F128" i="7" s="1"/>
  <c r="AH131" i="3"/>
  <c r="D130" i="7" s="1"/>
  <c r="AJ131" i="3"/>
  <c r="F130" i="7" s="1"/>
  <c r="AH133" i="3"/>
  <c r="D132" i="7" s="1"/>
  <c r="AJ133" i="3"/>
  <c r="F132" i="7" s="1"/>
  <c r="AH135" i="3"/>
  <c r="D134" i="7" s="1"/>
  <c r="AJ135" i="3"/>
  <c r="F134" i="7" s="1"/>
  <c r="AH137" i="3"/>
  <c r="D136" i="7" s="1"/>
  <c r="AJ137" i="3"/>
  <c r="F136" i="7" s="1"/>
  <c r="AH139" i="3"/>
  <c r="D138" i="7" s="1"/>
  <c r="AJ139" i="3"/>
  <c r="F138" i="7" s="1"/>
  <c r="AH141" i="3"/>
  <c r="D140" i="7" s="1"/>
  <c r="AJ141" i="3"/>
  <c r="F140" i="7" s="1"/>
  <c r="AH143" i="3"/>
  <c r="D142" i="7" s="1"/>
  <c r="AJ143" i="3"/>
  <c r="F142" i="7" s="1"/>
  <c r="AH145" i="3"/>
  <c r="D144" i="7" s="1"/>
  <c r="AJ145" i="3"/>
  <c r="F144" i="7" s="1"/>
  <c r="AH147" i="3"/>
  <c r="D146" i="7" s="1"/>
  <c r="AJ147" i="3"/>
  <c r="F146" i="7" s="1"/>
  <c r="AH149" i="3"/>
  <c r="D148" i="7" s="1"/>
  <c r="AJ149" i="3"/>
  <c r="F148" i="7" s="1"/>
  <c r="AH151" i="3"/>
  <c r="D150" i="7" s="1"/>
  <c r="AJ151" i="3"/>
  <c r="F150" i="7" s="1"/>
  <c r="AH153" i="3"/>
  <c r="D152" i="7" s="1"/>
  <c r="AJ153" i="3"/>
  <c r="F152" i="7" s="1"/>
  <c r="AJ155" i="3"/>
  <c r="F154" i="7" s="1"/>
  <c r="AH155" i="3"/>
  <c r="D154" i="7" s="1"/>
  <c r="AI159" i="3"/>
  <c r="E158" i="7" s="1"/>
  <c r="AG159" i="3"/>
  <c r="AE8" i="3"/>
  <c r="AI10" i="3"/>
  <c r="E9" i="7" s="1"/>
  <c r="AG10" i="3"/>
  <c r="AD15" i="3"/>
  <c r="AE17" i="3"/>
  <c r="AE19" i="3"/>
  <c r="AE21" i="3"/>
  <c r="AE23" i="3"/>
  <c r="AE25" i="3"/>
  <c r="AE27" i="3"/>
  <c r="AE29" i="3"/>
  <c r="AE31" i="3"/>
  <c r="AE33" i="3"/>
  <c r="AE35" i="3"/>
  <c r="AE37" i="3"/>
  <c r="AE39" i="3"/>
  <c r="AE41" i="3"/>
  <c r="AE43" i="3"/>
  <c r="AE45" i="3"/>
  <c r="AE47" i="3"/>
  <c r="AE49" i="3"/>
  <c r="AE51" i="3"/>
  <c r="AE53" i="3"/>
  <c r="AE55" i="3"/>
  <c r="AE57" i="3"/>
  <c r="AE59" i="3"/>
  <c r="AE61" i="3"/>
  <c r="AE63" i="3"/>
  <c r="AE65" i="3"/>
  <c r="AE67" i="3"/>
  <c r="AE69" i="3"/>
  <c r="AE71" i="3"/>
  <c r="AE73" i="3"/>
  <c r="AE75" i="3"/>
  <c r="AE77" i="3"/>
  <c r="AE79" i="3"/>
  <c r="AE81" i="3"/>
  <c r="AE83" i="3"/>
  <c r="AE85" i="3"/>
  <c r="AE87" i="3"/>
  <c r="AE89" i="3"/>
  <c r="AE91" i="3"/>
  <c r="AE93" i="3"/>
  <c r="AE95" i="3"/>
  <c r="AE97" i="3"/>
  <c r="AE99" i="3"/>
  <c r="AE101" i="3"/>
  <c r="AE103" i="3"/>
  <c r="AE105" i="3"/>
  <c r="AE107" i="3"/>
  <c r="AE109" i="3"/>
  <c r="AE111" i="3"/>
  <c r="AE113" i="3"/>
  <c r="AE115" i="3"/>
  <c r="AE117" i="3"/>
  <c r="AE119" i="3"/>
  <c r="AE121" i="3"/>
  <c r="AE123" i="3"/>
  <c r="AE125" i="3"/>
  <c r="AE127" i="3"/>
  <c r="AE129" i="3"/>
  <c r="AE131" i="3"/>
  <c r="AE133" i="3"/>
  <c r="AE135" i="3"/>
  <c r="AE137" i="3"/>
  <c r="AE139" i="3"/>
  <c r="AE141" i="3"/>
  <c r="AE143" i="3"/>
  <c r="AE145" i="3"/>
  <c r="AE147" i="3"/>
  <c r="AE149" i="3"/>
  <c r="AE151" i="3"/>
  <c r="AE153" i="3"/>
  <c r="AJ159" i="3"/>
  <c r="F158" i="7" s="1"/>
  <c r="AH159" i="3"/>
  <c r="D158" i="7" s="1"/>
  <c r="AI165" i="3"/>
  <c r="E164" i="7" s="1"/>
  <c r="AG165" i="3"/>
  <c r="AI173" i="3"/>
  <c r="E172" i="7" s="1"/>
  <c r="AG173" i="3"/>
  <c r="AI181" i="3"/>
  <c r="E180" i="7" s="1"/>
  <c r="AG181" i="3"/>
  <c r="AI189" i="3"/>
  <c r="E188" i="7" s="1"/>
  <c r="AG189" i="3"/>
  <c r="AI197" i="3"/>
  <c r="E196" i="7" s="1"/>
  <c r="AG197" i="3"/>
  <c r="AI205" i="3"/>
  <c r="E204" i="7" s="1"/>
  <c r="AG205" i="3"/>
  <c r="AI213" i="3"/>
  <c r="E212" i="7" s="1"/>
  <c r="AG213" i="3"/>
  <c r="AD5" i="3"/>
  <c r="AF7" i="3"/>
  <c r="AH9" i="3"/>
  <c r="D8" i="7" s="1"/>
  <c r="AJ9" i="3"/>
  <c r="F8" i="7" s="1"/>
  <c r="AC12" i="3"/>
  <c r="C11" i="7" s="1"/>
  <c r="AE14" i="3"/>
  <c r="AG16" i="3"/>
  <c r="AI16" i="3"/>
  <c r="E15" i="7" s="1"/>
  <c r="AG18" i="3"/>
  <c r="AI18" i="3"/>
  <c r="E17" i="7" s="1"/>
  <c r="AG20" i="3"/>
  <c r="AI20" i="3"/>
  <c r="E19" i="7" s="1"/>
  <c r="AG22" i="3"/>
  <c r="AI22" i="3"/>
  <c r="E21" i="7" s="1"/>
  <c r="AG24" i="3"/>
  <c r="AI24" i="3"/>
  <c r="E23" i="7" s="1"/>
  <c r="AG26" i="3"/>
  <c r="AI26" i="3"/>
  <c r="E25" i="7" s="1"/>
  <c r="AG28" i="3"/>
  <c r="AI28" i="3"/>
  <c r="E27" i="7" s="1"/>
  <c r="AG30" i="3"/>
  <c r="AI30" i="3"/>
  <c r="E29" i="7" s="1"/>
  <c r="AG32" i="3"/>
  <c r="AI32" i="3"/>
  <c r="E31" i="7" s="1"/>
  <c r="AG34" i="3"/>
  <c r="AI34" i="3"/>
  <c r="E33" i="7" s="1"/>
  <c r="AG36" i="3"/>
  <c r="AI36" i="3"/>
  <c r="E35" i="7" s="1"/>
  <c r="AG38" i="3"/>
  <c r="AI38" i="3"/>
  <c r="E37" i="7" s="1"/>
  <c r="AG40" i="3"/>
  <c r="AI40" i="3"/>
  <c r="E39" i="7" s="1"/>
  <c r="AG42" i="3"/>
  <c r="AI42" i="3"/>
  <c r="E41" i="7" s="1"/>
  <c r="AG44" i="3"/>
  <c r="AI44" i="3"/>
  <c r="E43" i="7" s="1"/>
  <c r="AG46" i="3"/>
  <c r="AI46" i="3"/>
  <c r="E45" i="7" s="1"/>
  <c r="AG48" i="3"/>
  <c r="AI48" i="3"/>
  <c r="E47" i="7" s="1"/>
  <c r="AG50" i="3"/>
  <c r="AI50" i="3"/>
  <c r="E49" i="7" s="1"/>
  <c r="AG52" i="3"/>
  <c r="AI52" i="3"/>
  <c r="E51" i="7" s="1"/>
  <c r="AG54" i="3"/>
  <c r="AI54" i="3"/>
  <c r="E53" i="7" s="1"/>
  <c r="AG56" i="3"/>
  <c r="AI56" i="3"/>
  <c r="E55" i="7" s="1"/>
  <c r="AG58" i="3"/>
  <c r="AI58" i="3"/>
  <c r="E57" i="7" s="1"/>
  <c r="AG60" i="3"/>
  <c r="AI60" i="3"/>
  <c r="E59" i="7" s="1"/>
  <c r="AG62" i="3"/>
  <c r="AI62" i="3"/>
  <c r="E61" i="7" s="1"/>
  <c r="AG64" i="3"/>
  <c r="AI64" i="3"/>
  <c r="E63" i="7" s="1"/>
  <c r="AG66" i="3"/>
  <c r="AI66" i="3"/>
  <c r="E65" i="7" s="1"/>
  <c r="AG68" i="3"/>
  <c r="AI68" i="3"/>
  <c r="E67" i="7" s="1"/>
  <c r="AG70" i="3"/>
  <c r="AI70" i="3"/>
  <c r="E69" i="7" s="1"/>
  <c r="AG72" i="3"/>
  <c r="AI72" i="3"/>
  <c r="E71" i="7" s="1"/>
  <c r="AG74" i="3"/>
  <c r="AI74" i="3"/>
  <c r="E73" i="7" s="1"/>
  <c r="AG76" i="3"/>
  <c r="AI76" i="3"/>
  <c r="E75" i="7" s="1"/>
  <c r="AG78" i="3"/>
  <c r="AI78" i="3"/>
  <c r="E77" i="7" s="1"/>
  <c r="AG80" i="3"/>
  <c r="AI80" i="3"/>
  <c r="E79" i="7" s="1"/>
  <c r="AG82" i="3"/>
  <c r="AI82" i="3"/>
  <c r="E81" i="7" s="1"/>
  <c r="AG84" i="3"/>
  <c r="AI84" i="3"/>
  <c r="E83" i="7" s="1"/>
  <c r="AG86" i="3"/>
  <c r="AI86" i="3"/>
  <c r="E85" i="7" s="1"/>
  <c r="AG88" i="3"/>
  <c r="AI88" i="3"/>
  <c r="E87" i="7" s="1"/>
  <c r="AG90" i="3"/>
  <c r="AI90" i="3"/>
  <c r="E89" i="7" s="1"/>
  <c r="AG92" i="3"/>
  <c r="AI92" i="3"/>
  <c r="E91" i="7" s="1"/>
  <c r="AG94" i="3"/>
  <c r="AI94" i="3"/>
  <c r="E93" i="7" s="1"/>
  <c r="AG96" i="3"/>
  <c r="AI96" i="3"/>
  <c r="E95" i="7" s="1"/>
  <c r="AG98" i="3"/>
  <c r="AI98" i="3"/>
  <c r="E97" i="7" s="1"/>
  <c r="AG100" i="3"/>
  <c r="AI100" i="3"/>
  <c r="E99" i="7" s="1"/>
  <c r="AG102" i="3"/>
  <c r="AI102" i="3"/>
  <c r="E101" i="7" s="1"/>
  <c r="AG104" i="3"/>
  <c r="AI104" i="3"/>
  <c r="E103" i="7" s="1"/>
  <c r="AG106" i="3"/>
  <c r="AI106" i="3"/>
  <c r="E105" i="7" s="1"/>
  <c r="AG108" i="3"/>
  <c r="AI108" i="3"/>
  <c r="E107" i="7" s="1"/>
  <c r="AG110" i="3"/>
  <c r="AI110" i="3"/>
  <c r="E109" i="7" s="1"/>
  <c r="AG112" i="3"/>
  <c r="AI112" i="3"/>
  <c r="E111" i="7" s="1"/>
  <c r="AG114" i="3"/>
  <c r="AI114" i="3"/>
  <c r="E113" i="7" s="1"/>
  <c r="AG116" i="3"/>
  <c r="AI116" i="3"/>
  <c r="E115" i="7" s="1"/>
  <c r="AG118" i="3"/>
  <c r="AI118" i="3"/>
  <c r="E117" i="7" s="1"/>
  <c r="AG120" i="3"/>
  <c r="AI120" i="3"/>
  <c r="E119" i="7" s="1"/>
  <c r="AG122" i="3"/>
  <c r="AI122" i="3"/>
  <c r="E121" i="7" s="1"/>
  <c r="AG124" i="3"/>
  <c r="AI124" i="3"/>
  <c r="E123" i="7" s="1"/>
  <c r="AG126" i="3"/>
  <c r="AI126" i="3"/>
  <c r="E125" i="7" s="1"/>
  <c r="AG128" i="3"/>
  <c r="AI128" i="3"/>
  <c r="E127" i="7" s="1"/>
  <c r="AG130" i="3"/>
  <c r="AI130" i="3"/>
  <c r="E129" i="7" s="1"/>
  <c r="AG132" i="3"/>
  <c r="AI132" i="3"/>
  <c r="E131" i="7" s="1"/>
  <c r="AG134" i="3"/>
  <c r="AI134" i="3"/>
  <c r="E133" i="7" s="1"/>
  <c r="AG136" i="3"/>
  <c r="AI136" i="3"/>
  <c r="E135" i="7" s="1"/>
  <c r="AG138" i="3"/>
  <c r="AI138" i="3"/>
  <c r="E137" i="7" s="1"/>
  <c r="AG140" i="3"/>
  <c r="AI140" i="3"/>
  <c r="E139" i="7" s="1"/>
  <c r="AG142" i="3"/>
  <c r="AI142" i="3"/>
  <c r="E141" i="7" s="1"/>
  <c r="AG144" i="3"/>
  <c r="AI144" i="3"/>
  <c r="E143" i="7" s="1"/>
  <c r="AG146" i="3"/>
  <c r="AI146" i="3"/>
  <c r="E145" i="7" s="1"/>
  <c r="AG148" i="3"/>
  <c r="AI148" i="3"/>
  <c r="E147" i="7" s="1"/>
  <c r="AG150" i="3"/>
  <c r="AI150" i="3"/>
  <c r="E149" i="7" s="1"/>
  <c r="AG152" i="3"/>
  <c r="AI152" i="3"/>
  <c r="E151" i="7" s="1"/>
  <c r="AJ154" i="3"/>
  <c r="F153" i="7" s="1"/>
  <c r="AH154" i="3"/>
  <c r="D153" i="7" s="1"/>
  <c r="AI158" i="3"/>
  <c r="E157" i="7" s="1"/>
  <c r="AG158" i="3"/>
  <c r="AI163" i="3"/>
  <c r="E162" i="7" s="1"/>
  <c r="AG163" i="3"/>
  <c r="AI171" i="3"/>
  <c r="E170" i="7" s="1"/>
  <c r="AG171" i="3"/>
  <c r="AI179" i="3"/>
  <c r="E178" i="7" s="1"/>
  <c r="AG179" i="3"/>
  <c r="AI187" i="3"/>
  <c r="E186" i="7" s="1"/>
  <c r="AG187" i="3"/>
  <c r="AI195" i="3"/>
  <c r="E194" i="7" s="1"/>
  <c r="AG195" i="3"/>
  <c r="AI203" i="3"/>
  <c r="E202" i="7" s="1"/>
  <c r="AG203" i="3"/>
  <c r="AI211" i="3"/>
  <c r="E210" i="7" s="1"/>
  <c r="AG211" i="3"/>
  <c r="AI219" i="3"/>
  <c r="E218" i="7" s="1"/>
  <c r="AG219" i="3"/>
  <c r="AI223" i="3"/>
  <c r="E222" i="7" s="1"/>
  <c r="AG223" i="3"/>
  <c r="AI227" i="3"/>
  <c r="E226" i="7" s="1"/>
  <c r="AG227" i="3"/>
  <c r="AI231" i="3"/>
  <c r="E230" i="7" s="1"/>
  <c r="AG231" i="3"/>
  <c r="AI235" i="3"/>
  <c r="E234" i="7" s="1"/>
  <c r="AG235" i="3"/>
  <c r="AI239" i="3"/>
  <c r="E238" i="7" s="1"/>
  <c r="AG239" i="3"/>
  <c r="AI243" i="3"/>
  <c r="E242" i="7" s="1"/>
  <c r="AG243" i="3"/>
  <c r="AE157" i="3"/>
  <c r="AE159" i="3"/>
  <c r="AE161" i="3"/>
  <c r="AE163" i="3"/>
  <c r="AE165" i="3"/>
  <c r="AE167" i="3"/>
  <c r="AE169" i="3"/>
  <c r="AE171" i="3"/>
  <c r="AE173" i="3"/>
  <c r="AE175" i="3"/>
  <c r="AE177" i="3"/>
  <c r="AE179" i="3"/>
  <c r="AE181" i="3"/>
  <c r="AE183" i="3"/>
  <c r="AE185" i="3"/>
  <c r="AE187" i="3"/>
  <c r="AE189" i="3"/>
  <c r="AE191" i="3"/>
  <c r="AE193" i="3"/>
  <c r="AE195" i="3"/>
  <c r="AE197" i="3"/>
  <c r="AE199" i="3"/>
  <c r="AE201" i="3"/>
  <c r="AE203" i="3"/>
  <c r="AE205" i="3"/>
  <c r="AE207" i="3"/>
  <c r="AE209" i="3"/>
  <c r="AE211" i="3"/>
  <c r="AE213" i="3"/>
  <c r="AE215" i="3"/>
  <c r="AE217" i="3"/>
  <c r="AE219" i="3"/>
  <c r="AF247" i="3"/>
  <c r="AF251" i="3"/>
  <c r="AC261" i="3"/>
  <c r="C260" i="7" s="1"/>
  <c r="AI257" i="3"/>
  <c r="E256" i="7" s="1"/>
  <c r="AG257" i="3"/>
  <c r="AH163" i="3"/>
  <c r="D162" i="7" s="1"/>
  <c r="AJ163" i="3"/>
  <c r="F162" i="7" s="1"/>
  <c r="AH165" i="3"/>
  <c r="D164" i="7" s="1"/>
  <c r="AJ165" i="3"/>
  <c r="F164" i="7" s="1"/>
  <c r="AH167" i="3"/>
  <c r="D166" i="7" s="1"/>
  <c r="AJ167" i="3"/>
  <c r="F166" i="7" s="1"/>
  <c r="AH169" i="3"/>
  <c r="D168" i="7" s="1"/>
  <c r="AJ169" i="3"/>
  <c r="F168" i="7" s="1"/>
  <c r="AH171" i="3"/>
  <c r="D170" i="7" s="1"/>
  <c r="AJ171" i="3"/>
  <c r="F170" i="7" s="1"/>
  <c r="AH173" i="3"/>
  <c r="D172" i="7" s="1"/>
  <c r="AJ173" i="3"/>
  <c r="F172" i="7" s="1"/>
  <c r="AH175" i="3"/>
  <c r="D174" i="7" s="1"/>
  <c r="AJ175" i="3"/>
  <c r="F174" i="7" s="1"/>
  <c r="AH177" i="3"/>
  <c r="D176" i="7" s="1"/>
  <c r="AJ177" i="3"/>
  <c r="F176" i="7" s="1"/>
  <c r="AH179" i="3"/>
  <c r="D178" i="7" s="1"/>
  <c r="AJ179" i="3"/>
  <c r="F178" i="7" s="1"/>
  <c r="AH181" i="3"/>
  <c r="D180" i="7" s="1"/>
  <c r="AJ181" i="3"/>
  <c r="F180" i="7" s="1"/>
  <c r="AH183" i="3"/>
  <c r="D182" i="7" s="1"/>
  <c r="AJ183" i="3"/>
  <c r="F182" i="7" s="1"/>
  <c r="AH185" i="3"/>
  <c r="D184" i="7" s="1"/>
  <c r="AJ185" i="3"/>
  <c r="F184" i="7" s="1"/>
  <c r="AH187" i="3"/>
  <c r="D186" i="7" s="1"/>
  <c r="AJ187" i="3"/>
  <c r="F186" i="7" s="1"/>
  <c r="AH189" i="3"/>
  <c r="D188" i="7" s="1"/>
  <c r="AJ189" i="3"/>
  <c r="F188" i="7" s="1"/>
  <c r="AH191" i="3"/>
  <c r="D190" i="7" s="1"/>
  <c r="AJ191" i="3"/>
  <c r="F190" i="7" s="1"/>
  <c r="AH193" i="3"/>
  <c r="D192" i="7" s="1"/>
  <c r="AJ193" i="3"/>
  <c r="F192" i="7" s="1"/>
  <c r="AH195" i="3"/>
  <c r="D194" i="7" s="1"/>
  <c r="AJ195" i="3"/>
  <c r="F194" i="7" s="1"/>
  <c r="AH197" i="3"/>
  <c r="D196" i="7" s="1"/>
  <c r="AJ197" i="3"/>
  <c r="F196" i="7" s="1"/>
  <c r="AH199" i="3"/>
  <c r="D198" i="7" s="1"/>
  <c r="AJ199" i="3"/>
  <c r="F198" i="7" s="1"/>
  <c r="AH201" i="3"/>
  <c r="D200" i="7" s="1"/>
  <c r="AJ201" i="3"/>
  <c r="F200" i="7" s="1"/>
  <c r="AH203" i="3"/>
  <c r="D202" i="7" s="1"/>
  <c r="AJ203" i="3"/>
  <c r="F202" i="7" s="1"/>
  <c r="AH205" i="3"/>
  <c r="D204" i="7" s="1"/>
  <c r="AJ205" i="3"/>
  <c r="F204" i="7" s="1"/>
  <c r="AH207" i="3"/>
  <c r="D206" i="7" s="1"/>
  <c r="AJ207" i="3"/>
  <c r="F206" i="7" s="1"/>
  <c r="AH209" i="3"/>
  <c r="D208" i="7" s="1"/>
  <c r="AJ209" i="3"/>
  <c r="F208" i="7" s="1"/>
  <c r="AH211" i="3"/>
  <c r="D210" i="7" s="1"/>
  <c r="AJ211" i="3"/>
  <c r="F210" i="7" s="1"/>
  <c r="AH213" i="3"/>
  <c r="D212" i="7" s="1"/>
  <c r="AJ213" i="3"/>
  <c r="F212" i="7" s="1"/>
  <c r="AH215" i="3"/>
  <c r="D214" i="7" s="1"/>
  <c r="AJ215" i="3"/>
  <c r="F214" i="7" s="1"/>
  <c r="AH217" i="3"/>
  <c r="D216" i="7" s="1"/>
  <c r="AJ217" i="3"/>
  <c r="F216" i="7" s="1"/>
  <c r="AG248" i="3"/>
  <c r="AI248" i="3"/>
  <c r="E247" i="7" s="1"/>
  <c r="AG252" i="3"/>
  <c r="AI252" i="3"/>
  <c r="E251" i="7" s="1"/>
  <c r="AC262" i="3"/>
  <c r="C261" i="7" s="1"/>
  <c r="AI266" i="3"/>
  <c r="E265" i="7" s="1"/>
  <c r="AG266" i="3"/>
  <c r="AI270" i="3"/>
  <c r="E269" i="7" s="1"/>
  <c r="AG270" i="3"/>
  <c r="AI274" i="3"/>
  <c r="E273" i="7" s="1"/>
  <c r="AG274" i="3"/>
  <c r="AH220" i="3"/>
  <c r="D219" i="7" s="1"/>
  <c r="AJ220" i="3"/>
  <c r="F219" i="7" s="1"/>
  <c r="AH222" i="3"/>
  <c r="D221" i="7" s="1"/>
  <c r="AJ222" i="3"/>
  <c r="F221" i="7" s="1"/>
  <c r="AH224" i="3"/>
  <c r="D223" i="7" s="1"/>
  <c r="AJ224" i="3"/>
  <c r="F223" i="7" s="1"/>
  <c r="AH226" i="3"/>
  <c r="D225" i="7" s="1"/>
  <c r="AJ226" i="3"/>
  <c r="F225" i="7" s="1"/>
  <c r="AH228" i="3"/>
  <c r="D227" i="7" s="1"/>
  <c r="AJ228" i="3"/>
  <c r="F227" i="7" s="1"/>
  <c r="AH230" i="3"/>
  <c r="D229" i="7" s="1"/>
  <c r="AJ230" i="3"/>
  <c r="F229" i="7" s="1"/>
  <c r="AH232" i="3"/>
  <c r="D231" i="7" s="1"/>
  <c r="AJ232" i="3"/>
  <c r="F231" i="7" s="1"/>
  <c r="AH234" i="3"/>
  <c r="D233" i="7" s="1"/>
  <c r="AJ234" i="3"/>
  <c r="F233" i="7" s="1"/>
  <c r="AH236" i="3"/>
  <c r="D235" i="7" s="1"/>
  <c r="AJ236" i="3"/>
  <c r="F235" i="7" s="1"/>
  <c r="AH238" i="3"/>
  <c r="D237" i="7" s="1"/>
  <c r="AJ238" i="3"/>
  <c r="F237" i="7" s="1"/>
  <c r="AH240" i="3"/>
  <c r="D239" i="7" s="1"/>
  <c r="AJ240" i="3"/>
  <c r="F239" i="7" s="1"/>
  <c r="AH242" i="3"/>
  <c r="D241" i="7" s="1"/>
  <c r="AJ242" i="3"/>
  <c r="F241" i="7" s="1"/>
  <c r="AH244" i="3"/>
  <c r="D243" i="7" s="1"/>
  <c r="AJ244" i="3"/>
  <c r="F243" i="7" s="1"/>
  <c r="AH246" i="3"/>
  <c r="D245" i="7" s="1"/>
  <c r="AJ246" i="3"/>
  <c r="F245" i="7" s="1"/>
  <c r="AE258" i="3"/>
  <c r="AE262" i="3"/>
  <c r="AE266" i="3"/>
  <c r="AE270" i="3"/>
  <c r="AE274" i="3"/>
  <c r="AF256" i="3"/>
  <c r="AF260" i="3"/>
  <c r="AF264" i="3"/>
  <c r="AF268" i="3"/>
  <c r="AF272" i="3"/>
  <c r="AH248" i="3"/>
  <c r="D247" i="7" s="1"/>
  <c r="AJ248" i="3"/>
  <c r="F247" i="7" s="1"/>
  <c r="AH250" i="3"/>
  <c r="D249" i="7" s="1"/>
  <c r="AJ250" i="3"/>
  <c r="F249" i="7" s="1"/>
  <c r="AH252" i="3"/>
  <c r="D251" i="7" s="1"/>
  <c r="AJ252" i="3"/>
  <c r="F251" i="7" s="1"/>
  <c r="AH254" i="3"/>
  <c r="D253" i="7" s="1"/>
  <c r="AJ254" i="3"/>
  <c r="F253" i="7" s="1"/>
  <c r="AH256" i="3"/>
  <c r="D255" i="7" s="1"/>
  <c r="AJ256" i="3"/>
  <c r="F255" i="7" s="1"/>
  <c r="AH258" i="3"/>
  <c r="D257" i="7" s="1"/>
  <c r="AJ258" i="3"/>
  <c r="F257" i="7" s="1"/>
  <c r="AH260" i="3"/>
  <c r="D259" i="7" s="1"/>
  <c r="AJ260" i="3"/>
  <c r="F259" i="7" s="1"/>
  <c r="AH262" i="3"/>
  <c r="D261" i="7" s="1"/>
  <c r="AJ262" i="3"/>
  <c r="F261" i="7" s="1"/>
  <c r="AH264" i="3"/>
  <c r="D263" i="7" s="1"/>
  <c r="AJ264" i="3"/>
  <c r="F263" i="7" s="1"/>
  <c r="AH266" i="3"/>
  <c r="D265" i="7" s="1"/>
  <c r="AJ266" i="3"/>
  <c r="F265" i="7" s="1"/>
  <c r="AH268" i="3"/>
  <c r="D267" i="7" s="1"/>
  <c r="AJ268" i="3"/>
  <c r="F267" i="7" s="1"/>
  <c r="AH270" i="3"/>
  <c r="D269" i="7" s="1"/>
  <c r="AJ270" i="3"/>
  <c r="F269" i="7" s="1"/>
  <c r="AH272" i="3"/>
  <c r="D271" i="7" s="1"/>
  <c r="AJ272" i="3"/>
  <c r="F271" i="7" s="1"/>
  <c r="AH274" i="3"/>
  <c r="D273" i="7" s="1"/>
  <c r="AJ274" i="3"/>
  <c r="F273" i="7" s="1"/>
  <c r="AC207" i="3"/>
  <c r="C206" i="7" s="1"/>
  <c r="AJ160" i="3"/>
  <c r="F159" i="7" s="1"/>
  <c r="AH160" i="3"/>
  <c r="D159" i="7" s="1"/>
  <c r="AC211" i="3"/>
  <c r="C210" i="7" s="1"/>
</calcChain>
</file>

<file path=xl/comments1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Average of Daily Close Price within each month</t>
        </r>
      </text>
    </comment>
  </commentList>
</comments>
</file>

<file path=xl/comments2.xml><?xml version="1.0" encoding="utf-8"?>
<comments xmlns="http://schemas.openxmlformats.org/spreadsheetml/2006/main">
  <authors>
    <author>Unknown</author>
    <author>Zhongfang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Original mthly data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Zhongfang:</t>
        </r>
        <r>
          <rPr>
            <sz val="9"/>
            <color indexed="81"/>
            <rFont val="Tahoma"/>
            <family val="2"/>
          </rPr>
          <t xml:space="preserve">
3M Avg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Zhongfang:</t>
        </r>
        <r>
          <rPr>
            <sz val="9"/>
            <color indexed="81"/>
            <rFont val="Tahoma"/>
            <family val="2"/>
          </rPr>
          <t xml:space="preserve">
select qtrly</t>
        </r>
      </text>
    </comment>
  </commentList>
</comments>
</file>

<file path=xl/sharedStrings.xml><?xml version="1.0" encoding="utf-8"?>
<sst xmlns="http://schemas.openxmlformats.org/spreadsheetml/2006/main" count="238" uniqueCount="209">
  <si>
    <t>1854-10-01</t>
  </si>
  <si>
    <t>1855-01-01</t>
  </si>
  <si>
    <t>1855-04-01</t>
  </si>
  <si>
    <t>1855-07-01</t>
  </si>
  <si>
    <t>1855-10-01</t>
  </si>
  <si>
    <t>1856-01-01</t>
  </si>
  <si>
    <t>1856-04-01</t>
  </si>
  <si>
    <t>1856-07-01</t>
  </si>
  <si>
    <t>1856-10-01</t>
  </si>
  <si>
    <t>1857-01-01</t>
  </si>
  <si>
    <t>1857-04-01</t>
  </si>
  <si>
    <t>1857-07-01</t>
  </si>
  <si>
    <t>1857-10-01</t>
  </si>
  <si>
    <t>1858-01-01</t>
  </si>
  <si>
    <t>1858-04-01</t>
  </si>
  <si>
    <t>1858-07-01</t>
  </si>
  <si>
    <t>1858-10-01</t>
  </si>
  <si>
    <t>1859-01-01</t>
  </si>
  <si>
    <t>1859-04-01</t>
  </si>
  <si>
    <t>1859-07-01</t>
  </si>
  <si>
    <t>1859-10-01</t>
  </si>
  <si>
    <t>1860-01-01</t>
  </si>
  <si>
    <t>1860-04-01</t>
  </si>
  <si>
    <t>1860-07-01</t>
  </si>
  <si>
    <t>1860-10-01</t>
  </si>
  <si>
    <t>1861-01-01</t>
  </si>
  <si>
    <t>1861-04-01</t>
  </si>
  <si>
    <t>1861-07-01</t>
  </si>
  <si>
    <t>1861-10-01</t>
  </si>
  <si>
    <t>1862-01-01</t>
  </si>
  <si>
    <t>1862-04-01</t>
  </si>
  <si>
    <t>1862-07-01</t>
  </si>
  <si>
    <t>1862-10-01</t>
  </si>
  <si>
    <t>1863-01-01</t>
  </si>
  <si>
    <t>1863-04-01</t>
  </si>
  <si>
    <t>1863-07-01</t>
  </si>
  <si>
    <t>1863-10-01</t>
  </si>
  <si>
    <t>1864-01-01</t>
  </si>
  <si>
    <t>1864-04-01</t>
  </si>
  <si>
    <t>1864-07-01</t>
  </si>
  <si>
    <t>1864-10-01</t>
  </si>
  <si>
    <t>1865-01-01</t>
  </si>
  <si>
    <t>1865-04-01</t>
  </si>
  <si>
    <t>1865-07-01</t>
  </si>
  <si>
    <t>1865-10-01</t>
  </si>
  <si>
    <t>1866-01-01</t>
  </si>
  <si>
    <t>1866-04-01</t>
  </si>
  <si>
    <t>1866-07-01</t>
  </si>
  <si>
    <t>1866-10-01</t>
  </si>
  <si>
    <t>1867-01-01</t>
  </si>
  <si>
    <t>1867-04-01</t>
  </si>
  <si>
    <t>1867-07-01</t>
  </si>
  <si>
    <t>1867-10-01</t>
  </si>
  <si>
    <t>1868-01-01</t>
  </si>
  <si>
    <t>1868-04-01</t>
  </si>
  <si>
    <t>1868-07-01</t>
  </si>
  <si>
    <t>1868-10-01</t>
  </si>
  <si>
    <t>1869-01-01</t>
  </si>
  <si>
    <t>1869-04-01</t>
  </si>
  <si>
    <t>1869-07-01</t>
  </si>
  <si>
    <t>1869-10-01</t>
  </si>
  <si>
    <t>1870-01-01</t>
  </si>
  <si>
    <t>1870-04-01</t>
  </si>
  <si>
    <t>1870-07-01</t>
  </si>
  <si>
    <t>1870-10-01</t>
  </si>
  <si>
    <t>1871-01-01</t>
  </si>
  <si>
    <t>1871-04-01</t>
  </si>
  <si>
    <t>1871-07-01</t>
  </si>
  <si>
    <t>1871-10-01</t>
  </si>
  <si>
    <t>1872-01-01</t>
  </si>
  <si>
    <t>1872-04-01</t>
  </si>
  <si>
    <t>1872-07-01</t>
  </si>
  <si>
    <t>1872-10-01</t>
  </si>
  <si>
    <t>1873-01-01</t>
  </si>
  <si>
    <t>1873-04-01</t>
  </si>
  <si>
    <t>1873-07-01</t>
  </si>
  <si>
    <t>1873-10-01</t>
  </si>
  <si>
    <t>1874-01-01</t>
  </si>
  <si>
    <t>1874-04-01</t>
  </si>
  <si>
    <t>1874-07-01</t>
  </si>
  <si>
    <t>1874-10-01</t>
  </si>
  <si>
    <t>1875-01-01</t>
  </si>
  <si>
    <t>1875-04-01</t>
  </si>
  <si>
    <t>1875-07-01</t>
  </si>
  <si>
    <t>1875-10-01</t>
  </si>
  <si>
    <t>1876-01-01</t>
  </si>
  <si>
    <t>1876-04-01</t>
  </si>
  <si>
    <t>1876-07-01</t>
  </si>
  <si>
    <t>1876-10-01</t>
  </si>
  <si>
    <t>1877-01-01</t>
  </si>
  <si>
    <t>1877-04-01</t>
  </si>
  <si>
    <t>1877-07-01</t>
  </si>
  <si>
    <t>1877-10-01</t>
  </si>
  <si>
    <t>1878-01-01</t>
  </si>
  <si>
    <t>1878-04-01</t>
  </si>
  <si>
    <t>1878-07-01</t>
  </si>
  <si>
    <t>1878-10-01</t>
  </si>
  <si>
    <t>1879-01-01</t>
  </si>
  <si>
    <t>1879-04-01</t>
  </si>
  <si>
    <t>1879-07-01</t>
  </si>
  <si>
    <t>1879-10-01</t>
  </si>
  <si>
    <t>1880-01-01</t>
  </si>
  <si>
    <t>1880-04-01</t>
  </si>
  <si>
    <t>1880-07-01</t>
  </si>
  <si>
    <t>1880-10-01</t>
  </si>
  <si>
    <t>1881-01-01</t>
  </si>
  <si>
    <t>1881-04-01</t>
  </si>
  <si>
    <t>1881-07-01</t>
  </si>
  <si>
    <t>1881-10-01</t>
  </si>
  <si>
    <t>1882-01-01</t>
  </si>
  <si>
    <t>1882-04-01</t>
  </si>
  <si>
    <t>1882-07-01</t>
  </si>
  <si>
    <t>1882-10-01</t>
  </si>
  <si>
    <t>1883-01-01</t>
  </si>
  <si>
    <t>1883-04-01</t>
  </si>
  <si>
    <t>1883-07-01</t>
  </si>
  <si>
    <t>1883-10-01</t>
  </si>
  <si>
    <t>1884-01-01</t>
  </si>
  <si>
    <t>1884-04-01</t>
  </si>
  <si>
    <t>1884-07-01</t>
  </si>
  <si>
    <t>1884-10-01</t>
  </si>
  <si>
    <t>1885-01-01</t>
  </si>
  <si>
    <t>1885-04-01</t>
  </si>
  <si>
    <t>1885-07-01</t>
  </si>
  <si>
    <t>1885-10-01</t>
  </si>
  <si>
    <t>1886-01-01</t>
  </si>
  <si>
    <t>1886-04-01</t>
  </si>
  <si>
    <t>1886-07-01</t>
  </si>
  <si>
    <t>1886-10-01</t>
  </si>
  <si>
    <t>1887-01-01</t>
  </si>
  <si>
    <t>1887-04-01</t>
  </si>
  <si>
    <t>1887-07-01</t>
  </si>
  <si>
    <t>1887-10-01</t>
  </si>
  <si>
    <t>1888-01-01</t>
  </si>
  <si>
    <t>1888-04-01</t>
  </si>
  <si>
    <t>1888-07-01</t>
  </si>
  <si>
    <t>1888-10-01</t>
  </si>
  <si>
    <t>1889-01-01</t>
  </si>
  <si>
    <t>1889-04-01</t>
  </si>
  <si>
    <t>1889-07-01</t>
  </si>
  <si>
    <t>1889-10-01</t>
  </si>
  <si>
    <t>1890-01-01</t>
  </si>
  <si>
    <t>1890-04-01</t>
  </si>
  <si>
    <t>1890-07-01</t>
  </si>
  <si>
    <t>1890-10-01</t>
  </si>
  <si>
    <t>1891-01-01</t>
  </si>
  <si>
    <t>1891-04-01</t>
  </si>
  <si>
    <t>1891-07-01</t>
  </si>
  <si>
    <t>1891-10-01</t>
  </si>
  <si>
    <t>1892-01-01</t>
  </si>
  <si>
    <t>1892-04-01</t>
  </si>
  <si>
    <t>1892-07-01</t>
  </si>
  <si>
    <t>1892-10-01</t>
  </si>
  <si>
    <t>1893-01-01</t>
  </si>
  <si>
    <t>1893-04-01</t>
  </si>
  <si>
    <t>1893-07-01</t>
  </si>
  <si>
    <t>1893-10-01</t>
  </si>
  <si>
    <t>1894-01-01</t>
  </si>
  <si>
    <t>1894-04-01</t>
  </si>
  <si>
    <t>1894-07-01</t>
  </si>
  <si>
    <t>1894-10-01</t>
  </si>
  <si>
    <t>1895-01-01</t>
  </si>
  <si>
    <t>1895-04-01</t>
  </si>
  <si>
    <t>1895-07-01</t>
  </si>
  <si>
    <t>1895-10-01</t>
  </si>
  <si>
    <t>1896-01-01</t>
  </si>
  <si>
    <t>1896-04-01</t>
  </si>
  <si>
    <t>1896-07-01</t>
  </si>
  <si>
    <t>1896-10-01</t>
  </si>
  <si>
    <t>1897-01-01</t>
  </si>
  <si>
    <t>1897-04-01</t>
  </si>
  <si>
    <t>1897-07-01</t>
  </si>
  <si>
    <t>1897-10-01</t>
  </si>
  <si>
    <t>1898-01-01</t>
  </si>
  <si>
    <t>1898-04-01</t>
  </si>
  <si>
    <t>1898-07-01</t>
  </si>
  <si>
    <t>1898-10-01</t>
  </si>
  <si>
    <t>1899-01-01</t>
  </si>
  <si>
    <t>1899-04-01</t>
  </si>
  <si>
    <t>1899-07-01</t>
  </si>
  <si>
    <t>1899-10-01</t>
  </si>
  <si>
    <t>USRECQM</t>
  </si>
  <si>
    <t>Date</t>
  </si>
  <si>
    <t>TB3MS</t>
  </si>
  <si>
    <t>GS1</t>
  </si>
  <si>
    <t>GS3</t>
  </si>
  <si>
    <t>GS5</t>
  </si>
  <si>
    <t>GS10</t>
  </si>
  <si>
    <t>GS20</t>
  </si>
  <si>
    <t>FEDFUNDS</t>
  </si>
  <si>
    <t>S&amp;P Comp</t>
  </si>
  <si>
    <t>Mthly</t>
  </si>
  <si>
    <t>Qtrly</t>
  </si>
  <si>
    <t>Annual</t>
  </si>
  <si>
    <t>GDP_Deflator</t>
  </si>
  <si>
    <t>GCE</t>
  </si>
  <si>
    <t>ConsumerCredit</t>
  </si>
  <si>
    <t>Mortgage</t>
  </si>
  <si>
    <t>MoodyAAA</t>
  </si>
  <si>
    <t>MoodyBAA</t>
  </si>
  <si>
    <t>y</t>
  </si>
  <si>
    <t>Chg1Y</t>
  </si>
  <si>
    <t>Chg3M</t>
  </si>
  <si>
    <t>Chg3Y</t>
  </si>
  <si>
    <t>Chg5Y</t>
  </si>
  <si>
    <t>Chg10Y</t>
  </si>
  <si>
    <t>Chg20Y</t>
  </si>
  <si>
    <t>10Y3M</t>
  </si>
  <si>
    <t>20Y10Y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</si>
</sst>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\-mm\-dd"/>
    <numFmt numFmtId="165" formatCode="_(* #,##0_);_(* \(#,##0\);_(* &quot;-&quot;??_);_(@_)"/>
    <numFmt numFmtId="166" formatCode="[$-409]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ourier"/>
    </font>
    <font>
      <sz val="10"/>
      <color rgb="FF00000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54222235786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1"/>
        <bgColor rgb="FFFFFFFF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10" fillId="0" borderId="0"/>
  </cellStyleXfs>
  <cellXfs count="57">
    <xf numFmtId="0" fontId="0" fillId="0" borderId="0" xfId="0"/>
    <xf numFmtId="0" fontId="2" fillId="0" borderId="0" xfId="3"/>
    <xf numFmtId="0" fontId="2" fillId="0" borderId="0" xfId="3" applyAlignment="1">
      <alignment horizontal="right"/>
    </xf>
    <xf numFmtId="164" fontId="2" fillId="0" borderId="0" xfId="3" applyNumberFormat="1"/>
    <xf numFmtId="165" fontId="3" fillId="0" borderId="0" xfId="4" applyNumberFormat="1" applyFill="1" applyBorder="1"/>
    <xf numFmtId="165" fontId="4" fillId="0" borderId="0" xfId="1" applyNumberFormat="1" applyFont="1" applyBorder="1"/>
    <xf numFmtId="165" fontId="0" fillId="0" borderId="0" xfId="0" applyNumberFormat="1"/>
    <xf numFmtId="9" fontId="0" fillId="0" borderId="0" xfId="2" applyFont="1"/>
    <xf numFmtId="166" fontId="0" fillId="0" borderId="0" xfId="0" applyNumberFormat="1"/>
    <xf numFmtId="0" fontId="3" fillId="0" borderId="0" xfId="4" applyFont="1"/>
    <xf numFmtId="0" fontId="3" fillId="0" borderId="0" xfId="4" applyFill="1" applyBorder="1"/>
    <xf numFmtId="0" fontId="0" fillId="2" borderId="0" xfId="0" applyFill="1"/>
    <xf numFmtId="2" fontId="4" fillId="0" borderId="0" xfId="5" applyNumberFormat="1"/>
    <xf numFmtId="0" fontId="0" fillId="3" borderId="0" xfId="0" applyFill="1"/>
    <xf numFmtId="43" fontId="0" fillId="0" borderId="0" xfId="1" applyFont="1"/>
    <xf numFmtId="43" fontId="0" fillId="3" borderId="0" xfId="1" applyFont="1" applyFill="1"/>
    <xf numFmtId="164" fontId="5" fillId="0" borderId="0" xfId="6" applyNumberFormat="1"/>
    <xf numFmtId="0" fontId="7" fillId="0" borderId="0" xfId="7" applyFont="1" applyAlignment="1">
      <alignment horizontal="center"/>
    </xf>
    <xf numFmtId="2" fontId="3" fillId="0" borderId="0" xfId="4" applyNumberFormat="1" applyFont="1" applyAlignment="1">
      <alignment horizontal="center"/>
    </xf>
    <xf numFmtId="0" fontId="7" fillId="0" borderId="0" xfId="7" applyFont="1"/>
    <xf numFmtId="2" fontId="7" fillId="0" borderId="0" xfId="8" applyNumberFormat="1" applyFont="1" applyAlignment="1">
      <alignment horizontal="center"/>
    </xf>
    <xf numFmtId="2" fontId="7" fillId="0" borderId="0" xfId="8" applyNumberFormat="1" applyFont="1" applyAlignment="1">
      <alignment horizontal="center" wrapText="1"/>
    </xf>
    <xf numFmtId="2" fontId="7" fillId="4" borderId="0" xfId="8" applyNumberFormat="1" applyFont="1" applyFill="1" applyBorder="1" applyAlignment="1">
      <alignment horizontal="center"/>
    </xf>
    <xf numFmtId="2" fontId="7" fillId="0" borderId="0" xfId="7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5" fillId="0" borderId="0" xfId="6"/>
    <xf numFmtId="165" fontId="3" fillId="0" borderId="0" xfId="4" applyNumberFormat="1" applyFont="1"/>
    <xf numFmtId="165" fontId="3" fillId="0" borderId="0" xfId="1" applyNumberFormat="1" applyFont="1"/>
    <xf numFmtId="165" fontId="5" fillId="0" borderId="0" xfId="1" applyNumberFormat="1" applyFont="1"/>
    <xf numFmtId="165" fontId="5" fillId="8" borderId="0" xfId="1" applyNumberFormat="1" applyFont="1" applyFill="1" applyBorder="1" applyAlignment="1">
      <alignment horizontal="right"/>
    </xf>
    <xf numFmtId="165" fontId="5" fillId="8" borderId="0" xfId="1" applyNumberFormat="1" applyFont="1" applyFill="1" applyBorder="1"/>
    <xf numFmtId="0" fontId="5" fillId="9" borderId="0" xfId="6" applyFill="1" applyBorder="1"/>
    <xf numFmtId="165" fontId="3" fillId="0" borderId="0" xfId="1" applyNumberFormat="1" applyFont="1" applyAlignment="1">
      <alignment horizontal="center"/>
    </xf>
    <xf numFmtId="165" fontId="3" fillId="10" borderId="0" xfId="1" applyNumberFormat="1" applyFont="1" applyFill="1" applyBorder="1"/>
    <xf numFmtId="0" fontId="0" fillId="11" borderId="0" xfId="0" applyFill="1" applyBorder="1"/>
    <xf numFmtId="0" fontId="5" fillId="12" borderId="0" xfId="6" applyFill="1" applyBorder="1"/>
    <xf numFmtId="165" fontId="0" fillId="10" borderId="0" xfId="1" applyNumberFormat="1" applyFont="1" applyFill="1" applyBorder="1"/>
    <xf numFmtId="165" fontId="5" fillId="10" borderId="0" xfId="1" applyNumberFormat="1" applyFont="1" applyFill="1" applyBorder="1"/>
    <xf numFmtId="43" fontId="0" fillId="0" borderId="0" xfId="0" applyNumberFormat="1"/>
    <xf numFmtId="165" fontId="0" fillId="0" borderId="0" xfId="1" applyNumberFormat="1" applyFont="1"/>
    <xf numFmtId="164" fontId="10" fillId="0" borderId="0" xfId="9" applyNumberFormat="1" applyFont="1"/>
    <xf numFmtId="165" fontId="10" fillId="0" borderId="0" xfId="1" applyNumberFormat="1" applyFont="1"/>
    <xf numFmtId="165" fontId="3" fillId="0" borderId="0" xfId="4" applyNumberFormat="1" applyAlignment="1">
      <alignment horizontal="center"/>
    </xf>
    <xf numFmtId="2" fontId="10" fillId="0" borderId="0" xfId="9" applyNumberFormat="1" applyFont="1"/>
    <xf numFmtId="165" fontId="10" fillId="7" borderId="0" xfId="1" applyNumberFormat="1" applyFont="1" applyFill="1"/>
    <xf numFmtId="164" fontId="0" fillId="0" borderId="0" xfId="0" applyNumberFormat="1" applyFill="1" applyBorder="1"/>
    <xf numFmtId="164" fontId="5" fillId="0" borderId="0" xfId="6" applyNumberFormat="1" applyFill="1" applyBorder="1"/>
    <xf numFmtId="165" fontId="0" fillId="13" borderId="0" xfId="0" applyNumberFormat="1" applyFill="1" applyBorder="1"/>
    <xf numFmtId="0" fontId="0" fillId="13" borderId="0" xfId="0" applyFill="1" applyBorder="1"/>
    <xf numFmtId="164" fontId="0" fillId="0" borderId="0" xfId="0" applyNumberFormat="1"/>
    <xf numFmtId="0" fontId="0" fillId="0" borderId="0" xfId="0" applyFill="1"/>
    <xf numFmtId="165" fontId="0" fillId="0" borderId="0" xfId="1" applyNumberFormat="1" applyFont="1" applyFill="1"/>
    <xf numFmtId="0" fontId="13" fillId="0" borderId="0" xfId="0" applyFont="1" applyFill="1"/>
    <xf numFmtId="165" fontId="13" fillId="0" borderId="0" xfId="0" applyNumberFormat="1" applyFont="1" applyFill="1"/>
  </cellXfs>
  <cellStyles count="10">
    <cellStyle name="Comma" xfId="1" builtinId="3"/>
    <cellStyle name="Comma 2" xfId="8"/>
    <cellStyle name="Hyperlink" xfId="4" builtinId="8"/>
    <cellStyle name="Normal" xfId="0" builtinId="0"/>
    <cellStyle name="Normal 2" xfId="6"/>
    <cellStyle name="Normal 3" xfId="3"/>
    <cellStyle name="Normal 6" xfId="7"/>
    <cellStyle name="Normal 8" xfId="5"/>
    <cellStyle name="Normal_MacroMthly" xfId="9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USRECQ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S1" TargetMode="External"/><Relationship Id="rId7" Type="http://schemas.openxmlformats.org/officeDocument/2006/relationships/hyperlink" Target="https://fred.stlouisfed.org/series/FEDFUNDS" TargetMode="External"/><Relationship Id="rId2" Type="http://schemas.openxmlformats.org/officeDocument/2006/relationships/hyperlink" Target="https://fred.stlouisfed.org/series/GS5" TargetMode="External"/><Relationship Id="rId1" Type="http://schemas.openxmlformats.org/officeDocument/2006/relationships/hyperlink" Target="https://fred.stlouisfed.org/series/TB3MS" TargetMode="External"/><Relationship Id="rId6" Type="http://schemas.openxmlformats.org/officeDocument/2006/relationships/hyperlink" Target="https://fred.stlouisfed.org/series/GS20" TargetMode="External"/><Relationship Id="rId5" Type="http://schemas.openxmlformats.org/officeDocument/2006/relationships/hyperlink" Target="https://fred.stlouisfed.org/series/GS10" TargetMode="External"/><Relationship Id="rId4" Type="http://schemas.openxmlformats.org/officeDocument/2006/relationships/hyperlink" Target="https://fred.stlouisfed.org/series/GS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con.yale.edu/~shiller/data.ht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HCCSDODNS" TargetMode="External"/><Relationship Id="rId2" Type="http://schemas.openxmlformats.org/officeDocument/2006/relationships/hyperlink" Target="https://fred.stlouisfed.org/series/GCEC1" TargetMode="External"/><Relationship Id="rId1" Type="http://schemas.openxmlformats.org/officeDocument/2006/relationships/hyperlink" Target="https://fred.stlouisfed.org/series/GDPDEF" TargetMode="External"/><Relationship Id="rId4" Type="http://schemas.openxmlformats.org/officeDocument/2006/relationships/hyperlink" Target="https://fred.stlouisfed.org/series/HHMSDODN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BAA10YM" TargetMode="External"/><Relationship Id="rId2" Type="http://schemas.openxmlformats.org/officeDocument/2006/relationships/hyperlink" Target="https://fred.stlouisfed.org/series/AAA10YM" TargetMode="External"/><Relationship Id="rId1" Type="http://schemas.openxmlformats.org/officeDocument/2006/relationships/hyperlink" Target="http://www.econ.yale.edu/~shiller/data.ht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2"/>
  <sheetViews>
    <sheetView workbookViewId="0">
      <pane xSplit="1" ySplit="1" topLeftCell="B386" activePane="bottomRight" state="frozen"/>
      <selection pane="topRight" activeCell="B1" sqref="B1"/>
      <selection pane="bottomLeft" activeCell="A2" sqref="A2"/>
      <selection pane="bottomRight" activeCell="J399" sqref="J399"/>
    </sheetView>
  </sheetViews>
  <sheetFormatPr defaultRowHeight="14.5" x14ac:dyDescent="0.35"/>
  <cols>
    <col min="1" max="1" width="10.08984375" bestFit="1" customWidth="1"/>
    <col min="2" max="2" width="10.54296875" bestFit="1" customWidth="1"/>
  </cols>
  <sheetData>
    <row r="1" spans="1:2" x14ac:dyDescent="0.35">
      <c r="A1" s="1" t="s">
        <v>182</v>
      </c>
      <c r="B1" s="4" t="s">
        <v>181</v>
      </c>
    </row>
    <row r="2" spans="1:2" x14ac:dyDescent="0.35">
      <c r="A2" s="2" t="s">
        <v>0</v>
      </c>
      <c r="B2" s="5">
        <v>1</v>
      </c>
    </row>
    <row r="3" spans="1:2" x14ac:dyDescent="0.35">
      <c r="A3" s="2" t="s">
        <v>1</v>
      </c>
      <c r="B3" s="5">
        <v>0</v>
      </c>
    </row>
    <row r="4" spans="1:2" x14ac:dyDescent="0.35">
      <c r="A4" s="2" t="s">
        <v>2</v>
      </c>
      <c r="B4" s="5">
        <v>0</v>
      </c>
    </row>
    <row r="5" spans="1:2" x14ac:dyDescent="0.35">
      <c r="A5" s="2" t="s">
        <v>3</v>
      </c>
      <c r="B5" s="5">
        <v>0</v>
      </c>
    </row>
    <row r="6" spans="1:2" x14ac:dyDescent="0.35">
      <c r="A6" s="2" t="s">
        <v>4</v>
      </c>
      <c r="B6" s="5">
        <v>0</v>
      </c>
    </row>
    <row r="7" spans="1:2" x14ac:dyDescent="0.35">
      <c r="A7" s="2" t="s">
        <v>5</v>
      </c>
      <c r="B7" s="5">
        <v>0</v>
      </c>
    </row>
    <row r="8" spans="1:2" x14ac:dyDescent="0.35">
      <c r="A8" s="2" t="s">
        <v>6</v>
      </c>
      <c r="B8" s="5">
        <v>0</v>
      </c>
    </row>
    <row r="9" spans="1:2" x14ac:dyDescent="0.35">
      <c r="A9" s="2" t="s">
        <v>7</v>
      </c>
      <c r="B9" s="5">
        <v>0</v>
      </c>
    </row>
    <row r="10" spans="1:2" x14ac:dyDescent="0.35">
      <c r="A10" s="2" t="s">
        <v>8</v>
      </c>
      <c r="B10" s="5">
        <v>0</v>
      </c>
    </row>
    <row r="11" spans="1:2" x14ac:dyDescent="0.35">
      <c r="A11" s="2" t="s">
        <v>9</v>
      </c>
      <c r="B11" s="5">
        <v>0</v>
      </c>
    </row>
    <row r="12" spans="1:2" x14ac:dyDescent="0.35">
      <c r="A12" s="2" t="s">
        <v>10</v>
      </c>
      <c r="B12" s="5">
        <v>1</v>
      </c>
    </row>
    <row r="13" spans="1:2" x14ac:dyDescent="0.35">
      <c r="A13" s="2" t="s">
        <v>11</v>
      </c>
      <c r="B13" s="5">
        <v>1</v>
      </c>
    </row>
    <row r="14" spans="1:2" x14ac:dyDescent="0.35">
      <c r="A14" s="2" t="s">
        <v>12</v>
      </c>
      <c r="B14" s="5">
        <v>1</v>
      </c>
    </row>
    <row r="15" spans="1:2" x14ac:dyDescent="0.35">
      <c r="A15" s="2" t="s">
        <v>13</v>
      </c>
      <c r="B15" s="5">
        <v>1</v>
      </c>
    </row>
    <row r="16" spans="1:2" x14ac:dyDescent="0.35">
      <c r="A16" s="2" t="s">
        <v>14</v>
      </c>
      <c r="B16" s="5">
        <v>1</v>
      </c>
    </row>
    <row r="17" spans="1:2" x14ac:dyDescent="0.35">
      <c r="A17" s="2" t="s">
        <v>15</v>
      </c>
      <c r="B17" s="5">
        <v>1</v>
      </c>
    </row>
    <row r="18" spans="1:2" x14ac:dyDescent="0.35">
      <c r="A18" s="2" t="s">
        <v>16</v>
      </c>
      <c r="B18" s="5">
        <v>1</v>
      </c>
    </row>
    <row r="19" spans="1:2" x14ac:dyDescent="0.35">
      <c r="A19" s="2" t="s">
        <v>17</v>
      </c>
      <c r="B19" s="5">
        <v>0</v>
      </c>
    </row>
    <row r="20" spans="1:2" x14ac:dyDescent="0.35">
      <c r="A20" s="2" t="s">
        <v>18</v>
      </c>
      <c r="B20" s="5">
        <v>0</v>
      </c>
    </row>
    <row r="21" spans="1:2" x14ac:dyDescent="0.35">
      <c r="A21" s="2" t="s">
        <v>19</v>
      </c>
      <c r="B21" s="5">
        <v>0</v>
      </c>
    </row>
    <row r="22" spans="1:2" x14ac:dyDescent="0.35">
      <c r="A22" s="2" t="s">
        <v>20</v>
      </c>
      <c r="B22" s="5">
        <v>0</v>
      </c>
    </row>
    <row r="23" spans="1:2" x14ac:dyDescent="0.35">
      <c r="A23" s="2" t="s">
        <v>21</v>
      </c>
      <c r="B23" s="5">
        <v>0</v>
      </c>
    </row>
    <row r="24" spans="1:2" x14ac:dyDescent="0.35">
      <c r="A24" s="2" t="s">
        <v>22</v>
      </c>
      <c r="B24" s="5">
        <v>0</v>
      </c>
    </row>
    <row r="25" spans="1:2" x14ac:dyDescent="0.35">
      <c r="A25" s="2" t="s">
        <v>23</v>
      </c>
      <c r="B25" s="5">
        <v>1</v>
      </c>
    </row>
    <row r="26" spans="1:2" x14ac:dyDescent="0.35">
      <c r="A26" s="2" t="s">
        <v>24</v>
      </c>
      <c r="B26" s="5">
        <v>1</v>
      </c>
    </row>
    <row r="27" spans="1:2" x14ac:dyDescent="0.35">
      <c r="A27" s="2" t="s">
        <v>25</v>
      </c>
      <c r="B27" s="5">
        <v>1</v>
      </c>
    </row>
    <row r="28" spans="1:2" x14ac:dyDescent="0.35">
      <c r="A28" s="2" t="s">
        <v>26</v>
      </c>
      <c r="B28" s="5">
        <v>1</v>
      </c>
    </row>
    <row r="29" spans="1:2" x14ac:dyDescent="0.35">
      <c r="A29" s="2" t="s">
        <v>27</v>
      </c>
      <c r="B29" s="5">
        <v>1</v>
      </c>
    </row>
    <row r="30" spans="1:2" x14ac:dyDescent="0.35">
      <c r="A30" s="2" t="s">
        <v>28</v>
      </c>
      <c r="B30" s="5">
        <v>0</v>
      </c>
    </row>
    <row r="31" spans="1:2" x14ac:dyDescent="0.35">
      <c r="A31" s="2" t="s">
        <v>29</v>
      </c>
      <c r="B31" s="5">
        <v>0</v>
      </c>
    </row>
    <row r="32" spans="1:2" x14ac:dyDescent="0.35">
      <c r="A32" s="2" t="s">
        <v>30</v>
      </c>
      <c r="B32" s="5">
        <v>0</v>
      </c>
    </row>
    <row r="33" spans="1:2" x14ac:dyDescent="0.35">
      <c r="A33" s="2" t="s">
        <v>31</v>
      </c>
      <c r="B33" s="5">
        <v>0</v>
      </c>
    </row>
    <row r="34" spans="1:2" x14ac:dyDescent="0.35">
      <c r="A34" s="2" t="s">
        <v>32</v>
      </c>
      <c r="B34" s="5">
        <v>0</v>
      </c>
    </row>
    <row r="35" spans="1:2" x14ac:dyDescent="0.35">
      <c r="A35" s="2" t="s">
        <v>33</v>
      </c>
      <c r="B35" s="5">
        <v>0</v>
      </c>
    </row>
    <row r="36" spans="1:2" x14ac:dyDescent="0.35">
      <c r="A36" s="2" t="s">
        <v>34</v>
      </c>
      <c r="B36" s="5">
        <v>0</v>
      </c>
    </row>
    <row r="37" spans="1:2" x14ac:dyDescent="0.35">
      <c r="A37" s="2" t="s">
        <v>35</v>
      </c>
      <c r="B37" s="5">
        <v>0</v>
      </c>
    </row>
    <row r="38" spans="1:2" x14ac:dyDescent="0.35">
      <c r="A38" s="2" t="s">
        <v>36</v>
      </c>
      <c r="B38" s="5">
        <v>0</v>
      </c>
    </row>
    <row r="39" spans="1:2" x14ac:dyDescent="0.35">
      <c r="A39" s="2" t="s">
        <v>37</v>
      </c>
      <c r="B39" s="5">
        <v>0</v>
      </c>
    </row>
    <row r="40" spans="1:2" x14ac:dyDescent="0.35">
      <c r="A40" s="2" t="s">
        <v>38</v>
      </c>
      <c r="B40" s="5">
        <v>0</v>
      </c>
    </row>
    <row r="41" spans="1:2" x14ac:dyDescent="0.35">
      <c r="A41" s="2" t="s">
        <v>39</v>
      </c>
      <c r="B41" s="5">
        <v>0</v>
      </c>
    </row>
    <row r="42" spans="1:2" x14ac:dyDescent="0.35">
      <c r="A42" s="2" t="s">
        <v>40</v>
      </c>
      <c r="B42" s="5">
        <v>0</v>
      </c>
    </row>
    <row r="43" spans="1:2" x14ac:dyDescent="0.35">
      <c r="A43" s="2" t="s">
        <v>41</v>
      </c>
      <c r="B43" s="5">
        <v>1</v>
      </c>
    </row>
    <row r="44" spans="1:2" x14ac:dyDescent="0.35">
      <c r="A44" s="2" t="s">
        <v>42</v>
      </c>
      <c r="B44" s="5">
        <v>1</v>
      </c>
    </row>
    <row r="45" spans="1:2" x14ac:dyDescent="0.35">
      <c r="A45" s="2" t="s">
        <v>43</v>
      </c>
      <c r="B45" s="5">
        <v>1</v>
      </c>
    </row>
    <row r="46" spans="1:2" x14ac:dyDescent="0.35">
      <c r="A46" s="2" t="s">
        <v>44</v>
      </c>
      <c r="B46" s="5">
        <v>1</v>
      </c>
    </row>
    <row r="47" spans="1:2" x14ac:dyDescent="0.35">
      <c r="A47" s="2" t="s">
        <v>45</v>
      </c>
      <c r="B47" s="5">
        <v>1</v>
      </c>
    </row>
    <row r="48" spans="1:2" x14ac:dyDescent="0.35">
      <c r="A48" s="2" t="s">
        <v>46</v>
      </c>
      <c r="B48" s="5">
        <v>1</v>
      </c>
    </row>
    <row r="49" spans="1:2" x14ac:dyDescent="0.35">
      <c r="A49" s="2" t="s">
        <v>47</v>
      </c>
      <c r="B49" s="5">
        <v>1</v>
      </c>
    </row>
    <row r="50" spans="1:2" x14ac:dyDescent="0.35">
      <c r="A50" s="2" t="s">
        <v>48</v>
      </c>
      <c r="B50" s="5">
        <v>1</v>
      </c>
    </row>
    <row r="51" spans="1:2" x14ac:dyDescent="0.35">
      <c r="A51" s="2" t="s">
        <v>49</v>
      </c>
      <c r="B51" s="5">
        <v>1</v>
      </c>
    </row>
    <row r="52" spans="1:2" x14ac:dyDescent="0.35">
      <c r="A52" s="2" t="s">
        <v>50</v>
      </c>
      <c r="B52" s="5">
        <v>1</v>
      </c>
    </row>
    <row r="53" spans="1:2" x14ac:dyDescent="0.35">
      <c r="A53" s="2" t="s">
        <v>51</v>
      </c>
      <c r="B53" s="5">
        <v>1</v>
      </c>
    </row>
    <row r="54" spans="1:2" x14ac:dyDescent="0.35">
      <c r="A54" s="2" t="s">
        <v>52</v>
      </c>
      <c r="B54" s="5">
        <v>1</v>
      </c>
    </row>
    <row r="55" spans="1:2" x14ac:dyDescent="0.35">
      <c r="A55" s="2" t="s">
        <v>53</v>
      </c>
      <c r="B55" s="5">
        <v>1</v>
      </c>
    </row>
    <row r="56" spans="1:2" x14ac:dyDescent="0.35">
      <c r="A56" s="2" t="s">
        <v>54</v>
      </c>
      <c r="B56" s="5">
        <v>0</v>
      </c>
    </row>
    <row r="57" spans="1:2" x14ac:dyDescent="0.35">
      <c r="A57" s="2" t="s">
        <v>55</v>
      </c>
      <c r="B57" s="5">
        <v>0</v>
      </c>
    </row>
    <row r="58" spans="1:2" x14ac:dyDescent="0.35">
      <c r="A58" s="2" t="s">
        <v>56</v>
      </c>
      <c r="B58" s="5">
        <v>0</v>
      </c>
    </row>
    <row r="59" spans="1:2" x14ac:dyDescent="0.35">
      <c r="A59" s="2" t="s">
        <v>57</v>
      </c>
      <c r="B59" s="5">
        <v>0</v>
      </c>
    </row>
    <row r="60" spans="1:2" x14ac:dyDescent="0.35">
      <c r="A60" s="2" t="s">
        <v>58</v>
      </c>
      <c r="B60" s="5">
        <v>1</v>
      </c>
    </row>
    <row r="61" spans="1:2" x14ac:dyDescent="0.35">
      <c r="A61" s="2" t="s">
        <v>59</v>
      </c>
      <c r="B61" s="5">
        <v>1</v>
      </c>
    </row>
    <row r="62" spans="1:2" x14ac:dyDescent="0.35">
      <c r="A62" s="2" t="s">
        <v>60</v>
      </c>
      <c r="B62" s="5">
        <v>1</v>
      </c>
    </row>
    <row r="63" spans="1:2" x14ac:dyDescent="0.35">
      <c r="A63" s="2" t="s">
        <v>61</v>
      </c>
      <c r="B63" s="5">
        <v>1</v>
      </c>
    </row>
    <row r="64" spans="1:2" x14ac:dyDescent="0.35">
      <c r="A64" s="2" t="s">
        <v>62</v>
      </c>
      <c r="B64" s="5">
        <v>1</v>
      </c>
    </row>
    <row r="65" spans="1:2" x14ac:dyDescent="0.35">
      <c r="A65" s="2" t="s">
        <v>63</v>
      </c>
      <c r="B65" s="5">
        <v>1</v>
      </c>
    </row>
    <row r="66" spans="1:2" x14ac:dyDescent="0.35">
      <c r="A66" s="2" t="s">
        <v>64</v>
      </c>
      <c r="B66" s="5">
        <v>1</v>
      </c>
    </row>
    <row r="67" spans="1:2" x14ac:dyDescent="0.35">
      <c r="A67" s="2" t="s">
        <v>65</v>
      </c>
      <c r="B67" s="5">
        <v>0</v>
      </c>
    </row>
    <row r="68" spans="1:2" x14ac:dyDescent="0.35">
      <c r="A68" s="2" t="s">
        <v>66</v>
      </c>
      <c r="B68" s="5">
        <v>0</v>
      </c>
    </row>
    <row r="69" spans="1:2" x14ac:dyDescent="0.35">
      <c r="A69" s="2" t="s">
        <v>67</v>
      </c>
      <c r="B69" s="5">
        <v>0</v>
      </c>
    </row>
    <row r="70" spans="1:2" x14ac:dyDescent="0.35">
      <c r="A70" s="2" t="s">
        <v>68</v>
      </c>
      <c r="B70" s="5">
        <v>0</v>
      </c>
    </row>
    <row r="71" spans="1:2" x14ac:dyDescent="0.35">
      <c r="A71" s="2" t="s">
        <v>69</v>
      </c>
      <c r="B71" s="5">
        <v>0</v>
      </c>
    </row>
    <row r="72" spans="1:2" x14ac:dyDescent="0.35">
      <c r="A72" s="2" t="s">
        <v>70</v>
      </c>
      <c r="B72" s="5">
        <v>0</v>
      </c>
    </row>
    <row r="73" spans="1:2" x14ac:dyDescent="0.35">
      <c r="A73" s="2" t="s">
        <v>71</v>
      </c>
      <c r="B73" s="5">
        <v>0</v>
      </c>
    </row>
    <row r="74" spans="1:2" x14ac:dyDescent="0.35">
      <c r="A74" s="2" t="s">
        <v>72</v>
      </c>
      <c r="B74" s="5">
        <v>0</v>
      </c>
    </row>
    <row r="75" spans="1:2" x14ac:dyDescent="0.35">
      <c r="A75" s="2" t="s">
        <v>73</v>
      </c>
      <c r="B75" s="5">
        <v>0</v>
      </c>
    </row>
    <row r="76" spans="1:2" x14ac:dyDescent="0.35">
      <c r="A76" s="2" t="s">
        <v>74</v>
      </c>
      <c r="B76" s="5">
        <v>0</v>
      </c>
    </row>
    <row r="77" spans="1:2" x14ac:dyDescent="0.35">
      <c r="A77" s="2" t="s">
        <v>75</v>
      </c>
      <c r="B77" s="5">
        <v>1</v>
      </c>
    </row>
    <row r="78" spans="1:2" x14ac:dyDescent="0.35">
      <c r="A78" s="2" t="s">
        <v>76</v>
      </c>
      <c r="B78" s="5">
        <v>1</v>
      </c>
    </row>
    <row r="79" spans="1:2" x14ac:dyDescent="0.35">
      <c r="A79" s="2" t="s">
        <v>77</v>
      </c>
      <c r="B79" s="5">
        <v>1</v>
      </c>
    </row>
    <row r="80" spans="1:2" x14ac:dyDescent="0.35">
      <c r="A80" s="2" t="s">
        <v>78</v>
      </c>
      <c r="B80" s="5">
        <v>1</v>
      </c>
    </row>
    <row r="81" spans="1:2" x14ac:dyDescent="0.35">
      <c r="A81" s="2" t="s">
        <v>79</v>
      </c>
      <c r="B81" s="5">
        <v>1</v>
      </c>
    </row>
    <row r="82" spans="1:2" x14ac:dyDescent="0.35">
      <c r="A82" s="2" t="s">
        <v>80</v>
      </c>
      <c r="B82" s="5">
        <v>1</v>
      </c>
    </row>
    <row r="83" spans="1:2" x14ac:dyDescent="0.35">
      <c r="A83" s="2" t="s">
        <v>81</v>
      </c>
      <c r="B83" s="5">
        <v>1</v>
      </c>
    </row>
    <row r="84" spans="1:2" x14ac:dyDescent="0.35">
      <c r="A84" s="2" t="s">
        <v>82</v>
      </c>
      <c r="B84" s="5">
        <v>1</v>
      </c>
    </row>
    <row r="85" spans="1:2" x14ac:dyDescent="0.35">
      <c r="A85" s="2" t="s">
        <v>83</v>
      </c>
      <c r="B85" s="5">
        <v>1</v>
      </c>
    </row>
    <row r="86" spans="1:2" x14ac:dyDescent="0.35">
      <c r="A86" s="2" t="s">
        <v>84</v>
      </c>
      <c r="B86" s="5">
        <v>1</v>
      </c>
    </row>
    <row r="87" spans="1:2" x14ac:dyDescent="0.35">
      <c r="A87" s="2" t="s">
        <v>85</v>
      </c>
      <c r="B87" s="5">
        <v>1</v>
      </c>
    </row>
    <row r="88" spans="1:2" x14ac:dyDescent="0.35">
      <c r="A88" s="2" t="s">
        <v>86</v>
      </c>
      <c r="B88" s="5">
        <v>1</v>
      </c>
    </row>
    <row r="89" spans="1:2" x14ac:dyDescent="0.35">
      <c r="A89" s="2" t="s">
        <v>87</v>
      </c>
      <c r="B89" s="5">
        <v>1</v>
      </c>
    </row>
    <row r="90" spans="1:2" x14ac:dyDescent="0.35">
      <c r="A90" s="2" t="s">
        <v>88</v>
      </c>
      <c r="B90" s="5">
        <v>1</v>
      </c>
    </row>
    <row r="91" spans="1:2" x14ac:dyDescent="0.35">
      <c r="A91" s="2" t="s">
        <v>89</v>
      </c>
      <c r="B91" s="5">
        <v>1</v>
      </c>
    </row>
    <row r="92" spans="1:2" x14ac:dyDescent="0.35">
      <c r="A92" s="2" t="s">
        <v>90</v>
      </c>
      <c r="B92" s="5">
        <v>1</v>
      </c>
    </row>
    <row r="93" spans="1:2" x14ac:dyDescent="0.35">
      <c r="A93" s="2" t="s">
        <v>91</v>
      </c>
      <c r="B93" s="5">
        <v>1</v>
      </c>
    </row>
    <row r="94" spans="1:2" x14ac:dyDescent="0.35">
      <c r="A94" s="2" t="s">
        <v>92</v>
      </c>
      <c r="B94" s="5">
        <v>1</v>
      </c>
    </row>
    <row r="95" spans="1:2" x14ac:dyDescent="0.35">
      <c r="A95" s="2" t="s">
        <v>93</v>
      </c>
      <c r="B95" s="5">
        <v>1</v>
      </c>
    </row>
    <row r="96" spans="1:2" x14ac:dyDescent="0.35">
      <c r="A96" s="2" t="s">
        <v>94</v>
      </c>
      <c r="B96" s="5">
        <v>1</v>
      </c>
    </row>
    <row r="97" spans="1:2" x14ac:dyDescent="0.35">
      <c r="A97" s="2" t="s">
        <v>95</v>
      </c>
      <c r="B97" s="5">
        <v>1</v>
      </c>
    </row>
    <row r="98" spans="1:2" x14ac:dyDescent="0.35">
      <c r="A98" s="2" t="s">
        <v>96</v>
      </c>
      <c r="B98" s="5">
        <v>1</v>
      </c>
    </row>
    <row r="99" spans="1:2" x14ac:dyDescent="0.35">
      <c r="A99" s="2" t="s">
        <v>97</v>
      </c>
      <c r="B99" s="5">
        <v>1</v>
      </c>
    </row>
    <row r="100" spans="1:2" x14ac:dyDescent="0.35">
      <c r="A100" s="2" t="s">
        <v>98</v>
      </c>
      <c r="B100" s="5">
        <v>0</v>
      </c>
    </row>
    <row r="101" spans="1:2" x14ac:dyDescent="0.35">
      <c r="A101" s="2" t="s">
        <v>99</v>
      </c>
      <c r="B101" s="5">
        <v>0</v>
      </c>
    </row>
    <row r="102" spans="1:2" x14ac:dyDescent="0.35">
      <c r="A102" s="2" t="s">
        <v>100</v>
      </c>
      <c r="B102" s="5">
        <v>0</v>
      </c>
    </row>
    <row r="103" spans="1:2" x14ac:dyDescent="0.35">
      <c r="A103" s="2" t="s">
        <v>101</v>
      </c>
      <c r="B103" s="5">
        <v>0</v>
      </c>
    </row>
    <row r="104" spans="1:2" x14ac:dyDescent="0.35">
      <c r="A104" s="2" t="s">
        <v>102</v>
      </c>
      <c r="B104" s="5">
        <v>0</v>
      </c>
    </row>
    <row r="105" spans="1:2" x14ac:dyDescent="0.35">
      <c r="A105" s="2" t="s">
        <v>103</v>
      </c>
      <c r="B105" s="5">
        <v>0</v>
      </c>
    </row>
    <row r="106" spans="1:2" x14ac:dyDescent="0.35">
      <c r="A106" s="2" t="s">
        <v>104</v>
      </c>
      <c r="B106" s="5">
        <v>0</v>
      </c>
    </row>
    <row r="107" spans="1:2" x14ac:dyDescent="0.35">
      <c r="A107" s="2" t="s">
        <v>105</v>
      </c>
      <c r="B107" s="5">
        <v>0</v>
      </c>
    </row>
    <row r="108" spans="1:2" x14ac:dyDescent="0.35">
      <c r="A108" s="2" t="s">
        <v>106</v>
      </c>
      <c r="B108" s="5">
        <v>0</v>
      </c>
    </row>
    <row r="109" spans="1:2" x14ac:dyDescent="0.35">
      <c r="A109" s="2" t="s">
        <v>107</v>
      </c>
      <c r="B109" s="5">
        <v>0</v>
      </c>
    </row>
    <row r="110" spans="1:2" x14ac:dyDescent="0.35">
      <c r="A110" s="2" t="s">
        <v>108</v>
      </c>
      <c r="B110" s="5">
        <v>0</v>
      </c>
    </row>
    <row r="111" spans="1:2" x14ac:dyDescent="0.35">
      <c r="A111" s="2" t="s">
        <v>109</v>
      </c>
      <c r="B111" s="5">
        <v>1</v>
      </c>
    </row>
    <row r="112" spans="1:2" x14ac:dyDescent="0.35">
      <c r="A112" s="2" t="s">
        <v>110</v>
      </c>
      <c r="B112" s="5">
        <v>1</v>
      </c>
    </row>
    <row r="113" spans="1:2" x14ac:dyDescent="0.35">
      <c r="A113" s="2" t="s">
        <v>111</v>
      </c>
      <c r="B113" s="5">
        <v>1</v>
      </c>
    </row>
    <row r="114" spans="1:2" x14ac:dyDescent="0.35">
      <c r="A114" s="2" t="s">
        <v>112</v>
      </c>
      <c r="B114" s="5">
        <v>1</v>
      </c>
    </row>
    <row r="115" spans="1:2" x14ac:dyDescent="0.35">
      <c r="A115" s="2" t="s">
        <v>113</v>
      </c>
      <c r="B115" s="5">
        <v>1</v>
      </c>
    </row>
    <row r="116" spans="1:2" x14ac:dyDescent="0.35">
      <c r="A116" s="2" t="s">
        <v>114</v>
      </c>
      <c r="B116" s="5">
        <v>1</v>
      </c>
    </row>
    <row r="117" spans="1:2" x14ac:dyDescent="0.35">
      <c r="A117" s="2" t="s">
        <v>115</v>
      </c>
      <c r="B117" s="5">
        <v>1</v>
      </c>
    </row>
    <row r="118" spans="1:2" x14ac:dyDescent="0.35">
      <c r="A118" s="2" t="s">
        <v>116</v>
      </c>
      <c r="B118" s="5">
        <v>1</v>
      </c>
    </row>
    <row r="119" spans="1:2" x14ac:dyDescent="0.35">
      <c r="A119" s="2" t="s">
        <v>117</v>
      </c>
      <c r="B119" s="5">
        <v>1</v>
      </c>
    </row>
    <row r="120" spans="1:2" x14ac:dyDescent="0.35">
      <c r="A120" s="2" t="s">
        <v>118</v>
      </c>
      <c r="B120" s="5">
        <v>1</v>
      </c>
    </row>
    <row r="121" spans="1:2" x14ac:dyDescent="0.35">
      <c r="A121" s="2" t="s">
        <v>119</v>
      </c>
      <c r="B121" s="5">
        <v>1</v>
      </c>
    </row>
    <row r="122" spans="1:2" x14ac:dyDescent="0.35">
      <c r="A122" s="2" t="s">
        <v>120</v>
      </c>
      <c r="B122" s="5">
        <v>1</v>
      </c>
    </row>
    <row r="123" spans="1:2" x14ac:dyDescent="0.35">
      <c r="A123" s="2" t="s">
        <v>121</v>
      </c>
      <c r="B123" s="5">
        <v>1</v>
      </c>
    </row>
    <row r="124" spans="1:2" x14ac:dyDescent="0.35">
      <c r="A124" s="2" t="s">
        <v>122</v>
      </c>
      <c r="B124" s="5">
        <v>1</v>
      </c>
    </row>
    <row r="125" spans="1:2" x14ac:dyDescent="0.35">
      <c r="A125" s="2" t="s">
        <v>123</v>
      </c>
      <c r="B125" s="5">
        <v>0</v>
      </c>
    </row>
    <row r="126" spans="1:2" x14ac:dyDescent="0.35">
      <c r="A126" s="2" t="s">
        <v>124</v>
      </c>
      <c r="B126" s="5">
        <v>0</v>
      </c>
    </row>
    <row r="127" spans="1:2" x14ac:dyDescent="0.35">
      <c r="A127" s="2" t="s">
        <v>125</v>
      </c>
      <c r="B127" s="5">
        <v>0</v>
      </c>
    </row>
    <row r="128" spans="1:2" x14ac:dyDescent="0.35">
      <c r="A128" s="2" t="s">
        <v>126</v>
      </c>
      <c r="B128" s="5">
        <v>0</v>
      </c>
    </row>
    <row r="129" spans="1:2" x14ac:dyDescent="0.35">
      <c r="A129" s="2" t="s">
        <v>127</v>
      </c>
      <c r="B129" s="5">
        <v>0</v>
      </c>
    </row>
    <row r="130" spans="1:2" x14ac:dyDescent="0.35">
      <c r="A130" s="2" t="s">
        <v>128</v>
      </c>
      <c r="B130" s="5">
        <v>0</v>
      </c>
    </row>
    <row r="131" spans="1:2" x14ac:dyDescent="0.35">
      <c r="A131" s="2" t="s">
        <v>129</v>
      </c>
      <c r="B131" s="5">
        <v>0</v>
      </c>
    </row>
    <row r="132" spans="1:2" x14ac:dyDescent="0.35">
      <c r="A132" s="2" t="s">
        <v>130</v>
      </c>
      <c r="B132" s="5">
        <v>1</v>
      </c>
    </row>
    <row r="133" spans="1:2" x14ac:dyDescent="0.35">
      <c r="A133" s="2" t="s">
        <v>131</v>
      </c>
      <c r="B133" s="5">
        <v>1</v>
      </c>
    </row>
    <row r="134" spans="1:2" x14ac:dyDescent="0.35">
      <c r="A134" s="2" t="s">
        <v>132</v>
      </c>
      <c r="B134" s="5">
        <v>1</v>
      </c>
    </row>
    <row r="135" spans="1:2" x14ac:dyDescent="0.35">
      <c r="A135" s="2" t="s">
        <v>133</v>
      </c>
      <c r="B135" s="5">
        <v>1</v>
      </c>
    </row>
    <row r="136" spans="1:2" x14ac:dyDescent="0.35">
      <c r="A136" s="2" t="s">
        <v>134</v>
      </c>
      <c r="B136" s="5">
        <v>0</v>
      </c>
    </row>
    <row r="137" spans="1:2" x14ac:dyDescent="0.35">
      <c r="A137" s="2" t="s">
        <v>135</v>
      </c>
      <c r="B137" s="5">
        <v>0</v>
      </c>
    </row>
    <row r="138" spans="1:2" x14ac:dyDescent="0.35">
      <c r="A138" s="2" t="s">
        <v>136</v>
      </c>
      <c r="B138" s="5">
        <v>0</v>
      </c>
    </row>
    <row r="139" spans="1:2" x14ac:dyDescent="0.35">
      <c r="A139" s="2" t="s">
        <v>137</v>
      </c>
      <c r="B139" s="5">
        <v>0</v>
      </c>
    </row>
    <row r="140" spans="1:2" x14ac:dyDescent="0.35">
      <c r="A140" s="2" t="s">
        <v>138</v>
      </c>
      <c r="B140" s="5">
        <v>0</v>
      </c>
    </row>
    <row r="141" spans="1:2" x14ac:dyDescent="0.35">
      <c r="A141" s="2" t="s">
        <v>139</v>
      </c>
      <c r="B141" s="5">
        <v>0</v>
      </c>
    </row>
    <row r="142" spans="1:2" x14ac:dyDescent="0.35">
      <c r="A142" s="2" t="s">
        <v>140</v>
      </c>
      <c r="B142" s="5">
        <v>0</v>
      </c>
    </row>
    <row r="143" spans="1:2" x14ac:dyDescent="0.35">
      <c r="A143" s="2" t="s">
        <v>141</v>
      </c>
      <c r="B143" s="5">
        <v>0</v>
      </c>
    </row>
    <row r="144" spans="1:2" x14ac:dyDescent="0.35">
      <c r="A144" s="2" t="s">
        <v>142</v>
      </c>
      <c r="B144" s="5">
        <v>0</v>
      </c>
    </row>
    <row r="145" spans="1:2" x14ac:dyDescent="0.35">
      <c r="A145" s="2" t="s">
        <v>143</v>
      </c>
      <c r="B145" s="5">
        <v>1</v>
      </c>
    </row>
    <row r="146" spans="1:2" x14ac:dyDescent="0.35">
      <c r="A146" s="2" t="s">
        <v>144</v>
      </c>
      <c r="B146" s="5">
        <v>1</v>
      </c>
    </row>
    <row r="147" spans="1:2" x14ac:dyDescent="0.35">
      <c r="A147" s="2" t="s">
        <v>145</v>
      </c>
      <c r="B147" s="5">
        <v>1</v>
      </c>
    </row>
    <row r="148" spans="1:2" x14ac:dyDescent="0.35">
      <c r="A148" s="2" t="s">
        <v>146</v>
      </c>
      <c r="B148" s="5">
        <v>1</v>
      </c>
    </row>
    <row r="149" spans="1:2" x14ac:dyDescent="0.35">
      <c r="A149" s="2" t="s">
        <v>147</v>
      </c>
      <c r="B149" s="5">
        <v>0</v>
      </c>
    </row>
    <row r="150" spans="1:2" x14ac:dyDescent="0.35">
      <c r="A150" s="2" t="s">
        <v>148</v>
      </c>
      <c r="B150" s="5">
        <v>0</v>
      </c>
    </row>
    <row r="151" spans="1:2" x14ac:dyDescent="0.35">
      <c r="A151" s="2" t="s">
        <v>149</v>
      </c>
      <c r="B151" s="5">
        <v>0</v>
      </c>
    </row>
    <row r="152" spans="1:2" x14ac:dyDescent="0.35">
      <c r="A152" s="2" t="s">
        <v>150</v>
      </c>
      <c r="B152" s="5">
        <v>0</v>
      </c>
    </row>
    <row r="153" spans="1:2" x14ac:dyDescent="0.35">
      <c r="A153" s="2" t="s">
        <v>151</v>
      </c>
      <c r="B153" s="5">
        <v>0</v>
      </c>
    </row>
    <row r="154" spans="1:2" x14ac:dyDescent="0.35">
      <c r="A154" s="2" t="s">
        <v>152</v>
      </c>
      <c r="B154" s="5">
        <v>0</v>
      </c>
    </row>
    <row r="155" spans="1:2" x14ac:dyDescent="0.35">
      <c r="A155" s="2" t="s">
        <v>153</v>
      </c>
      <c r="B155" s="5">
        <v>1</v>
      </c>
    </row>
    <row r="156" spans="1:2" x14ac:dyDescent="0.35">
      <c r="A156" s="2" t="s">
        <v>154</v>
      </c>
      <c r="B156" s="5">
        <v>1</v>
      </c>
    </row>
    <row r="157" spans="1:2" x14ac:dyDescent="0.35">
      <c r="A157" s="2" t="s">
        <v>155</v>
      </c>
      <c r="B157" s="5">
        <v>1</v>
      </c>
    </row>
    <row r="158" spans="1:2" x14ac:dyDescent="0.35">
      <c r="A158" s="2" t="s">
        <v>156</v>
      </c>
      <c r="B158" s="5">
        <v>1</v>
      </c>
    </row>
    <row r="159" spans="1:2" x14ac:dyDescent="0.35">
      <c r="A159" s="2" t="s">
        <v>157</v>
      </c>
      <c r="B159" s="5">
        <v>1</v>
      </c>
    </row>
    <row r="160" spans="1:2" x14ac:dyDescent="0.35">
      <c r="A160" s="2" t="s">
        <v>158</v>
      </c>
      <c r="B160" s="5">
        <v>1</v>
      </c>
    </row>
    <row r="161" spans="1:2" x14ac:dyDescent="0.35">
      <c r="A161" s="2" t="s">
        <v>159</v>
      </c>
      <c r="B161" s="5">
        <v>0</v>
      </c>
    </row>
    <row r="162" spans="1:2" x14ac:dyDescent="0.35">
      <c r="A162" s="2" t="s">
        <v>160</v>
      </c>
      <c r="B162" s="5">
        <v>0</v>
      </c>
    </row>
    <row r="163" spans="1:2" x14ac:dyDescent="0.35">
      <c r="A163" s="2" t="s">
        <v>161</v>
      </c>
      <c r="B163" s="5">
        <v>0</v>
      </c>
    </row>
    <row r="164" spans="1:2" x14ac:dyDescent="0.35">
      <c r="A164" s="2" t="s">
        <v>162</v>
      </c>
      <c r="B164" s="5">
        <v>0</v>
      </c>
    </row>
    <row r="165" spans="1:2" x14ac:dyDescent="0.35">
      <c r="A165" s="2" t="s">
        <v>163</v>
      </c>
      <c r="B165" s="5">
        <v>0</v>
      </c>
    </row>
    <row r="166" spans="1:2" x14ac:dyDescent="0.35">
      <c r="A166" s="2" t="s">
        <v>164</v>
      </c>
      <c r="B166" s="5">
        <v>1</v>
      </c>
    </row>
    <row r="167" spans="1:2" x14ac:dyDescent="0.35">
      <c r="A167" s="2" t="s">
        <v>165</v>
      </c>
      <c r="B167" s="5">
        <v>1</v>
      </c>
    </row>
    <row r="168" spans="1:2" x14ac:dyDescent="0.35">
      <c r="A168" s="2" t="s">
        <v>166</v>
      </c>
      <c r="B168" s="5">
        <v>1</v>
      </c>
    </row>
    <row r="169" spans="1:2" x14ac:dyDescent="0.35">
      <c r="A169" s="2" t="s">
        <v>167</v>
      </c>
      <c r="B169" s="5">
        <v>1</v>
      </c>
    </row>
    <row r="170" spans="1:2" x14ac:dyDescent="0.35">
      <c r="A170" s="2" t="s">
        <v>168</v>
      </c>
      <c r="B170" s="5">
        <v>1</v>
      </c>
    </row>
    <row r="171" spans="1:2" x14ac:dyDescent="0.35">
      <c r="A171" s="2" t="s">
        <v>169</v>
      </c>
      <c r="B171" s="5">
        <v>1</v>
      </c>
    </row>
    <row r="172" spans="1:2" x14ac:dyDescent="0.35">
      <c r="A172" s="2" t="s">
        <v>170</v>
      </c>
      <c r="B172" s="5">
        <v>1</v>
      </c>
    </row>
    <row r="173" spans="1:2" x14ac:dyDescent="0.35">
      <c r="A173" s="2" t="s">
        <v>171</v>
      </c>
      <c r="B173" s="5">
        <v>0</v>
      </c>
    </row>
    <row r="174" spans="1:2" x14ac:dyDescent="0.35">
      <c r="A174" s="2" t="s">
        <v>172</v>
      </c>
      <c r="B174" s="5">
        <v>0</v>
      </c>
    </row>
    <row r="175" spans="1:2" x14ac:dyDescent="0.35">
      <c r="A175" s="2" t="s">
        <v>173</v>
      </c>
      <c r="B175" s="5">
        <v>0</v>
      </c>
    </row>
    <row r="176" spans="1:2" x14ac:dyDescent="0.35">
      <c r="A176" s="2" t="s">
        <v>174</v>
      </c>
      <c r="B176" s="5">
        <v>0</v>
      </c>
    </row>
    <row r="177" spans="1:2" x14ac:dyDescent="0.35">
      <c r="A177" s="2" t="s">
        <v>175</v>
      </c>
      <c r="B177" s="5">
        <v>0</v>
      </c>
    </row>
    <row r="178" spans="1:2" x14ac:dyDescent="0.35">
      <c r="A178" s="2" t="s">
        <v>176</v>
      </c>
      <c r="B178" s="5">
        <v>0</v>
      </c>
    </row>
    <row r="179" spans="1:2" x14ac:dyDescent="0.35">
      <c r="A179" s="2" t="s">
        <v>177</v>
      </c>
      <c r="B179" s="5">
        <v>0</v>
      </c>
    </row>
    <row r="180" spans="1:2" x14ac:dyDescent="0.35">
      <c r="A180" s="2" t="s">
        <v>178</v>
      </c>
      <c r="B180" s="5">
        <v>0</v>
      </c>
    </row>
    <row r="181" spans="1:2" x14ac:dyDescent="0.35">
      <c r="A181" s="2" t="s">
        <v>179</v>
      </c>
      <c r="B181" s="5">
        <v>1</v>
      </c>
    </row>
    <row r="182" spans="1:2" x14ac:dyDescent="0.35">
      <c r="A182" s="2" t="s">
        <v>180</v>
      </c>
      <c r="B182" s="5">
        <v>1</v>
      </c>
    </row>
    <row r="183" spans="1:2" x14ac:dyDescent="0.35">
      <c r="A183" s="3">
        <v>1</v>
      </c>
      <c r="B183" s="5">
        <v>1</v>
      </c>
    </row>
    <row r="184" spans="1:2" x14ac:dyDescent="0.35">
      <c r="A184" s="3">
        <v>92</v>
      </c>
      <c r="B184" s="5">
        <v>1</v>
      </c>
    </row>
    <row r="185" spans="1:2" x14ac:dyDescent="0.35">
      <c r="A185" s="3">
        <v>183</v>
      </c>
      <c r="B185" s="5">
        <v>1</v>
      </c>
    </row>
    <row r="186" spans="1:2" x14ac:dyDescent="0.35">
      <c r="A186" s="3">
        <v>275</v>
      </c>
      <c r="B186" s="5">
        <v>1</v>
      </c>
    </row>
    <row r="187" spans="1:2" x14ac:dyDescent="0.35">
      <c r="A187" s="3">
        <v>367</v>
      </c>
      <c r="B187" s="5">
        <v>0</v>
      </c>
    </row>
    <row r="188" spans="1:2" x14ac:dyDescent="0.35">
      <c r="A188" s="3">
        <v>457</v>
      </c>
      <c r="B188" s="5">
        <v>0</v>
      </c>
    </row>
    <row r="189" spans="1:2" x14ac:dyDescent="0.35">
      <c r="A189" s="3">
        <v>548</v>
      </c>
      <c r="B189" s="5">
        <v>0</v>
      </c>
    </row>
    <row r="190" spans="1:2" x14ac:dyDescent="0.35">
      <c r="A190" s="3">
        <v>640</v>
      </c>
      <c r="B190" s="5">
        <v>0</v>
      </c>
    </row>
    <row r="191" spans="1:2" x14ac:dyDescent="0.35">
      <c r="A191" s="3">
        <v>732</v>
      </c>
      <c r="B191" s="5">
        <v>0</v>
      </c>
    </row>
    <row r="192" spans="1:2" x14ac:dyDescent="0.35">
      <c r="A192" s="3">
        <v>822</v>
      </c>
      <c r="B192" s="5">
        <v>0</v>
      </c>
    </row>
    <row r="193" spans="1:2" x14ac:dyDescent="0.35">
      <c r="A193" s="3">
        <v>913</v>
      </c>
      <c r="B193" s="5">
        <v>0</v>
      </c>
    </row>
    <row r="194" spans="1:2" x14ac:dyDescent="0.35">
      <c r="A194" s="3">
        <v>1005</v>
      </c>
      <c r="B194" s="5">
        <v>1</v>
      </c>
    </row>
    <row r="195" spans="1:2" x14ac:dyDescent="0.35">
      <c r="A195" s="3">
        <v>1097</v>
      </c>
      <c r="B195" s="5">
        <v>1</v>
      </c>
    </row>
    <row r="196" spans="1:2" x14ac:dyDescent="0.35">
      <c r="A196" s="3">
        <v>1187</v>
      </c>
      <c r="B196" s="5">
        <v>1</v>
      </c>
    </row>
    <row r="197" spans="1:2" x14ac:dyDescent="0.35">
      <c r="A197" s="3">
        <v>1278</v>
      </c>
      <c r="B197" s="5">
        <v>1</v>
      </c>
    </row>
    <row r="198" spans="1:2" x14ac:dyDescent="0.35">
      <c r="A198" s="3">
        <v>1370</v>
      </c>
      <c r="B198" s="5">
        <v>1</v>
      </c>
    </row>
    <row r="199" spans="1:2" x14ac:dyDescent="0.35">
      <c r="A199" s="3">
        <v>1462</v>
      </c>
      <c r="B199" s="5">
        <v>1</v>
      </c>
    </row>
    <row r="200" spans="1:2" x14ac:dyDescent="0.35">
      <c r="A200" s="3">
        <v>1553</v>
      </c>
      <c r="B200" s="5">
        <v>1</v>
      </c>
    </row>
    <row r="201" spans="1:2" x14ac:dyDescent="0.35">
      <c r="A201" s="3">
        <v>1644</v>
      </c>
      <c r="B201" s="5">
        <v>1</v>
      </c>
    </row>
    <row r="202" spans="1:2" x14ac:dyDescent="0.35">
      <c r="A202" s="3">
        <v>1736</v>
      </c>
      <c r="B202" s="5">
        <v>0</v>
      </c>
    </row>
    <row r="203" spans="1:2" x14ac:dyDescent="0.35">
      <c r="A203" s="3">
        <v>1828</v>
      </c>
      <c r="B203" s="5">
        <v>0</v>
      </c>
    </row>
    <row r="204" spans="1:2" x14ac:dyDescent="0.35">
      <c r="A204" s="3">
        <v>1918</v>
      </c>
      <c r="B204" s="5">
        <v>0</v>
      </c>
    </row>
    <row r="205" spans="1:2" x14ac:dyDescent="0.35">
      <c r="A205" s="3">
        <v>2009</v>
      </c>
      <c r="B205" s="5">
        <v>0</v>
      </c>
    </row>
    <row r="206" spans="1:2" x14ac:dyDescent="0.35">
      <c r="A206" s="3">
        <v>2101</v>
      </c>
      <c r="B206" s="5">
        <v>0</v>
      </c>
    </row>
    <row r="207" spans="1:2" x14ac:dyDescent="0.35">
      <c r="A207" s="3">
        <v>2193</v>
      </c>
      <c r="B207" s="5">
        <v>0</v>
      </c>
    </row>
    <row r="208" spans="1:2" x14ac:dyDescent="0.35">
      <c r="A208" s="3">
        <v>2283</v>
      </c>
      <c r="B208" s="5">
        <v>0</v>
      </c>
    </row>
    <row r="209" spans="1:2" x14ac:dyDescent="0.35">
      <c r="A209" s="3">
        <v>2374</v>
      </c>
      <c r="B209" s="5">
        <v>0</v>
      </c>
    </row>
    <row r="210" spans="1:2" x14ac:dyDescent="0.35">
      <c r="A210" s="3">
        <v>2466</v>
      </c>
      <c r="B210" s="5">
        <v>0</v>
      </c>
    </row>
    <row r="211" spans="1:2" x14ac:dyDescent="0.35">
      <c r="A211" s="3">
        <v>2558</v>
      </c>
      <c r="B211" s="5">
        <v>0</v>
      </c>
    </row>
    <row r="212" spans="1:2" x14ac:dyDescent="0.35">
      <c r="A212" s="3">
        <v>2648</v>
      </c>
      <c r="B212" s="5">
        <v>1</v>
      </c>
    </row>
    <row r="213" spans="1:2" x14ac:dyDescent="0.35">
      <c r="A213" s="3">
        <v>2739</v>
      </c>
      <c r="B213" s="5">
        <v>1</v>
      </c>
    </row>
    <row r="214" spans="1:2" x14ac:dyDescent="0.35">
      <c r="A214" s="3">
        <v>2831</v>
      </c>
      <c r="B214" s="5">
        <v>1</v>
      </c>
    </row>
    <row r="215" spans="1:2" x14ac:dyDescent="0.35">
      <c r="A215" s="3">
        <v>2923</v>
      </c>
      <c r="B215" s="5">
        <v>1</v>
      </c>
    </row>
    <row r="216" spans="1:2" x14ac:dyDescent="0.35">
      <c r="A216" s="3">
        <v>3014</v>
      </c>
      <c r="B216" s="5">
        <v>1</v>
      </c>
    </row>
    <row r="217" spans="1:2" x14ac:dyDescent="0.35">
      <c r="A217" s="3">
        <v>3105</v>
      </c>
      <c r="B217" s="5">
        <v>0</v>
      </c>
    </row>
    <row r="218" spans="1:2" x14ac:dyDescent="0.35">
      <c r="A218" s="3">
        <v>3197</v>
      </c>
      <c r="B218" s="5">
        <v>0</v>
      </c>
    </row>
    <row r="219" spans="1:2" x14ac:dyDescent="0.35">
      <c r="A219" s="3">
        <v>3289</v>
      </c>
      <c r="B219" s="5">
        <v>0</v>
      </c>
    </row>
    <row r="220" spans="1:2" x14ac:dyDescent="0.35">
      <c r="A220" s="3">
        <v>3379</v>
      </c>
      <c r="B220" s="5">
        <v>0</v>
      </c>
    </row>
    <row r="221" spans="1:2" x14ac:dyDescent="0.35">
      <c r="A221" s="3">
        <v>3470</v>
      </c>
      <c r="B221" s="5">
        <v>0</v>
      </c>
    </row>
    <row r="222" spans="1:2" x14ac:dyDescent="0.35">
      <c r="A222" s="3">
        <v>3562</v>
      </c>
      <c r="B222" s="5">
        <v>0</v>
      </c>
    </row>
    <row r="223" spans="1:2" x14ac:dyDescent="0.35">
      <c r="A223" s="3">
        <v>3654</v>
      </c>
      <c r="B223" s="5">
        <v>1</v>
      </c>
    </row>
    <row r="224" spans="1:2" x14ac:dyDescent="0.35">
      <c r="A224" s="3">
        <v>3744</v>
      </c>
      <c r="B224" s="5">
        <v>1</v>
      </c>
    </row>
    <row r="225" spans="1:2" x14ac:dyDescent="0.35">
      <c r="A225" s="3">
        <v>3835</v>
      </c>
      <c r="B225" s="5">
        <v>1</v>
      </c>
    </row>
    <row r="226" spans="1:2" x14ac:dyDescent="0.35">
      <c r="A226" s="3">
        <v>3927</v>
      </c>
      <c r="B226" s="5">
        <v>1</v>
      </c>
    </row>
    <row r="227" spans="1:2" x14ac:dyDescent="0.35">
      <c r="A227" s="3">
        <v>4019</v>
      </c>
      <c r="B227" s="5">
        <v>1</v>
      </c>
    </row>
    <row r="228" spans="1:2" x14ac:dyDescent="0.35">
      <c r="A228" s="3">
        <v>4109</v>
      </c>
      <c r="B228" s="5">
        <v>1</v>
      </c>
    </row>
    <row r="229" spans="1:2" x14ac:dyDescent="0.35">
      <c r="A229" s="3">
        <v>4200</v>
      </c>
      <c r="B229" s="5">
        <v>1</v>
      </c>
    </row>
    <row r="230" spans="1:2" x14ac:dyDescent="0.35">
      <c r="A230" s="3">
        <v>4292</v>
      </c>
      <c r="B230" s="5">
        <v>1</v>
      </c>
    </row>
    <row r="231" spans="1:2" x14ac:dyDescent="0.35">
      <c r="A231" s="3">
        <v>4384</v>
      </c>
      <c r="B231" s="5">
        <v>0</v>
      </c>
    </row>
    <row r="232" spans="1:2" x14ac:dyDescent="0.35">
      <c r="A232" s="3">
        <v>4475</v>
      </c>
      <c r="B232" s="5">
        <v>0</v>
      </c>
    </row>
    <row r="233" spans="1:2" x14ac:dyDescent="0.35">
      <c r="A233" s="3">
        <v>4566</v>
      </c>
      <c r="B233" s="5">
        <v>0</v>
      </c>
    </row>
    <row r="234" spans="1:2" x14ac:dyDescent="0.35">
      <c r="A234" s="3">
        <v>4658</v>
      </c>
      <c r="B234" s="5">
        <v>0</v>
      </c>
    </row>
    <row r="235" spans="1:2" x14ac:dyDescent="0.35">
      <c r="A235" s="3">
        <v>4750</v>
      </c>
      <c r="B235" s="5">
        <v>1</v>
      </c>
    </row>
    <row r="236" spans="1:2" x14ac:dyDescent="0.35">
      <c r="A236" s="3">
        <v>4840</v>
      </c>
      <c r="B236" s="5">
        <v>1</v>
      </c>
    </row>
    <row r="237" spans="1:2" x14ac:dyDescent="0.35">
      <c r="A237" s="3">
        <v>4931</v>
      </c>
      <c r="B237" s="5">
        <v>1</v>
      </c>
    </row>
    <row r="238" spans="1:2" x14ac:dyDescent="0.35">
      <c r="A238" s="3">
        <v>5023</v>
      </c>
      <c r="B238" s="5">
        <v>1</v>
      </c>
    </row>
    <row r="239" spans="1:2" x14ac:dyDescent="0.35">
      <c r="A239" s="3">
        <v>5115</v>
      </c>
      <c r="B239" s="5">
        <v>1</v>
      </c>
    </row>
    <row r="240" spans="1:2" x14ac:dyDescent="0.35">
      <c r="A240" s="3">
        <v>5205</v>
      </c>
      <c r="B240" s="5">
        <v>1</v>
      </c>
    </row>
    <row r="241" spans="1:2" x14ac:dyDescent="0.35">
      <c r="A241" s="3">
        <v>5296</v>
      </c>
      <c r="B241" s="5">
        <v>1</v>
      </c>
    </row>
    <row r="242" spans="1:2" x14ac:dyDescent="0.35">
      <c r="A242" s="3">
        <v>5388</v>
      </c>
      <c r="B242" s="5">
        <v>1</v>
      </c>
    </row>
    <row r="243" spans="1:2" x14ac:dyDescent="0.35">
      <c r="A243" s="3">
        <v>5480</v>
      </c>
      <c r="B243" s="5">
        <v>0</v>
      </c>
    </row>
    <row r="244" spans="1:2" x14ac:dyDescent="0.35">
      <c r="A244" s="3">
        <v>5570</v>
      </c>
      <c r="B244" s="5">
        <v>0</v>
      </c>
    </row>
    <row r="245" spans="1:2" x14ac:dyDescent="0.35">
      <c r="A245" s="3">
        <v>5661</v>
      </c>
      <c r="B245" s="5">
        <v>0</v>
      </c>
    </row>
    <row r="246" spans="1:2" x14ac:dyDescent="0.35">
      <c r="A246" s="3">
        <v>5753</v>
      </c>
      <c r="B246" s="5">
        <v>0</v>
      </c>
    </row>
    <row r="247" spans="1:2" x14ac:dyDescent="0.35">
      <c r="A247" s="3">
        <v>5845</v>
      </c>
      <c r="B247" s="5">
        <v>0</v>
      </c>
    </row>
    <row r="248" spans="1:2" x14ac:dyDescent="0.35">
      <c r="A248" s="3">
        <v>5936</v>
      </c>
      <c r="B248" s="5">
        <v>0</v>
      </c>
    </row>
    <row r="249" spans="1:2" x14ac:dyDescent="0.35">
      <c r="A249" s="3">
        <v>6027</v>
      </c>
      <c r="B249" s="5">
        <v>0</v>
      </c>
    </row>
    <row r="250" spans="1:2" x14ac:dyDescent="0.35">
      <c r="A250" s="3">
        <v>6119</v>
      </c>
      <c r="B250" s="5">
        <v>0</v>
      </c>
    </row>
    <row r="251" spans="1:2" x14ac:dyDescent="0.35">
      <c r="A251" s="3">
        <v>6211</v>
      </c>
      <c r="B251" s="5">
        <v>0</v>
      </c>
    </row>
    <row r="252" spans="1:2" x14ac:dyDescent="0.35">
      <c r="A252" s="3">
        <v>6301</v>
      </c>
      <c r="B252" s="5">
        <v>0</v>
      </c>
    </row>
    <row r="253" spans="1:2" x14ac:dyDescent="0.35">
      <c r="A253" s="3">
        <v>6392</v>
      </c>
      <c r="B253" s="5">
        <v>0</v>
      </c>
    </row>
    <row r="254" spans="1:2" x14ac:dyDescent="0.35">
      <c r="A254" s="3">
        <v>6484</v>
      </c>
      <c r="B254" s="5">
        <v>0</v>
      </c>
    </row>
    <row r="255" spans="1:2" x14ac:dyDescent="0.35">
      <c r="A255" s="3">
        <v>6576</v>
      </c>
      <c r="B255" s="5">
        <v>0</v>
      </c>
    </row>
    <row r="256" spans="1:2" x14ac:dyDescent="0.35">
      <c r="A256" s="3">
        <v>6666</v>
      </c>
      <c r="B256" s="5">
        <v>0</v>
      </c>
    </row>
    <row r="257" spans="1:2" x14ac:dyDescent="0.35">
      <c r="A257" s="3">
        <v>6757</v>
      </c>
      <c r="B257" s="5">
        <v>1</v>
      </c>
    </row>
    <row r="258" spans="1:2" x14ac:dyDescent="0.35">
      <c r="A258" s="3">
        <v>6849</v>
      </c>
      <c r="B258" s="5">
        <v>1</v>
      </c>
    </row>
    <row r="259" spans="1:2" x14ac:dyDescent="0.35">
      <c r="A259" s="3">
        <v>6941</v>
      </c>
      <c r="B259" s="5">
        <v>1</v>
      </c>
    </row>
    <row r="260" spans="1:2" x14ac:dyDescent="0.35">
      <c r="A260" s="3">
        <v>7031</v>
      </c>
      <c r="B260" s="5">
        <v>0</v>
      </c>
    </row>
    <row r="261" spans="1:2" x14ac:dyDescent="0.35">
      <c r="A261" s="3">
        <v>7122</v>
      </c>
      <c r="B261" s="5">
        <v>0</v>
      </c>
    </row>
    <row r="262" spans="1:2" x14ac:dyDescent="0.35">
      <c r="A262" s="3">
        <v>7214</v>
      </c>
      <c r="B262" s="5">
        <v>0</v>
      </c>
    </row>
    <row r="263" spans="1:2" x14ac:dyDescent="0.35">
      <c r="A263" s="3">
        <v>7306</v>
      </c>
      <c r="B263" s="5">
        <v>1</v>
      </c>
    </row>
    <row r="264" spans="1:2" x14ac:dyDescent="0.35">
      <c r="A264" s="3">
        <v>7397</v>
      </c>
      <c r="B264" s="5">
        <v>1</v>
      </c>
    </row>
    <row r="265" spans="1:2" x14ac:dyDescent="0.35">
      <c r="A265" s="3">
        <v>7488</v>
      </c>
      <c r="B265" s="5">
        <v>1</v>
      </c>
    </row>
    <row r="266" spans="1:2" x14ac:dyDescent="0.35">
      <c r="A266" s="3">
        <v>7580</v>
      </c>
      <c r="B266" s="5">
        <v>1</v>
      </c>
    </row>
    <row r="267" spans="1:2" x14ac:dyDescent="0.35">
      <c r="A267" s="3">
        <v>7672</v>
      </c>
      <c r="B267" s="5">
        <v>1</v>
      </c>
    </row>
    <row r="268" spans="1:2" x14ac:dyDescent="0.35">
      <c r="A268" s="3">
        <v>7762</v>
      </c>
      <c r="B268" s="5">
        <v>1</v>
      </c>
    </row>
    <row r="269" spans="1:2" x14ac:dyDescent="0.35">
      <c r="A269" s="3">
        <v>7853</v>
      </c>
      <c r="B269" s="5">
        <v>1</v>
      </c>
    </row>
    <row r="270" spans="1:2" x14ac:dyDescent="0.35">
      <c r="A270" s="3">
        <v>7945</v>
      </c>
      <c r="B270" s="5">
        <v>0</v>
      </c>
    </row>
    <row r="271" spans="1:2" x14ac:dyDescent="0.35">
      <c r="A271" s="3">
        <v>8037</v>
      </c>
      <c r="B271" s="5">
        <v>0</v>
      </c>
    </row>
    <row r="272" spans="1:2" x14ac:dyDescent="0.35">
      <c r="A272" s="3">
        <v>8127</v>
      </c>
      <c r="B272" s="5">
        <v>0</v>
      </c>
    </row>
    <row r="273" spans="1:2" x14ac:dyDescent="0.35">
      <c r="A273" s="3">
        <v>8218</v>
      </c>
      <c r="B273" s="5">
        <v>0</v>
      </c>
    </row>
    <row r="274" spans="1:2" x14ac:dyDescent="0.35">
      <c r="A274" s="3">
        <v>8310</v>
      </c>
      <c r="B274" s="5">
        <v>0</v>
      </c>
    </row>
    <row r="275" spans="1:2" x14ac:dyDescent="0.35">
      <c r="A275" s="3">
        <v>8402</v>
      </c>
      <c r="B275" s="5">
        <v>0</v>
      </c>
    </row>
    <row r="276" spans="1:2" x14ac:dyDescent="0.35">
      <c r="A276" s="3">
        <v>8492</v>
      </c>
      <c r="B276" s="5">
        <v>1</v>
      </c>
    </row>
    <row r="277" spans="1:2" x14ac:dyDescent="0.35">
      <c r="A277" s="3">
        <v>8583</v>
      </c>
      <c r="B277" s="5">
        <v>1</v>
      </c>
    </row>
    <row r="278" spans="1:2" x14ac:dyDescent="0.35">
      <c r="A278" s="3">
        <v>8675</v>
      </c>
      <c r="B278" s="5">
        <v>1</v>
      </c>
    </row>
    <row r="279" spans="1:2" x14ac:dyDescent="0.35">
      <c r="A279" s="3">
        <v>8767</v>
      </c>
      <c r="B279" s="5">
        <v>1</v>
      </c>
    </row>
    <row r="280" spans="1:2" x14ac:dyDescent="0.35">
      <c r="A280" s="3">
        <v>8858</v>
      </c>
      <c r="B280" s="5">
        <v>1</v>
      </c>
    </row>
    <row r="281" spans="1:2" x14ac:dyDescent="0.35">
      <c r="A281" s="3">
        <v>8949</v>
      </c>
      <c r="B281" s="5">
        <v>1</v>
      </c>
    </row>
    <row r="282" spans="1:2" x14ac:dyDescent="0.35">
      <c r="A282" s="3">
        <v>9041</v>
      </c>
      <c r="B282" s="5">
        <v>0</v>
      </c>
    </row>
    <row r="283" spans="1:2" x14ac:dyDescent="0.35">
      <c r="A283" s="3">
        <v>9133</v>
      </c>
      <c r="B283" s="5">
        <v>0</v>
      </c>
    </row>
    <row r="284" spans="1:2" x14ac:dyDescent="0.35">
      <c r="A284" s="3">
        <v>9223</v>
      </c>
      <c r="B284" s="5">
        <v>0</v>
      </c>
    </row>
    <row r="285" spans="1:2" x14ac:dyDescent="0.35">
      <c r="A285" s="3">
        <v>9314</v>
      </c>
      <c r="B285" s="5">
        <v>0</v>
      </c>
    </row>
    <row r="286" spans="1:2" x14ac:dyDescent="0.35">
      <c r="A286" s="3">
        <v>9406</v>
      </c>
      <c r="B286" s="5">
        <v>0</v>
      </c>
    </row>
    <row r="287" spans="1:2" x14ac:dyDescent="0.35">
      <c r="A287" s="3">
        <v>9498</v>
      </c>
      <c r="B287" s="5">
        <v>0</v>
      </c>
    </row>
    <row r="288" spans="1:2" x14ac:dyDescent="0.35">
      <c r="A288" s="3">
        <v>9588</v>
      </c>
      <c r="B288" s="5">
        <v>0</v>
      </c>
    </row>
    <row r="289" spans="1:2" x14ac:dyDescent="0.35">
      <c r="A289" s="3">
        <v>9679</v>
      </c>
      <c r="B289" s="5">
        <v>1</v>
      </c>
    </row>
    <row r="290" spans="1:2" x14ac:dyDescent="0.35">
      <c r="A290" s="3">
        <v>9771</v>
      </c>
      <c r="B290" s="5">
        <v>1</v>
      </c>
    </row>
    <row r="291" spans="1:2" x14ac:dyDescent="0.35">
      <c r="A291" s="3">
        <v>9863</v>
      </c>
      <c r="B291" s="5">
        <v>1</v>
      </c>
    </row>
    <row r="292" spans="1:2" x14ac:dyDescent="0.35">
      <c r="A292" s="3">
        <v>9953</v>
      </c>
      <c r="B292" s="5">
        <v>1</v>
      </c>
    </row>
    <row r="293" spans="1:2" x14ac:dyDescent="0.35">
      <c r="A293" s="3">
        <v>10044</v>
      </c>
      <c r="B293" s="5">
        <v>1</v>
      </c>
    </row>
    <row r="294" spans="1:2" x14ac:dyDescent="0.35">
      <c r="A294" s="3">
        <v>10136</v>
      </c>
      <c r="B294" s="5">
        <v>1</v>
      </c>
    </row>
    <row r="295" spans="1:2" x14ac:dyDescent="0.35">
      <c r="A295" s="3">
        <v>10228</v>
      </c>
      <c r="B295" s="5">
        <v>0</v>
      </c>
    </row>
    <row r="296" spans="1:2" x14ac:dyDescent="0.35">
      <c r="A296" s="3">
        <v>10319</v>
      </c>
      <c r="B296" s="5">
        <v>0</v>
      </c>
    </row>
    <row r="297" spans="1:2" x14ac:dyDescent="0.35">
      <c r="A297" s="3">
        <v>10410</v>
      </c>
      <c r="B297" s="5">
        <v>0</v>
      </c>
    </row>
    <row r="298" spans="1:2" x14ac:dyDescent="0.35">
      <c r="A298" s="3">
        <v>10502</v>
      </c>
      <c r="B298" s="5">
        <v>0</v>
      </c>
    </row>
    <row r="299" spans="1:2" x14ac:dyDescent="0.35">
      <c r="A299" s="3">
        <v>10594</v>
      </c>
      <c r="B299" s="5">
        <v>0</v>
      </c>
    </row>
    <row r="300" spans="1:2" x14ac:dyDescent="0.35">
      <c r="A300" s="3">
        <v>10684</v>
      </c>
      <c r="B300" s="5">
        <v>0</v>
      </c>
    </row>
    <row r="301" spans="1:2" x14ac:dyDescent="0.35">
      <c r="A301" s="3">
        <v>10775</v>
      </c>
      <c r="B301" s="5">
        <v>1</v>
      </c>
    </row>
    <row r="302" spans="1:2" x14ac:dyDescent="0.35">
      <c r="A302" s="3">
        <v>10867</v>
      </c>
      <c r="B302" s="5">
        <v>1</v>
      </c>
    </row>
    <row r="303" spans="1:2" x14ac:dyDescent="0.35">
      <c r="A303" s="3">
        <v>10959</v>
      </c>
      <c r="B303" s="5">
        <v>1</v>
      </c>
    </row>
    <row r="304" spans="1:2" x14ac:dyDescent="0.35">
      <c r="A304" s="3">
        <v>11049</v>
      </c>
      <c r="B304" s="5">
        <v>1</v>
      </c>
    </row>
    <row r="305" spans="1:2" x14ac:dyDescent="0.35">
      <c r="A305" s="3">
        <v>11140</v>
      </c>
      <c r="B305" s="5">
        <v>1</v>
      </c>
    </row>
    <row r="306" spans="1:2" x14ac:dyDescent="0.35">
      <c r="A306" s="3">
        <v>11232</v>
      </c>
      <c r="B306" s="5">
        <v>1</v>
      </c>
    </row>
    <row r="307" spans="1:2" x14ac:dyDescent="0.35">
      <c r="A307" s="3">
        <v>11324</v>
      </c>
      <c r="B307" s="5">
        <v>1</v>
      </c>
    </row>
    <row r="308" spans="1:2" x14ac:dyDescent="0.35">
      <c r="A308" s="3">
        <v>11414</v>
      </c>
      <c r="B308" s="5">
        <v>1</v>
      </c>
    </row>
    <row r="309" spans="1:2" x14ac:dyDescent="0.35">
      <c r="A309" s="3">
        <v>11505</v>
      </c>
      <c r="B309" s="5">
        <v>1</v>
      </c>
    </row>
    <row r="310" spans="1:2" x14ac:dyDescent="0.35">
      <c r="A310" s="3">
        <v>11597</v>
      </c>
      <c r="B310" s="5">
        <v>1</v>
      </c>
    </row>
    <row r="311" spans="1:2" x14ac:dyDescent="0.35">
      <c r="A311" s="3">
        <v>11689</v>
      </c>
      <c r="B311" s="5">
        <v>1</v>
      </c>
    </row>
    <row r="312" spans="1:2" x14ac:dyDescent="0.35">
      <c r="A312" s="3">
        <v>11780</v>
      </c>
      <c r="B312" s="5">
        <v>1</v>
      </c>
    </row>
    <row r="313" spans="1:2" x14ac:dyDescent="0.35">
      <c r="A313" s="3">
        <v>11871</v>
      </c>
      <c r="B313" s="5">
        <v>1</v>
      </c>
    </row>
    <row r="314" spans="1:2" x14ac:dyDescent="0.35">
      <c r="A314" s="3">
        <v>11963</v>
      </c>
      <c r="B314" s="5">
        <v>1</v>
      </c>
    </row>
    <row r="315" spans="1:2" x14ac:dyDescent="0.35">
      <c r="A315" s="3">
        <v>12055</v>
      </c>
      <c r="B315" s="5">
        <v>1</v>
      </c>
    </row>
    <row r="316" spans="1:2" x14ac:dyDescent="0.35">
      <c r="A316" s="3">
        <v>12145</v>
      </c>
      <c r="B316" s="5">
        <v>0</v>
      </c>
    </row>
    <row r="317" spans="1:2" x14ac:dyDescent="0.35">
      <c r="A317" s="3">
        <v>12236</v>
      </c>
      <c r="B317" s="5">
        <v>0</v>
      </c>
    </row>
    <row r="318" spans="1:2" x14ac:dyDescent="0.35">
      <c r="A318" s="3">
        <v>12328</v>
      </c>
      <c r="B318" s="5">
        <v>0</v>
      </c>
    </row>
    <row r="319" spans="1:2" x14ac:dyDescent="0.35">
      <c r="A319" s="3">
        <v>12420</v>
      </c>
      <c r="B319" s="5">
        <v>0</v>
      </c>
    </row>
    <row r="320" spans="1:2" x14ac:dyDescent="0.35">
      <c r="A320" s="3">
        <v>12510</v>
      </c>
      <c r="B320" s="5">
        <v>0</v>
      </c>
    </row>
    <row r="321" spans="1:2" x14ac:dyDescent="0.35">
      <c r="A321" s="3">
        <v>12601</v>
      </c>
      <c r="B321" s="5">
        <v>0</v>
      </c>
    </row>
    <row r="322" spans="1:2" x14ac:dyDescent="0.35">
      <c r="A322" s="3">
        <v>12693</v>
      </c>
      <c r="B322" s="5">
        <v>0</v>
      </c>
    </row>
    <row r="323" spans="1:2" x14ac:dyDescent="0.35">
      <c r="A323" s="3">
        <v>12785</v>
      </c>
      <c r="B323" s="5">
        <v>0</v>
      </c>
    </row>
    <row r="324" spans="1:2" x14ac:dyDescent="0.35">
      <c r="A324" s="3">
        <v>12875</v>
      </c>
      <c r="B324" s="5">
        <v>0</v>
      </c>
    </row>
    <row r="325" spans="1:2" x14ac:dyDescent="0.35">
      <c r="A325" s="3">
        <v>12966</v>
      </c>
      <c r="B325" s="5">
        <v>0</v>
      </c>
    </row>
    <row r="326" spans="1:2" x14ac:dyDescent="0.35">
      <c r="A326" s="3">
        <v>13058</v>
      </c>
      <c r="B326" s="5">
        <v>0</v>
      </c>
    </row>
    <row r="327" spans="1:2" x14ac:dyDescent="0.35">
      <c r="A327" s="3">
        <v>13150</v>
      </c>
      <c r="B327" s="5">
        <v>0</v>
      </c>
    </row>
    <row r="328" spans="1:2" x14ac:dyDescent="0.35">
      <c r="A328" s="3">
        <v>13241</v>
      </c>
      <c r="B328" s="5">
        <v>0</v>
      </c>
    </row>
    <row r="329" spans="1:2" x14ac:dyDescent="0.35">
      <c r="A329" s="3">
        <v>13332</v>
      </c>
      <c r="B329" s="5">
        <v>0</v>
      </c>
    </row>
    <row r="330" spans="1:2" x14ac:dyDescent="0.35">
      <c r="A330" s="3">
        <v>13424</v>
      </c>
      <c r="B330" s="5">
        <v>0</v>
      </c>
    </row>
    <row r="331" spans="1:2" x14ac:dyDescent="0.35">
      <c r="A331" s="3">
        <v>13516</v>
      </c>
      <c r="B331" s="5">
        <v>0</v>
      </c>
    </row>
    <row r="332" spans="1:2" x14ac:dyDescent="0.35">
      <c r="A332" s="3">
        <v>13606</v>
      </c>
      <c r="B332" s="5">
        <v>1</v>
      </c>
    </row>
    <row r="333" spans="1:2" x14ac:dyDescent="0.35">
      <c r="A333" s="3">
        <v>13697</v>
      </c>
      <c r="B333" s="5">
        <v>1</v>
      </c>
    </row>
    <row r="334" spans="1:2" x14ac:dyDescent="0.35">
      <c r="A334" s="3">
        <v>13789</v>
      </c>
      <c r="B334" s="5">
        <v>1</v>
      </c>
    </row>
    <row r="335" spans="1:2" x14ac:dyDescent="0.35">
      <c r="A335" s="3">
        <v>13881</v>
      </c>
      <c r="B335" s="5">
        <v>1</v>
      </c>
    </row>
    <row r="336" spans="1:2" x14ac:dyDescent="0.35">
      <c r="A336" s="3">
        <v>13971</v>
      </c>
      <c r="B336" s="5">
        <v>1</v>
      </c>
    </row>
    <row r="337" spans="1:2" x14ac:dyDescent="0.35">
      <c r="A337" s="3">
        <v>14062</v>
      </c>
      <c r="B337" s="5">
        <v>0</v>
      </c>
    </row>
    <row r="338" spans="1:2" x14ac:dyDescent="0.35">
      <c r="A338" s="3">
        <v>14154</v>
      </c>
      <c r="B338" s="5">
        <v>0</v>
      </c>
    </row>
    <row r="339" spans="1:2" x14ac:dyDescent="0.35">
      <c r="A339" s="3">
        <v>14246</v>
      </c>
      <c r="B339" s="5">
        <v>0</v>
      </c>
    </row>
    <row r="340" spans="1:2" x14ac:dyDescent="0.35">
      <c r="A340" s="3">
        <v>14336</v>
      </c>
      <c r="B340" s="5">
        <v>0</v>
      </c>
    </row>
    <row r="341" spans="1:2" x14ac:dyDescent="0.35">
      <c r="A341" s="3">
        <v>14427</v>
      </c>
      <c r="B341" s="5">
        <v>0</v>
      </c>
    </row>
    <row r="342" spans="1:2" x14ac:dyDescent="0.35">
      <c r="A342" s="3">
        <v>14519</v>
      </c>
      <c r="B342" s="5">
        <v>0</v>
      </c>
    </row>
    <row r="343" spans="1:2" x14ac:dyDescent="0.35">
      <c r="A343" s="3">
        <v>14611</v>
      </c>
      <c r="B343" s="5">
        <v>0</v>
      </c>
    </row>
    <row r="344" spans="1:2" x14ac:dyDescent="0.35">
      <c r="A344" s="3">
        <v>14702</v>
      </c>
      <c r="B344" s="5">
        <v>0</v>
      </c>
    </row>
    <row r="345" spans="1:2" x14ac:dyDescent="0.35">
      <c r="A345" s="3">
        <v>14793</v>
      </c>
      <c r="B345" s="5">
        <v>0</v>
      </c>
    </row>
    <row r="346" spans="1:2" x14ac:dyDescent="0.35">
      <c r="A346" s="3">
        <v>14885</v>
      </c>
      <c r="B346" s="5">
        <v>0</v>
      </c>
    </row>
    <row r="347" spans="1:2" x14ac:dyDescent="0.35">
      <c r="A347" s="3">
        <v>14977</v>
      </c>
      <c r="B347" s="5">
        <v>0</v>
      </c>
    </row>
    <row r="348" spans="1:2" x14ac:dyDescent="0.35">
      <c r="A348" s="3">
        <v>15067</v>
      </c>
      <c r="B348" s="5">
        <v>0</v>
      </c>
    </row>
    <row r="349" spans="1:2" x14ac:dyDescent="0.35">
      <c r="A349" s="3">
        <v>15158</v>
      </c>
      <c r="B349" s="5">
        <v>0</v>
      </c>
    </row>
    <row r="350" spans="1:2" x14ac:dyDescent="0.35">
      <c r="A350" s="3">
        <v>15250</v>
      </c>
      <c r="B350" s="5">
        <v>0</v>
      </c>
    </row>
    <row r="351" spans="1:2" x14ac:dyDescent="0.35">
      <c r="A351" s="3">
        <v>15342</v>
      </c>
      <c r="B351" s="5">
        <v>0</v>
      </c>
    </row>
    <row r="352" spans="1:2" x14ac:dyDescent="0.35">
      <c r="A352" s="3">
        <v>15432</v>
      </c>
      <c r="B352" s="5">
        <v>0</v>
      </c>
    </row>
    <row r="353" spans="1:2" x14ac:dyDescent="0.35">
      <c r="A353" s="3">
        <v>15523</v>
      </c>
      <c r="B353" s="5">
        <v>0</v>
      </c>
    </row>
    <row r="354" spans="1:2" x14ac:dyDescent="0.35">
      <c r="A354" s="3">
        <v>15615</v>
      </c>
      <c r="B354" s="5">
        <v>0</v>
      </c>
    </row>
    <row r="355" spans="1:2" x14ac:dyDescent="0.35">
      <c r="A355" s="3">
        <v>15707</v>
      </c>
      <c r="B355" s="5">
        <v>0</v>
      </c>
    </row>
    <row r="356" spans="1:2" x14ac:dyDescent="0.35">
      <c r="A356" s="3">
        <v>15797</v>
      </c>
      <c r="B356" s="5">
        <v>0</v>
      </c>
    </row>
    <row r="357" spans="1:2" x14ac:dyDescent="0.35">
      <c r="A357" s="3">
        <v>15888</v>
      </c>
      <c r="B357" s="5">
        <v>0</v>
      </c>
    </row>
    <row r="358" spans="1:2" x14ac:dyDescent="0.35">
      <c r="A358" s="3">
        <v>15980</v>
      </c>
      <c r="B358" s="5">
        <v>0</v>
      </c>
    </row>
    <row r="359" spans="1:2" x14ac:dyDescent="0.35">
      <c r="A359" s="3">
        <v>16072</v>
      </c>
      <c r="B359" s="5">
        <v>0</v>
      </c>
    </row>
    <row r="360" spans="1:2" x14ac:dyDescent="0.35">
      <c r="A360" s="3">
        <v>16163</v>
      </c>
      <c r="B360" s="5">
        <v>0</v>
      </c>
    </row>
    <row r="361" spans="1:2" x14ac:dyDescent="0.35">
      <c r="A361" s="3">
        <v>16254</v>
      </c>
      <c r="B361" s="5">
        <v>0</v>
      </c>
    </row>
    <row r="362" spans="1:2" x14ac:dyDescent="0.35">
      <c r="A362" s="3">
        <v>16346</v>
      </c>
      <c r="B362" s="5">
        <v>0</v>
      </c>
    </row>
    <row r="363" spans="1:2" x14ac:dyDescent="0.35">
      <c r="A363" s="3">
        <v>16438</v>
      </c>
      <c r="B363" s="5">
        <v>1</v>
      </c>
    </row>
    <row r="364" spans="1:2" x14ac:dyDescent="0.35">
      <c r="A364" s="3">
        <v>16528</v>
      </c>
      <c r="B364" s="5">
        <v>1</v>
      </c>
    </row>
    <row r="365" spans="1:2" x14ac:dyDescent="0.35">
      <c r="A365" s="3">
        <v>16619</v>
      </c>
      <c r="B365" s="5">
        <v>1</v>
      </c>
    </row>
    <row r="366" spans="1:2" x14ac:dyDescent="0.35">
      <c r="A366" s="3">
        <v>16711</v>
      </c>
      <c r="B366" s="5">
        <v>1</v>
      </c>
    </row>
    <row r="367" spans="1:2" x14ac:dyDescent="0.35">
      <c r="A367" s="3">
        <v>16803</v>
      </c>
      <c r="B367" s="5">
        <v>0</v>
      </c>
    </row>
    <row r="368" spans="1:2" x14ac:dyDescent="0.35">
      <c r="A368" s="3">
        <v>16893</v>
      </c>
      <c r="B368" s="5">
        <v>0</v>
      </c>
    </row>
    <row r="369" spans="1:2" x14ac:dyDescent="0.35">
      <c r="A369" s="3">
        <v>16984</v>
      </c>
      <c r="B369" s="5">
        <v>0</v>
      </c>
    </row>
    <row r="370" spans="1:2" x14ac:dyDescent="0.35">
      <c r="A370" s="3">
        <v>17076</v>
      </c>
      <c r="B370" s="5">
        <v>0</v>
      </c>
    </row>
    <row r="371" spans="1:2" x14ac:dyDescent="0.35">
      <c r="A371" s="3">
        <v>17168</v>
      </c>
      <c r="B371" s="5">
        <v>0</v>
      </c>
    </row>
    <row r="372" spans="1:2" x14ac:dyDescent="0.35">
      <c r="A372" s="3">
        <v>17258</v>
      </c>
      <c r="B372" s="5">
        <v>0</v>
      </c>
    </row>
    <row r="373" spans="1:2" x14ac:dyDescent="0.35">
      <c r="A373" s="3">
        <v>17349</v>
      </c>
      <c r="B373" s="5">
        <v>0</v>
      </c>
    </row>
    <row r="374" spans="1:2" x14ac:dyDescent="0.35">
      <c r="A374" s="3">
        <v>17441</v>
      </c>
      <c r="B374" s="5">
        <v>0</v>
      </c>
    </row>
    <row r="375" spans="1:2" x14ac:dyDescent="0.35">
      <c r="A375" s="3">
        <v>17533</v>
      </c>
      <c r="B375" s="5">
        <v>0</v>
      </c>
    </row>
    <row r="376" spans="1:2" x14ac:dyDescent="0.35">
      <c r="A376" s="3">
        <v>17624</v>
      </c>
      <c r="B376" s="5">
        <v>0</v>
      </c>
    </row>
    <row r="377" spans="1:2" x14ac:dyDescent="0.35">
      <c r="A377" s="3">
        <v>17715</v>
      </c>
      <c r="B377" s="5">
        <v>0</v>
      </c>
    </row>
    <row r="378" spans="1:2" x14ac:dyDescent="0.35">
      <c r="A378" s="3">
        <v>17807</v>
      </c>
      <c r="B378" s="5">
        <v>1</v>
      </c>
    </row>
    <row r="379" spans="1:2" x14ac:dyDescent="0.35">
      <c r="A379" s="3">
        <v>17899</v>
      </c>
      <c r="B379" s="5">
        <v>1</v>
      </c>
    </row>
    <row r="380" spans="1:2" x14ac:dyDescent="0.35">
      <c r="A380" s="3">
        <v>17989</v>
      </c>
      <c r="B380" s="5">
        <v>1</v>
      </c>
    </row>
    <row r="381" spans="1:2" x14ac:dyDescent="0.35">
      <c r="A381" s="3">
        <v>18080</v>
      </c>
      <c r="B381" s="5">
        <v>1</v>
      </c>
    </row>
    <row r="382" spans="1:2" x14ac:dyDescent="0.35">
      <c r="A382" s="3">
        <v>18172</v>
      </c>
      <c r="B382" s="5">
        <v>1</v>
      </c>
    </row>
    <row r="383" spans="1:2" x14ac:dyDescent="0.35">
      <c r="A383" s="3">
        <v>18264</v>
      </c>
      <c r="B383" s="5">
        <v>0</v>
      </c>
    </row>
    <row r="384" spans="1:2" x14ac:dyDescent="0.35">
      <c r="A384" s="3">
        <v>18354</v>
      </c>
      <c r="B384" s="5">
        <v>0</v>
      </c>
    </row>
    <row r="385" spans="1:2" x14ac:dyDescent="0.35">
      <c r="A385" s="3">
        <v>18445</v>
      </c>
      <c r="B385" s="5">
        <v>0</v>
      </c>
    </row>
    <row r="386" spans="1:2" x14ac:dyDescent="0.35">
      <c r="A386" s="3">
        <v>18537</v>
      </c>
      <c r="B386" s="5">
        <v>0</v>
      </c>
    </row>
    <row r="387" spans="1:2" x14ac:dyDescent="0.35">
      <c r="A387" s="3">
        <v>18629</v>
      </c>
      <c r="B387" s="5">
        <v>0</v>
      </c>
    </row>
    <row r="388" spans="1:2" x14ac:dyDescent="0.35">
      <c r="A388" s="3">
        <v>18719</v>
      </c>
      <c r="B388" s="5">
        <v>0</v>
      </c>
    </row>
    <row r="389" spans="1:2" x14ac:dyDescent="0.35">
      <c r="A389" s="3">
        <v>18810</v>
      </c>
      <c r="B389" s="5">
        <v>0</v>
      </c>
    </row>
    <row r="390" spans="1:2" x14ac:dyDescent="0.35">
      <c r="A390" s="3">
        <v>18902</v>
      </c>
      <c r="B390" s="5">
        <v>0</v>
      </c>
    </row>
    <row r="391" spans="1:2" x14ac:dyDescent="0.35">
      <c r="A391" s="3">
        <v>18994</v>
      </c>
      <c r="B391" s="5">
        <v>0</v>
      </c>
    </row>
    <row r="392" spans="1:2" x14ac:dyDescent="0.35">
      <c r="A392" s="3">
        <v>19085</v>
      </c>
      <c r="B392" s="5">
        <v>0</v>
      </c>
    </row>
    <row r="393" spans="1:2" x14ac:dyDescent="0.35">
      <c r="A393" s="3">
        <v>19176</v>
      </c>
      <c r="B393" s="5">
        <v>0</v>
      </c>
    </row>
    <row r="394" spans="1:2" x14ac:dyDescent="0.35">
      <c r="A394" s="3">
        <v>19268</v>
      </c>
      <c r="B394" s="5">
        <v>0</v>
      </c>
    </row>
    <row r="395" spans="1:2" x14ac:dyDescent="0.35">
      <c r="A395" s="3">
        <v>19360</v>
      </c>
      <c r="B395" s="5">
        <v>0</v>
      </c>
    </row>
    <row r="396" spans="1:2" x14ac:dyDescent="0.35">
      <c r="A396" s="3">
        <v>19450</v>
      </c>
      <c r="B396" s="5">
        <v>1</v>
      </c>
    </row>
    <row r="397" spans="1:2" x14ac:dyDescent="0.35">
      <c r="A397" s="3">
        <v>19541</v>
      </c>
      <c r="B397" s="5">
        <v>1</v>
      </c>
    </row>
    <row r="398" spans="1:2" x14ac:dyDescent="0.35">
      <c r="A398" s="3">
        <v>19633</v>
      </c>
      <c r="B398" s="5">
        <v>1</v>
      </c>
    </row>
    <row r="399" spans="1:2" x14ac:dyDescent="0.35">
      <c r="A399" s="3">
        <v>19725</v>
      </c>
      <c r="B399" s="5">
        <v>1</v>
      </c>
    </row>
    <row r="400" spans="1:2" x14ac:dyDescent="0.35">
      <c r="A400" s="3">
        <v>19815</v>
      </c>
      <c r="B400" s="5">
        <v>1</v>
      </c>
    </row>
    <row r="401" spans="1:2" x14ac:dyDescent="0.35">
      <c r="A401" s="3">
        <v>19906</v>
      </c>
      <c r="B401" s="5">
        <v>0</v>
      </c>
    </row>
    <row r="402" spans="1:2" x14ac:dyDescent="0.35">
      <c r="A402" s="3">
        <v>19998</v>
      </c>
      <c r="B402" s="5">
        <v>0</v>
      </c>
    </row>
    <row r="403" spans="1:2" x14ac:dyDescent="0.35">
      <c r="A403" s="3">
        <v>20090</v>
      </c>
      <c r="B403" s="5">
        <v>0</v>
      </c>
    </row>
    <row r="404" spans="1:2" x14ac:dyDescent="0.35">
      <c r="A404" s="3">
        <v>20180</v>
      </c>
      <c r="B404" s="5">
        <v>0</v>
      </c>
    </row>
    <row r="405" spans="1:2" x14ac:dyDescent="0.35">
      <c r="A405" s="3">
        <v>20271</v>
      </c>
      <c r="B405" s="5">
        <v>0</v>
      </c>
    </row>
    <row r="406" spans="1:2" x14ac:dyDescent="0.35">
      <c r="A406" s="3">
        <v>20363</v>
      </c>
      <c r="B406" s="5">
        <v>0</v>
      </c>
    </row>
    <row r="407" spans="1:2" x14ac:dyDescent="0.35">
      <c r="A407" s="3">
        <v>20455</v>
      </c>
      <c r="B407" s="5">
        <v>0</v>
      </c>
    </row>
    <row r="408" spans="1:2" x14ac:dyDescent="0.35">
      <c r="A408" s="3">
        <v>20546</v>
      </c>
      <c r="B408" s="5">
        <v>0</v>
      </c>
    </row>
    <row r="409" spans="1:2" x14ac:dyDescent="0.35">
      <c r="A409" s="3">
        <v>20637</v>
      </c>
      <c r="B409" s="5">
        <v>0</v>
      </c>
    </row>
    <row r="410" spans="1:2" x14ac:dyDescent="0.35">
      <c r="A410" s="3">
        <v>20729</v>
      </c>
      <c r="B410" s="5">
        <v>0</v>
      </c>
    </row>
    <row r="411" spans="1:2" x14ac:dyDescent="0.35">
      <c r="A411" s="3">
        <v>20821</v>
      </c>
      <c r="B411" s="5">
        <v>0</v>
      </c>
    </row>
    <row r="412" spans="1:2" x14ac:dyDescent="0.35">
      <c r="A412" s="3">
        <v>20911</v>
      </c>
      <c r="B412" s="5">
        <v>0</v>
      </c>
    </row>
    <row r="413" spans="1:2" x14ac:dyDescent="0.35">
      <c r="A413" s="3">
        <v>21002</v>
      </c>
      <c r="B413" s="5">
        <v>1</v>
      </c>
    </row>
    <row r="414" spans="1:2" x14ac:dyDescent="0.35">
      <c r="A414" s="3">
        <v>21094</v>
      </c>
      <c r="B414" s="5">
        <v>1</v>
      </c>
    </row>
    <row r="415" spans="1:2" x14ac:dyDescent="0.35">
      <c r="A415" s="3">
        <v>21186</v>
      </c>
      <c r="B415" s="5">
        <v>1</v>
      </c>
    </row>
    <row r="416" spans="1:2" x14ac:dyDescent="0.35">
      <c r="A416" s="3">
        <v>21276</v>
      </c>
      <c r="B416" s="5">
        <v>1</v>
      </c>
    </row>
    <row r="417" spans="1:2" x14ac:dyDescent="0.35">
      <c r="A417" s="3">
        <v>21367</v>
      </c>
      <c r="B417" s="5">
        <v>0</v>
      </c>
    </row>
    <row r="418" spans="1:2" x14ac:dyDescent="0.35">
      <c r="A418" s="3">
        <v>21459</v>
      </c>
      <c r="B418" s="5">
        <v>0</v>
      </c>
    </row>
    <row r="419" spans="1:2" x14ac:dyDescent="0.35">
      <c r="A419" s="3">
        <v>21551</v>
      </c>
      <c r="B419" s="5">
        <v>0</v>
      </c>
    </row>
    <row r="420" spans="1:2" x14ac:dyDescent="0.35">
      <c r="A420" s="3">
        <v>21641</v>
      </c>
      <c r="B420" s="5">
        <v>0</v>
      </c>
    </row>
    <row r="421" spans="1:2" x14ac:dyDescent="0.35">
      <c r="A421" s="3">
        <v>21732</v>
      </c>
      <c r="B421" s="5">
        <v>0</v>
      </c>
    </row>
    <row r="422" spans="1:2" x14ac:dyDescent="0.35">
      <c r="A422" s="3">
        <v>21824</v>
      </c>
      <c r="B422" s="5">
        <v>0</v>
      </c>
    </row>
    <row r="423" spans="1:2" x14ac:dyDescent="0.35">
      <c r="A423" s="3">
        <v>21916</v>
      </c>
      <c r="B423" s="5">
        <v>0</v>
      </c>
    </row>
    <row r="424" spans="1:2" x14ac:dyDescent="0.35">
      <c r="A424" s="3">
        <v>22007</v>
      </c>
      <c r="B424" s="5">
        <v>1</v>
      </c>
    </row>
    <row r="425" spans="1:2" x14ac:dyDescent="0.35">
      <c r="A425" s="3">
        <v>22098</v>
      </c>
      <c r="B425" s="5">
        <v>1</v>
      </c>
    </row>
    <row r="426" spans="1:2" x14ac:dyDescent="0.35">
      <c r="A426" s="3">
        <v>22190</v>
      </c>
      <c r="B426" s="5">
        <v>1</v>
      </c>
    </row>
    <row r="427" spans="1:2" x14ac:dyDescent="0.35">
      <c r="A427" s="3">
        <v>22282</v>
      </c>
      <c r="B427" s="5">
        <v>1</v>
      </c>
    </row>
    <row r="428" spans="1:2" x14ac:dyDescent="0.35">
      <c r="A428" s="3">
        <v>22372</v>
      </c>
      <c r="B428" s="5">
        <v>0</v>
      </c>
    </row>
    <row r="429" spans="1:2" x14ac:dyDescent="0.35">
      <c r="A429" s="3">
        <v>22463</v>
      </c>
      <c r="B429" s="5">
        <v>0</v>
      </c>
    </row>
    <row r="430" spans="1:2" x14ac:dyDescent="0.35">
      <c r="A430" s="3">
        <v>22555</v>
      </c>
      <c r="B430" s="5">
        <v>0</v>
      </c>
    </row>
    <row r="431" spans="1:2" x14ac:dyDescent="0.35">
      <c r="A431" s="3">
        <v>22647</v>
      </c>
      <c r="B431" s="5">
        <v>0</v>
      </c>
    </row>
    <row r="432" spans="1:2" x14ac:dyDescent="0.35">
      <c r="A432" s="3">
        <v>22737</v>
      </c>
      <c r="B432" s="5">
        <v>0</v>
      </c>
    </row>
    <row r="433" spans="1:2" x14ac:dyDescent="0.35">
      <c r="A433" s="3">
        <v>22828</v>
      </c>
      <c r="B433" s="5">
        <v>0</v>
      </c>
    </row>
    <row r="434" spans="1:2" x14ac:dyDescent="0.35">
      <c r="A434" s="3">
        <v>22920</v>
      </c>
      <c r="B434" s="5">
        <v>0</v>
      </c>
    </row>
    <row r="435" spans="1:2" x14ac:dyDescent="0.35">
      <c r="A435" s="3">
        <v>23012</v>
      </c>
      <c r="B435" s="5">
        <v>0</v>
      </c>
    </row>
    <row r="436" spans="1:2" x14ac:dyDescent="0.35">
      <c r="A436" s="3">
        <v>23102</v>
      </c>
      <c r="B436" s="5">
        <v>0</v>
      </c>
    </row>
    <row r="437" spans="1:2" x14ac:dyDescent="0.35">
      <c r="A437" s="3">
        <v>23193</v>
      </c>
      <c r="B437" s="5">
        <v>0</v>
      </c>
    </row>
    <row r="438" spans="1:2" x14ac:dyDescent="0.35">
      <c r="A438" s="3">
        <v>23285</v>
      </c>
      <c r="B438" s="5">
        <v>0</v>
      </c>
    </row>
    <row r="439" spans="1:2" x14ac:dyDescent="0.35">
      <c r="A439" s="3">
        <v>23377</v>
      </c>
      <c r="B439" s="5">
        <v>0</v>
      </c>
    </row>
    <row r="440" spans="1:2" x14ac:dyDescent="0.35">
      <c r="A440" s="3">
        <v>23468</v>
      </c>
      <c r="B440" s="5">
        <v>0</v>
      </c>
    </row>
    <row r="441" spans="1:2" x14ac:dyDescent="0.35">
      <c r="A441" s="3">
        <v>23559</v>
      </c>
      <c r="B441" s="5">
        <v>0</v>
      </c>
    </row>
    <row r="442" spans="1:2" x14ac:dyDescent="0.35">
      <c r="A442" s="3">
        <v>23651</v>
      </c>
      <c r="B442" s="5">
        <v>0</v>
      </c>
    </row>
    <row r="443" spans="1:2" x14ac:dyDescent="0.35">
      <c r="A443" s="3">
        <v>23743</v>
      </c>
      <c r="B443" s="5">
        <v>0</v>
      </c>
    </row>
    <row r="444" spans="1:2" x14ac:dyDescent="0.35">
      <c r="A444" s="3">
        <v>23833</v>
      </c>
      <c r="B444" s="5">
        <v>0</v>
      </c>
    </row>
    <row r="445" spans="1:2" x14ac:dyDescent="0.35">
      <c r="A445" s="3">
        <v>23924</v>
      </c>
      <c r="B445" s="5">
        <v>0</v>
      </c>
    </row>
    <row r="446" spans="1:2" x14ac:dyDescent="0.35">
      <c r="A446" s="3">
        <v>24016</v>
      </c>
      <c r="B446" s="5">
        <v>0</v>
      </c>
    </row>
    <row r="447" spans="1:2" x14ac:dyDescent="0.35">
      <c r="A447" s="3">
        <v>24108</v>
      </c>
      <c r="B447" s="5">
        <v>0</v>
      </c>
    </row>
    <row r="448" spans="1:2" x14ac:dyDescent="0.35">
      <c r="A448" s="3">
        <v>24198</v>
      </c>
      <c r="B448" s="5">
        <v>0</v>
      </c>
    </row>
    <row r="449" spans="1:2" x14ac:dyDescent="0.35">
      <c r="A449" s="3">
        <v>24289</v>
      </c>
      <c r="B449" s="5">
        <v>0</v>
      </c>
    </row>
    <row r="450" spans="1:2" x14ac:dyDescent="0.35">
      <c r="A450" s="3">
        <v>24381</v>
      </c>
      <c r="B450" s="5">
        <v>0</v>
      </c>
    </row>
    <row r="451" spans="1:2" x14ac:dyDescent="0.35">
      <c r="A451" s="3">
        <v>24473</v>
      </c>
      <c r="B451" s="5">
        <v>0</v>
      </c>
    </row>
    <row r="452" spans="1:2" x14ac:dyDescent="0.35">
      <c r="A452" s="3">
        <v>24563</v>
      </c>
      <c r="B452" s="5">
        <v>0</v>
      </c>
    </row>
    <row r="453" spans="1:2" x14ac:dyDescent="0.35">
      <c r="A453" s="3">
        <v>24654</v>
      </c>
      <c r="B453" s="5">
        <v>0</v>
      </c>
    </row>
    <row r="454" spans="1:2" x14ac:dyDescent="0.35">
      <c r="A454" s="3">
        <v>24746</v>
      </c>
      <c r="B454" s="5">
        <v>0</v>
      </c>
    </row>
    <row r="455" spans="1:2" x14ac:dyDescent="0.35">
      <c r="A455" s="3">
        <v>24838</v>
      </c>
      <c r="B455" s="5">
        <v>0</v>
      </c>
    </row>
    <row r="456" spans="1:2" x14ac:dyDescent="0.35">
      <c r="A456" s="3">
        <v>24929</v>
      </c>
      <c r="B456" s="5">
        <v>0</v>
      </c>
    </row>
    <row r="457" spans="1:2" x14ac:dyDescent="0.35">
      <c r="A457" s="3">
        <v>25020</v>
      </c>
      <c r="B457" s="5">
        <v>0</v>
      </c>
    </row>
    <row r="458" spans="1:2" x14ac:dyDescent="0.35">
      <c r="A458" s="3">
        <v>25112</v>
      </c>
      <c r="B458" s="5">
        <v>0</v>
      </c>
    </row>
    <row r="459" spans="1:2" x14ac:dyDescent="0.35">
      <c r="A459" s="3">
        <v>25204</v>
      </c>
      <c r="B459" s="5">
        <v>0</v>
      </c>
    </row>
    <row r="460" spans="1:2" x14ac:dyDescent="0.35">
      <c r="A460" s="3">
        <v>25294</v>
      </c>
      <c r="B460" s="5">
        <v>0</v>
      </c>
    </row>
    <row r="461" spans="1:2" x14ac:dyDescent="0.35">
      <c r="A461" s="3">
        <v>25385</v>
      </c>
      <c r="B461" s="5">
        <v>0</v>
      </c>
    </row>
    <row r="462" spans="1:2" x14ac:dyDescent="0.35">
      <c r="A462" s="3">
        <v>25477</v>
      </c>
      <c r="B462" s="5">
        <v>1</v>
      </c>
    </row>
    <row r="463" spans="1:2" x14ac:dyDescent="0.35">
      <c r="A463" s="3">
        <v>25569</v>
      </c>
      <c r="B463" s="5">
        <v>1</v>
      </c>
    </row>
    <row r="464" spans="1:2" x14ac:dyDescent="0.35">
      <c r="A464" s="3">
        <v>25659</v>
      </c>
      <c r="B464" s="5">
        <v>1</v>
      </c>
    </row>
    <row r="465" spans="1:2" x14ac:dyDescent="0.35">
      <c r="A465" s="3">
        <v>25750</v>
      </c>
      <c r="B465" s="5">
        <v>1</v>
      </c>
    </row>
    <row r="466" spans="1:2" x14ac:dyDescent="0.35">
      <c r="A466" s="3">
        <v>25842</v>
      </c>
      <c r="B466" s="5">
        <v>1</v>
      </c>
    </row>
    <row r="467" spans="1:2" x14ac:dyDescent="0.35">
      <c r="A467" s="3">
        <v>25934</v>
      </c>
      <c r="B467" s="5">
        <v>0</v>
      </c>
    </row>
    <row r="468" spans="1:2" x14ac:dyDescent="0.35">
      <c r="A468" s="3">
        <v>26024</v>
      </c>
      <c r="B468" s="5">
        <v>0</v>
      </c>
    </row>
    <row r="469" spans="1:2" x14ac:dyDescent="0.35">
      <c r="A469" s="3">
        <v>26115</v>
      </c>
      <c r="B469" s="5">
        <v>0</v>
      </c>
    </row>
    <row r="470" spans="1:2" x14ac:dyDescent="0.35">
      <c r="A470" s="3">
        <v>26207</v>
      </c>
      <c r="B470" s="5">
        <v>0</v>
      </c>
    </row>
    <row r="471" spans="1:2" x14ac:dyDescent="0.35">
      <c r="A471" s="3">
        <v>26299</v>
      </c>
      <c r="B471" s="5">
        <v>0</v>
      </c>
    </row>
    <row r="472" spans="1:2" x14ac:dyDescent="0.35">
      <c r="A472" s="3">
        <v>26390</v>
      </c>
      <c r="B472" s="5">
        <v>0</v>
      </c>
    </row>
    <row r="473" spans="1:2" x14ac:dyDescent="0.35">
      <c r="A473" s="3">
        <v>26481</v>
      </c>
      <c r="B473" s="5">
        <v>0</v>
      </c>
    </row>
    <row r="474" spans="1:2" x14ac:dyDescent="0.35">
      <c r="A474" s="3">
        <v>26573</v>
      </c>
      <c r="B474" s="5">
        <v>0</v>
      </c>
    </row>
    <row r="475" spans="1:2" x14ac:dyDescent="0.35">
      <c r="A475" s="3">
        <v>26665</v>
      </c>
      <c r="B475" s="5">
        <v>0</v>
      </c>
    </row>
    <row r="476" spans="1:2" x14ac:dyDescent="0.35">
      <c r="A476" s="3">
        <v>26755</v>
      </c>
      <c r="B476" s="5">
        <v>0</v>
      </c>
    </row>
    <row r="477" spans="1:2" x14ac:dyDescent="0.35">
      <c r="A477" s="3">
        <v>26846</v>
      </c>
      <c r="B477" s="5">
        <v>0</v>
      </c>
    </row>
    <row r="478" spans="1:2" x14ac:dyDescent="0.35">
      <c r="A478" s="3">
        <v>26938</v>
      </c>
      <c r="B478" s="5">
        <v>1</v>
      </c>
    </row>
    <row r="479" spans="1:2" x14ac:dyDescent="0.35">
      <c r="A479" s="3">
        <v>27030</v>
      </c>
      <c r="B479" s="5">
        <v>1</v>
      </c>
    </row>
    <row r="480" spans="1:2" x14ac:dyDescent="0.35">
      <c r="A480" s="3">
        <v>27120</v>
      </c>
      <c r="B480" s="5">
        <v>1</v>
      </c>
    </row>
    <row r="481" spans="1:2" x14ac:dyDescent="0.35">
      <c r="A481" s="3">
        <v>27211</v>
      </c>
      <c r="B481" s="5">
        <v>1</v>
      </c>
    </row>
    <row r="482" spans="1:2" x14ac:dyDescent="0.35">
      <c r="A482" s="3">
        <v>27303</v>
      </c>
      <c r="B482" s="5">
        <v>1</v>
      </c>
    </row>
    <row r="483" spans="1:2" x14ac:dyDescent="0.35">
      <c r="A483" s="3">
        <v>27395</v>
      </c>
      <c r="B483" s="5">
        <v>1</v>
      </c>
    </row>
    <row r="484" spans="1:2" x14ac:dyDescent="0.35">
      <c r="A484" s="3">
        <v>27485</v>
      </c>
      <c r="B484" s="5">
        <v>0</v>
      </c>
    </row>
    <row r="485" spans="1:2" x14ac:dyDescent="0.35">
      <c r="A485" s="3">
        <v>27576</v>
      </c>
      <c r="B485" s="5">
        <v>0</v>
      </c>
    </row>
    <row r="486" spans="1:2" x14ac:dyDescent="0.35">
      <c r="A486" s="3">
        <v>27668</v>
      </c>
      <c r="B486" s="5">
        <v>0</v>
      </c>
    </row>
    <row r="487" spans="1:2" x14ac:dyDescent="0.35">
      <c r="A487" s="3">
        <v>27760</v>
      </c>
      <c r="B487" s="5">
        <v>0</v>
      </c>
    </row>
    <row r="488" spans="1:2" x14ac:dyDescent="0.35">
      <c r="A488" s="3">
        <v>27851</v>
      </c>
      <c r="B488" s="5">
        <v>0</v>
      </c>
    </row>
    <row r="489" spans="1:2" x14ac:dyDescent="0.35">
      <c r="A489" s="3">
        <v>27942</v>
      </c>
      <c r="B489" s="5">
        <v>0</v>
      </c>
    </row>
    <row r="490" spans="1:2" x14ac:dyDescent="0.35">
      <c r="A490" s="3">
        <v>28034</v>
      </c>
      <c r="B490" s="5">
        <v>0</v>
      </c>
    </row>
    <row r="491" spans="1:2" x14ac:dyDescent="0.35">
      <c r="A491" s="3">
        <v>28126</v>
      </c>
      <c r="B491" s="5">
        <v>0</v>
      </c>
    </row>
    <row r="492" spans="1:2" x14ac:dyDescent="0.35">
      <c r="A492" s="3">
        <v>28216</v>
      </c>
      <c r="B492" s="5">
        <v>0</v>
      </c>
    </row>
    <row r="493" spans="1:2" x14ac:dyDescent="0.35">
      <c r="A493" s="3">
        <v>28307</v>
      </c>
      <c r="B493" s="5">
        <v>0</v>
      </c>
    </row>
    <row r="494" spans="1:2" x14ac:dyDescent="0.35">
      <c r="A494" s="3">
        <v>28399</v>
      </c>
      <c r="B494" s="5">
        <v>0</v>
      </c>
    </row>
    <row r="495" spans="1:2" x14ac:dyDescent="0.35">
      <c r="A495" s="3">
        <v>28491</v>
      </c>
      <c r="B495" s="5">
        <v>0</v>
      </c>
    </row>
    <row r="496" spans="1:2" x14ac:dyDescent="0.35">
      <c r="A496" s="3">
        <v>28581</v>
      </c>
      <c r="B496" s="5">
        <v>0</v>
      </c>
    </row>
    <row r="497" spans="1:2" x14ac:dyDescent="0.35">
      <c r="A497" s="3">
        <v>28672</v>
      </c>
      <c r="B497" s="5">
        <v>0</v>
      </c>
    </row>
    <row r="498" spans="1:2" x14ac:dyDescent="0.35">
      <c r="A498" s="3">
        <v>28764</v>
      </c>
      <c r="B498" s="5">
        <v>0</v>
      </c>
    </row>
    <row r="499" spans="1:2" x14ac:dyDescent="0.35">
      <c r="A499" s="3">
        <v>28856</v>
      </c>
      <c r="B499" s="5">
        <v>0</v>
      </c>
    </row>
    <row r="500" spans="1:2" x14ac:dyDescent="0.35">
      <c r="A500" s="3">
        <v>28946</v>
      </c>
      <c r="B500" s="5">
        <v>0</v>
      </c>
    </row>
    <row r="501" spans="1:2" x14ac:dyDescent="0.35">
      <c r="A501" s="3">
        <v>29037</v>
      </c>
      <c r="B501" s="5">
        <v>0</v>
      </c>
    </row>
    <row r="502" spans="1:2" x14ac:dyDescent="0.35">
      <c r="A502" s="3">
        <v>29129</v>
      </c>
      <c r="B502" s="5">
        <v>0</v>
      </c>
    </row>
    <row r="503" spans="1:2" x14ac:dyDescent="0.35">
      <c r="A503" s="3">
        <v>29221</v>
      </c>
      <c r="B503" s="5">
        <v>1</v>
      </c>
    </row>
    <row r="504" spans="1:2" x14ac:dyDescent="0.35">
      <c r="A504" s="3">
        <v>29312</v>
      </c>
      <c r="B504" s="5">
        <v>1</v>
      </c>
    </row>
    <row r="505" spans="1:2" x14ac:dyDescent="0.35">
      <c r="A505" s="3">
        <v>29403</v>
      </c>
      <c r="B505" s="5">
        <v>1</v>
      </c>
    </row>
    <row r="506" spans="1:2" x14ac:dyDescent="0.35">
      <c r="A506" s="3">
        <v>29495</v>
      </c>
      <c r="B506" s="5">
        <v>0</v>
      </c>
    </row>
    <row r="507" spans="1:2" x14ac:dyDescent="0.35">
      <c r="A507" s="3">
        <v>29587</v>
      </c>
      <c r="B507" s="5">
        <v>0</v>
      </c>
    </row>
    <row r="508" spans="1:2" x14ac:dyDescent="0.35">
      <c r="A508" s="3">
        <v>29677</v>
      </c>
      <c r="B508" s="5">
        <v>0</v>
      </c>
    </row>
    <row r="509" spans="1:2" x14ac:dyDescent="0.35">
      <c r="A509" s="3">
        <v>29768</v>
      </c>
      <c r="B509" s="5">
        <v>1</v>
      </c>
    </row>
    <row r="510" spans="1:2" x14ac:dyDescent="0.35">
      <c r="A510" s="3">
        <v>29860</v>
      </c>
      <c r="B510" s="5">
        <v>1</v>
      </c>
    </row>
    <row r="511" spans="1:2" x14ac:dyDescent="0.35">
      <c r="A511" s="3">
        <v>29952</v>
      </c>
      <c r="B511" s="5">
        <v>1</v>
      </c>
    </row>
    <row r="512" spans="1:2" x14ac:dyDescent="0.35">
      <c r="A512" s="3">
        <v>30042</v>
      </c>
      <c r="B512" s="5">
        <v>1</v>
      </c>
    </row>
    <row r="513" spans="1:2" x14ac:dyDescent="0.35">
      <c r="A513" s="3">
        <v>30133</v>
      </c>
      <c r="B513" s="5">
        <v>1</v>
      </c>
    </row>
    <row r="514" spans="1:2" x14ac:dyDescent="0.35">
      <c r="A514" s="3">
        <v>30225</v>
      </c>
      <c r="B514" s="5">
        <v>1</v>
      </c>
    </row>
    <row r="515" spans="1:2" x14ac:dyDescent="0.35">
      <c r="A515" s="3">
        <v>30317</v>
      </c>
      <c r="B515" s="5">
        <v>0</v>
      </c>
    </row>
    <row r="516" spans="1:2" x14ac:dyDescent="0.35">
      <c r="A516" s="3">
        <v>30407</v>
      </c>
      <c r="B516" s="5">
        <v>0</v>
      </c>
    </row>
    <row r="517" spans="1:2" x14ac:dyDescent="0.35">
      <c r="A517" s="3">
        <v>30498</v>
      </c>
      <c r="B517" s="5">
        <v>0</v>
      </c>
    </row>
    <row r="518" spans="1:2" x14ac:dyDescent="0.35">
      <c r="A518" s="3">
        <v>30590</v>
      </c>
      <c r="B518" s="5">
        <v>0</v>
      </c>
    </row>
    <row r="519" spans="1:2" x14ac:dyDescent="0.35">
      <c r="A519" s="3">
        <v>30682</v>
      </c>
      <c r="B519" s="5">
        <v>0</v>
      </c>
    </row>
    <row r="520" spans="1:2" x14ac:dyDescent="0.35">
      <c r="A520" s="3">
        <v>30773</v>
      </c>
      <c r="B520" s="5">
        <v>0</v>
      </c>
    </row>
    <row r="521" spans="1:2" x14ac:dyDescent="0.35">
      <c r="A521" s="3">
        <v>30864</v>
      </c>
      <c r="B521" s="5">
        <v>0</v>
      </c>
    </row>
    <row r="522" spans="1:2" x14ac:dyDescent="0.35">
      <c r="A522" s="3">
        <v>30956</v>
      </c>
      <c r="B522" s="5">
        <v>0</v>
      </c>
    </row>
    <row r="523" spans="1:2" x14ac:dyDescent="0.35">
      <c r="A523" s="3">
        <v>31048</v>
      </c>
      <c r="B523" s="5">
        <v>0</v>
      </c>
    </row>
    <row r="524" spans="1:2" x14ac:dyDescent="0.35">
      <c r="A524" s="3">
        <v>31138</v>
      </c>
      <c r="B524" s="5">
        <v>0</v>
      </c>
    </row>
    <row r="525" spans="1:2" x14ac:dyDescent="0.35">
      <c r="A525" s="3">
        <v>31229</v>
      </c>
      <c r="B525" s="5">
        <v>0</v>
      </c>
    </row>
    <row r="526" spans="1:2" x14ac:dyDescent="0.35">
      <c r="A526" s="3">
        <v>31321</v>
      </c>
      <c r="B526" s="5">
        <v>0</v>
      </c>
    </row>
    <row r="527" spans="1:2" x14ac:dyDescent="0.35">
      <c r="A527" s="3">
        <v>31413</v>
      </c>
      <c r="B527" s="5">
        <v>0</v>
      </c>
    </row>
    <row r="528" spans="1:2" x14ac:dyDescent="0.35">
      <c r="A528" s="3">
        <v>31503</v>
      </c>
      <c r="B528" s="5">
        <v>0</v>
      </c>
    </row>
    <row r="529" spans="1:2" x14ac:dyDescent="0.35">
      <c r="A529" s="3">
        <v>31594</v>
      </c>
      <c r="B529" s="5">
        <v>0</v>
      </c>
    </row>
    <row r="530" spans="1:2" x14ac:dyDescent="0.35">
      <c r="A530" s="3">
        <v>31686</v>
      </c>
      <c r="B530" s="5">
        <v>0</v>
      </c>
    </row>
    <row r="531" spans="1:2" x14ac:dyDescent="0.35">
      <c r="A531" s="3">
        <v>31778</v>
      </c>
      <c r="B531" s="5">
        <v>0</v>
      </c>
    </row>
    <row r="532" spans="1:2" x14ac:dyDescent="0.35">
      <c r="A532" s="3">
        <v>31868</v>
      </c>
      <c r="B532" s="5">
        <v>0</v>
      </c>
    </row>
    <row r="533" spans="1:2" x14ac:dyDescent="0.35">
      <c r="A533" s="3">
        <v>31959</v>
      </c>
      <c r="B533" s="5">
        <v>0</v>
      </c>
    </row>
    <row r="534" spans="1:2" x14ac:dyDescent="0.35">
      <c r="A534" s="3">
        <v>32051</v>
      </c>
      <c r="B534" s="5">
        <v>0</v>
      </c>
    </row>
    <row r="535" spans="1:2" x14ac:dyDescent="0.35">
      <c r="A535" s="3">
        <v>32143</v>
      </c>
      <c r="B535" s="5">
        <v>0</v>
      </c>
    </row>
    <row r="536" spans="1:2" x14ac:dyDescent="0.35">
      <c r="A536" s="3">
        <v>32234</v>
      </c>
      <c r="B536" s="5">
        <v>0</v>
      </c>
    </row>
    <row r="537" spans="1:2" x14ac:dyDescent="0.35">
      <c r="A537" s="3">
        <v>32325</v>
      </c>
      <c r="B537" s="5">
        <v>0</v>
      </c>
    </row>
    <row r="538" spans="1:2" x14ac:dyDescent="0.35">
      <c r="A538" s="3">
        <v>32417</v>
      </c>
      <c r="B538" s="5">
        <v>0</v>
      </c>
    </row>
    <row r="539" spans="1:2" x14ac:dyDescent="0.35">
      <c r="A539" s="3">
        <v>32509</v>
      </c>
      <c r="B539" s="5">
        <v>0</v>
      </c>
    </row>
    <row r="540" spans="1:2" x14ac:dyDescent="0.35">
      <c r="A540" s="3">
        <v>32599</v>
      </c>
      <c r="B540" s="5">
        <v>0</v>
      </c>
    </row>
    <row r="541" spans="1:2" x14ac:dyDescent="0.35">
      <c r="A541" s="3">
        <v>32690</v>
      </c>
      <c r="B541" s="5">
        <v>0</v>
      </c>
    </row>
    <row r="542" spans="1:2" x14ac:dyDescent="0.35">
      <c r="A542" s="3">
        <v>32782</v>
      </c>
      <c r="B542" s="5">
        <v>0</v>
      </c>
    </row>
    <row r="543" spans="1:2" x14ac:dyDescent="0.35">
      <c r="A543" s="3">
        <v>32874</v>
      </c>
      <c r="B543" s="5">
        <v>0</v>
      </c>
    </row>
    <row r="544" spans="1:2" x14ac:dyDescent="0.35">
      <c r="A544" s="3">
        <v>32964</v>
      </c>
      <c r="B544" s="5">
        <v>0</v>
      </c>
    </row>
    <row r="545" spans="1:2" x14ac:dyDescent="0.35">
      <c r="A545" s="3">
        <v>33055</v>
      </c>
      <c r="B545" s="5">
        <v>1</v>
      </c>
    </row>
    <row r="546" spans="1:2" x14ac:dyDescent="0.35">
      <c r="A546" s="3">
        <v>33147</v>
      </c>
      <c r="B546" s="5">
        <v>1</v>
      </c>
    </row>
    <row r="547" spans="1:2" x14ac:dyDescent="0.35">
      <c r="A547" s="3">
        <v>33239</v>
      </c>
      <c r="B547" s="5">
        <v>1</v>
      </c>
    </row>
    <row r="548" spans="1:2" x14ac:dyDescent="0.35">
      <c r="A548" s="3">
        <v>33329</v>
      </c>
      <c r="B548" s="5">
        <v>0</v>
      </c>
    </row>
    <row r="549" spans="1:2" x14ac:dyDescent="0.35">
      <c r="A549" s="3">
        <v>33420</v>
      </c>
      <c r="B549" s="5">
        <v>0</v>
      </c>
    </row>
    <row r="550" spans="1:2" x14ac:dyDescent="0.35">
      <c r="A550" s="3">
        <v>33512</v>
      </c>
      <c r="B550" s="5">
        <v>0</v>
      </c>
    </row>
    <row r="551" spans="1:2" x14ac:dyDescent="0.35">
      <c r="A551" s="3">
        <v>33604</v>
      </c>
      <c r="B551" s="5">
        <v>0</v>
      </c>
    </row>
    <row r="552" spans="1:2" x14ac:dyDescent="0.35">
      <c r="A552" s="3">
        <v>33695</v>
      </c>
      <c r="B552" s="5">
        <v>0</v>
      </c>
    </row>
    <row r="553" spans="1:2" x14ac:dyDescent="0.35">
      <c r="A553" s="3">
        <v>33786</v>
      </c>
      <c r="B553" s="5">
        <v>0</v>
      </c>
    </row>
    <row r="554" spans="1:2" x14ac:dyDescent="0.35">
      <c r="A554" s="3">
        <v>33878</v>
      </c>
      <c r="B554" s="5">
        <v>0</v>
      </c>
    </row>
    <row r="555" spans="1:2" x14ac:dyDescent="0.35">
      <c r="A555" s="3">
        <v>33970</v>
      </c>
      <c r="B555" s="5">
        <v>0</v>
      </c>
    </row>
    <row r="556" spans="1:2" x14ac:dyDescent="0.35">
      <c r="A556" s="3">
        <v>34060</v>
      </c>
      <c r="B556" s="5">
        <v>0</v>
      </c>
    </row>
    <row r="557" spans="1:2" x14ac:dyDescent="0.35">
      <c r="A557" s="3">
        <v>34151</v>
      </c>
      <c r="B557" s="5">
        <v>0</v>
      </c>
    </row>
    <row r="558" spans="1:2" x14ac:dyDescent="0.35">
      <c r="A558" s="3">
        <v>34243</v>
      </c>
      <c r="B558" s="5">
        <v>0</v>
      </c>
    </row>
    <row r="559" spans="1:2" x14ac:dyDescent="0.35">
      <c r="A559" s="3">
        <v>34335</v>
      </c>
      <c r="B559" s="5">
        <v>0</v>
      </c>
    </row>
    <row r="560" spans="1:2" x14ac:dyDescent="0.35">
      <c r="A560" s="3">
        <v>34425</v>
      </c>
      <c r="B560" s="5">
        <v>0</v>
      </c>
    </row>
    <row r="561" spans="1:2" x14ac:dyDescent="0.35">
      <c r="A561" s="3">
        <v>34516</v>
      </c>
      <c r="B561" s="5">
        <v>0</v>
      </c>
    </row>
    <row r="562" spans="1:2" x14ac:dyDescent="0.35">
      <c r="A562" s="3">
        <v>34608</v>
      </c>
      <c r="B562" s="5">
        <v>0</v>
      </c>
    </row>
    <row r="563" spans="1:2" x14ac:dyDescent="0.35">
      <c r="A563" s="3">
        <v>34700</v>
      </c>
      <c r="B563" s="5">
        <v>0</v>
      </c>
    </row>
    <row r="564" spans="1:2" x14ac:dyDescent="0.35">
      <c r="A564" s="3">
        <v>34790</v>
      </c>
      <c r="B564" s="5">
        <v>0</v>
      </c>
    </row>
    <row r="565" spans="1:2" x14ac:dyDescent="0.35">
      <c r="A565" s="3">
        <v>34881</v>
      </c>
      <c r="B565" s="5">
        <v>0</v>
      </c>
    </row>
    <row r="566" spans="1:2" x14ac:dyDescent="0.35">
      <c r="A566" s="3">
        <v>34973</v>
      </c>
      <c r="B566" s="5">
        <v>0</v>
      </c>
    </row>
    <row r="567" spans="1:2" x14ac:dyDescent="0.35">
      <c r="A567" s="3">
        <v>35065</v>
      </c>
      <c r="B567" s="5">
        <v>0</v>
      </c>
    </row>
    <row r="568" spans="1:2" x14ac:dyDescent="0.35">
      <c r="A568" s="3">
        <v>35156</v>
      </c>
      <c r="B568" s="5">
        <v>0</v>
      </c>
    </row>
    <row r="569" spans="1:2" x14ac:dyDescent="0.35">
      <c r="A569" s="3">
        <v>35247</v>
      </c>
      <c r="B569" s="5">
        <v>0</v>
      </c>
    </row>
    <row r="570" spans="1:2" x14ac:dyDescent="0.35">
      <c r="A570" s="3">
        <v>35339</v>
      </c>
      <c r="B570" s="5">
        <v>0</v>
      </c>
    </row>
    <row r="571" spans="1:2" x14ac:dyDescent="0.35">
      <c r="A571" s="3">
        <v>35431</v>
      </c>
      <c r="B571" s="5">
        <v>0</v>
      </c>
    </row>
    <row r="572" spans="1:2" x14ac:dyDescent="0.35">
      <c r="A572" s="3">
        <v>35521</v>
      </c>
      <c r="B572" s="5">
        <v>0</v>
      </c>
    </row>
    <row r="573" spans="1:2" x14ac:dyDescent="0.35">
      <c r="A573" s="3">
        <v>35612</v>
      </c>
      <c r="B573" s="5">
        <v>0</v>
      </c>
    </row>
    <row r="574" spans="1:2" x14ac:dyDescent="0.35">
      <c r="A574" s="3">
        <v>35704</v>
      </c>
      <c r="B574" s="5">
        <v>0</v>
      </c>
    </row>
    <row r="575" spans="1:2" x14ac:dyDescent="0.35">
      <c r="A575" s="3">
        <v>35796</v>
      </c>
      <c r="B575" s="5">
        <v>0</v>
      </c>
    </row>
    <row r="576" spans="1:2" x14ac:dyDescent="0.35">
      <c r="A576" s="3">
        <v>35886</v>
      </c>
      <c r="B576" s="5">
        <v>0</v>
      </c>
    </row>
    <row r="577" spans="1:2" x14ac:dyDescent="0.35">
      <c r="A577" s="3">
        <v>35977</v>
      </c>
      <c r="B577" s="5">
        <v>0</v>
      </c>
    </row>
    <row r="578" spans="1:2" x14ac:dyDescent="0.35">
      <c r="A578" s="3">
        <v>36069</v>
      </c>
      <c r="B578" s="5">
        <v>0</v>
      </c>
    </row>
    <row r="579" spans="1:2" x14ac:dyDescent="0.35">
      <c r="A579" s="3">
        <v>36161</v>
      </c>
      <c r="B579" s="5">
        <v>0</v>
      </c>
    </row>
    <row r="580" spans="1:2" x14ac:dyDescent="0.35">
      <c r="A580" s="3">
        <v>36251</v>
      </c>
      <c r="B580" s="5">
        <v>0</v>
      </c>
    </row>
    <row r="581" spans="1:2" x14ac:dyDescent="0.35">
      <c r="A581" s="3">
        <v>36342</v>
      </c>
      <c r="B581" s="5">
        <v>0</v>
      </c>
    </row>
    <row r="582" spans="1:2" x14ac:dyDescent="0.35">
      <c r="A582" s="3">
        <v>36434</v>
      </c>
      <c r="B582" s="5">
        <v>0</v>
      </c>
    </row>
    <row r="583" spans="1:2" x14ac:dyDescent="0.35">
      <c r="A583" s="3">
        <v>36526</v>
      </c>
      <c r="B583" s="5">
        <v>0</v>
      </c>
    </row>
    <row r="584" spans="1:2" x14ac:dyDescent="0.35">
      <c r="A584" s="3">
        <v>36617</v>
      </c>
      <c r="B584" s="5">
        <v>0</v>
      </c>
    </row>
    <row r="585" spans="1:2" x14ac:dyDescent="0.35">
      <c r="A585" s="3">
        <v>36708</v>
      </c>
      <c r="B585" s="5">
        <v>0</v>
      </c>
    </row>
    <row r="586" spans="1:2" x14ac:dyDescent="0.35">
      <c r="A586" s="3">
        <v>36800</v>
      </c>
      <c r="B586" s="5">
        <v>0</v>
      </c>
    </row>
    <row r="587" spans="1:2" x14ac:dyDescent="0.35">
      <c r="A587" s="3">
        <v>36892</v>
      </c>
      <c r="B587" s="5">
        <v>1</v>
      </c>
    </row>
    <row r="588" spans="1:2" x14ac:dyDescent="0.35">
      <c r="A588" s="3">
        <v>36982</v>
      </c>
      <c r="B588" s="5">
        <v>1</v>
      </c>
    </row>
    <row r="589" spans="1:2" x14ac:dyDescent="0.35">
      <c r="A589" s="3">
        <v>37073</v>
      </c>
      <c r="B589" s="5">
        <v>1</v>
      </c>
    </row>
    <row r="590" spans="1:2" x14ac:dyDescent="0.35">
      <c r="A590" s="3">
        <v>37165</v>
      </c>
      <c r="B590" s="5">
        <v>1</v>
      </c>
    </row>
    <row r="591" spans="1:2" x14ac:dyDescent="0.35">
      <c r="A591" s="3">
        <v>37257</v>
      </c>
      <c r="B591" s="5">
        <v>0</v>
      </c>
    </row>
    <row r="592" spans="1:2" x14ac:dyDescent="0.35">
      <c r="A592" s="3">
        <v>37347</v>
      </c>
      <c r="B592" s="5">
        <v>0</v>
      </c>
    </row>
    <row r="593" spans="1:2" x14ac:dyDescent="0.35">
      <c r="A593" s="3">
        <v>37438</v>
      </c>
      <c r="B593" s="5">
        <v>0</v>
      </c>
    </row>
    <row r="594" spans="1:2" x14ac:dyDescent="0.35">
      <c r="A594" s="3">
        <v>37530</v>
      </c>
      <c r="B594" s="5">
        <v>0</v>
      </c>
    </row>
    <row r="595" spans="1:2" x14ac:dyDescent="0.35">
      <c r="A595" s="3">
        <v>37622</v>
      </c>
      <c r="B595" s="5">
        <v>0</v>
      </c>
    </row>
    <row r="596" spans="1:2" x14ac:dyDescent="0.35">
      <c r="A596" s="3">
        <v>37712</v>
      </c>
      <c r="B596" s="5">
        <v>0</v>
      </c>
    </row>
    <row r="597" spans="1:2" x14ac:dyDescent="0.35">
      <c r="A597" s="3">
        <v>37803</v>
      </c>
      <c r="B597" s="5">
        <v>0</v>
      </c>
    </row>
    <row r="598" spans="1:2" x14ac:dyDescent="0.35">
      <c r="A598" s="3">
        <v>37895</v>
      </c>
      <c r="B598" s="5">
        <v>0</v>
      </c>
    </row>
    <row r="599" spans="1:2" x14ac:dyDescent="0.35">
      <c r="A599" s="3">
        <v>37987</v>
      </c>
      <c r="B599" s="5">
        <v>0</v>
      </c>
    </row>
    <row r="600" spans="1:2" x14ac:dyDescent="0.35">
      <c r="A600" s="3">
        <v>38078</v>
      </c>
      <c r="B600" s="5">
        <v>0</v>
      </c>
    </row>
    <row r="601" spans="1:2" x14ac:dyDescent="0.35">
      <c r="A601" s="3">
        <v>38169</v>
      </c>
      <c r="B601" s="5">
        <v>0</v>
      </c>
    </row>
    <row r="602" spans="1:2" x14ac:dyDescent="0.35">
      <c r="A602" s="3">
        <v>38261</v>
      </c>
      <c r="B602" s="5">
        <v>0</v>
      </c>
    </row>
    <row r="603" spans="1:2" x14ac:dyDescent="0.35">
      <c r="A603" s="3">
        <v>38353</v>
      </c>
      <c r="B603" s="5">
        <v>0</v>
      </c>
    </row>
    <row r="604" spans="1:2" x14ac:dyDescent="0.35">
      <c r="A604" s="3">
        <v>38443</v>
      </c>
      <c r="B604" s="5">
        <v>0</v>
      </c>
    </row>
    <row r="605" spans="1:2" x14ac:dyDescent="0.35">
      <c r="A605" s="3">
        <v>38534</v>
      </c>
      <c r="B605" s="5">
        <v>0</v>
      </c>
    </row>
    <row r="606" spans="1:2" x14ac:dyDescent="0.35">
      <c r="A606" s="3">
        <v>38626</v>
      </c>
      <c r="B606" s="5">
        <v>0</v>
      </c>
    </row>
    <row r="607" spans="1:2" x14ac:dyDescent="0.35">
      <c r="A607" s="3">
        <v>38718</v>
      </c>
      <c r="B607" s="5">
        <v>0</v>
      </c>
    </row>
    <row r="608" spans="1:2" x14ac:dyDescent="0.35">
      <c r="A608" s="3">
        <v>38808</v>
      </c>
      <c r="B608" s="5">
        <v>0</v>
      </c>
    </row>
    <row r="609" spans="1:2" x14ac:dyDescent="0.35">
      <c r="A609" s="3">
        <v>38899</v>
      </c>
      <c r="B609" s="5">
        <v>0</v>
      </c>
    </row>
    <row r="610" spans="1:2" x14ac:dyDescent="0.35">
      <c r="A610" s="3">
        <v>38991</v>
      </c>
      <c r="B610" s="5">
        <v>0</v>
      </c>
    </row>
    <row r="611" spans="1:2" x14ac:dyDescent="0.35">
      <c r="A611" s="3">
        <v>39083</v>
      </c>
      <c r="B611" s="5">
        <v>0</v>
      </c>
    </row>
    <row r="612" spans="1:2" x14ac:dyDescent="0.35">
      <c r="A612" s="3">
        <v>39173</v>
      </c>
      <c r="B612" s="5">
        <v>0</v>
      </c>
    </row>
    <row r="613" spans="1:2" x14ac:dyDescent="0.35">
      <c r="A613" s="3">
        <v>39264</v>
      </c>
      <c r="B613" s="5">
        <v>0</v>
      </c>
    </row>
    <row r="614" spans="1:2" x14ac:dyDescent="0.35">
      <c r="A614" s="3">
        <v>39356</v>
      </c>
      <c r="B614" s="5">
        <v>1</v>
      </c>
    </row>
    <row r="615" spans="1:2" x14ac:dyDescent="0.35">
      <c r="A615" s="3">
        <v>39448</v>
      </c>
      <c r="B615" s="5">
        <v>1</v>
      </c>
    </row>
    <row r="616" spans="1:2" x14ac:dyDescent="0.35">
      <c r="A616" s="3">
        <v>39539</v>
      </c>
      <c r="B616" s="5">
        <v>1</v>
      </c>
    </row>
    <row r="617" spans="1:2" x14ac:dyDescent="0.35">
      <c r="A617" s="3">
        <v>39630</v>
      </c>
      <c r="B617" s="5">
        <v>1</v>
      </c>
    </row>
    <row r="618" spans="1:2" x14ac:dyDescent="0.35">
      <c r="A618" s="3">
        <v>39722</v>
      </c>
      <c r="B618" s="5">
        <v>1</v>
      </c>
    </row>
    <row r="619" spans="1:2" x14ac:dyDescent="0.35">
      <c r="A619" s="3">
        <v>39814</v>
      </c>
      <c r="B619" s="5">
        <v>1</v>
      </c>
    </row>
    <row r="620" spans="1:2" x14ac:dyDescent="0.35">
      <c r="A620" s="3">
        <v>39904</v>
      </c>
      <c r="B620" s="5">
        <v>1</v>
      </c>
    </row>
    <row r="621" spans="1:2" x14ac:dyDescent="0.35">
      <c r="A621" s="3">
        <v>39995</v>
      </c>
      <c r="B621" s="5">
        <v>0</v>
      </c>
    </row>
    <row r="622" spans="1:2" x14ac:dyDescent="0.35">
      <c r="A622" s="3">
        <v>40087</v>
      </c>
      <c r="B622" s="5">
        <v>0</v>
      </c>
    </row>
    <row r="623" spans="1:2" x14ac:dyDescent="0.35">
      <c r="A623" s="3">
        <v>40179</v>
      </c>
      <c r="B623" s="5">
        <v>0</v>
      </c>
    </row>
    <row r="624" spans="1:2" x14ac:dyDescent="0.35">
      <c r="A624" s="3">
        <v>40269</v>
      </c>
      <c r="B624" s="5">
        <v>0</v>
      </c>
    </row>
    <row r="625" spans="1:2" x14ac:dyDescent="0.35">
      <c r="A625" s="3">
        <v>40360</v>
      </c>
      <c r="B625" s="5">
        <v>0</v>
      </c>
    </row>
    <row r="626" spans="1:2" x14ac:dyDescent="0.35">
      <c r="A626" s="3">
        <v>40452</v>
      </c>
      <c r="B626" s="5">
        <v>0</v>
      </c>
    </row>
    <row r="627" spans="1:2" x14ac:dyDescent="0.35">
      <c r="A627" s="3">
        <v>40544</v>
      </c>
      <c r="B627" s="5">
        <v>0</v>
      </c>
    </row>
    <row r="628" spans="1:2" x14ac:dyDescent="0.35">
      <c r="A628" s="3">
        <v>40634</v>
      </c>
      <c r="B628" s="5">
        <v>0</v>
      </c>
    </row>
    <row r="629" spans="1:2" x14ac:dyDescent="0.35">
      <c r="A629" s="3">
        <v>40725</v>
      </c>
      <c r="B629" s="5">
        <v>0</v>
      </c>
    </row>
    <row r="630" spans="1:2" x14ac:dyDescent="0.35">
      <c r="A630" s="3">
        <v>40817</v>
      </c>
      <c r="B630" s="5">
        <v>0</v>
      </c>
    </row>
    <row r="631" spans="1:2" x14ac:dyDescent="0.35">
      <c r="A631" s="3">
        <v>40909</v>
      </c>
      <c r="B631" s="5">
        <v>0</v>
      </c>
    </row>
    <row r="632" spans="1:2" x14ac:dyDescent="0.35">
      <c r="A632" s="3">
        <v>41000</v>
      </c>
      <c r="B632" s="5">
        <v>0</v>
      </c>
    </row>
    <row r="633" spans="1:2" x14ac:dyDescent="0.35">
      <c r="A633" s="3">
        <v>41091</v>
      </c>
      <c r="B633" s="5">
        <v>0</v>
      </c>
    </row>
    <row r="634" spans="1:2" x14ac:dyDescent="0.35">
      <c r="A634" s="3">
        <v>41183</v>
      </c>
      <c r="B634" s="5">
        <v>0</v>
      </c>
    </row>
    <row r="635" spans="1:2" x14ac:dyDescent="0.35">
      <c r="A635" s="3">
        <v>41275</v>
      </c>
      <c r="B635" s="5">
        <v>0</v>
      </c>
    </row>
    <row r="636" spans="1:2" x14ac:dyDescent="0.35">
      <c r="A636" s="3">
        <v>41365</v>
      </c>
      <c r="B636" s="5">
        <v>0</v>
      </c>
    </row>
    <row r="637" spans="1:2" x14ac:dyDescent="0.35">
      <c r="A637" s="3">
        <v>41456</v>
      </c>
      <c r="B637" s="5">
        <v>0</v>
      </c>
    </row>
    <row r="638" spans="1:2" x14ac:dyDescent="0.35">
      <c r="A638" s="3">
        <v>41548</v>
      </c>
      <c r="B638" s="5">
        <v>0</v>
      </c>
    </row>
    <row r="639" spans="1:2" x14ac:dyDescent="0.35">
      <c r="A639" s="3">
        <v>41640</v>
      </c>
      <c r="B639" s="5">
        <v>0</v>
      </c>
    </row>
    <row r="640" spans="1:2" x14ac:dyDescent="0.35">
      <c r="A640" s="3">
        <v>41730</v>
      </c>
      <c r="B640" s="5">
        <v>0</v>
      </c>
    </row>
    <row r="641" spans="1:2" x14ac:dyDescent="0.35">
      <c r="A641" s="3">
        <v>41821</v>
      </c>
      <c r="B641" s="5">
        <v>0</v>
      </c>
    </row>
    <row r="642" spans="1:2" x14ac:dyDescent="0.35">
      <c r="A642" s="3">
        <v>41913</v>
      </c>
      <c r="B642" s="5">
        <v>0</v>
      </c>
    </row>
    <row r="643" spans="1:2" x14ac:dyDescent="0.35">
      <c r="A643" s="3">
        <v>42005</v>
      </c>
      <c r="B643" s="5">
        <v>0</v>
      </c>
    </row>
    <row r="644" spans="1:2" x14ac:dyDescent="0.35">
      <c r="A644" s="3">
        <v>42095</v>
      </c>
      <c r="B644" s="5">
        <v>0</v>
      </c>
    </row>
    <row r="645" spans="1:2" x14ac:dyDescent="0.35">
      <c r="A645" s="3">
        <v>42186</v>
      </c>
      <c r="B645" s="5">
        <v>0</v>
      </c>
    </row>
    <row r="646" spans="1:2" x14ac:dyDescent="0.35">
      <c r="A646" s="3">
        <v>42278</v>
      </c>
      <c r="B646" s="5">
        <v>0</v>
      </c>
    </row>
    <row r="647" spans="1:2" x14ac:dyDescent="0.35">
      <c r="A647" s="3">
        <v>42370</v>
      </c>
      <c r="B647" s="5">
        <v>0</v>
      </c>
    </row>
    <row r="648" spans="1:2" x14ac:dyDescent="0.35">
      <c r="A648" s="3">
        <v>42461</v>
      </c>
      <c r="B648" s="5">
        <v>0</v>
      </c>
    </row>
    <row r="649" spans="1:2" x14ac:dyDescent="0.35">
      <c r="A649" s="3">
        <v>42552</v>
      </c>
      <c r="B649" s="5">
        <v>0</v>
      </c>
    </row>
    <row r="650" spans="1:2" x14ac:dyDescent="0.35">
      <c r="A650" s="3">
        <v>42644</v>
      </c>
      <c r="B650" s="5">
        <v>0</v>
      </c>
    </row>
    <row r="651" spans="1:2" x14ac:dyDescent="0.35">
      <c r="A651" s="3">
        <v>42736</v>
      </c>
      <c r="B651" s="5">
        <v>0</v>
      </c>
    </row>
    <row r="652" spans="1:2" x14ac:dyDescent="0.35">
      <c r="A652" s="3">
        <v>42826</v>
      </c>
      <c r="B652" s="5">
        <v>0</v>
      </c>
    </row>
    <row r="653" spans="1:2" x14ac:dyDescent="0.35">
      <c r="A653" s="3">
        <v>42917</v>
      </c>
      <c r="B653" s="5">
        <v>0</v>
      </c>
    </row>
    <row r="654" spans="1:2" x14ac:dyDescent="0.35">
      <c r="A654" s="3">
        <v>43009</v>
      </c>
      <c r="B654" s="5">
        <v>0</v>
      </c>
    </row>
    <row r="655" spans="1:2" x14ac:dyDescent="0.35">
      <c r="A655" s="3">
        <v>43101</v>
      </c>
      <c r="B655" s="5">
        <v>0</v>
      </c>
    </row>
    <row r="656" spans="1:2" x14ac:dyDescent="0.35">
      <c r="A656" s="3">
        <v>43191</v>
      </c>
      <c r="B656" s="5">
        <v>0</v>
      </c>
    </row>
    <row r="657" spans="1:2" x14ac:dyDescent="0.35">
      <c r="A657" s="3">
        <v>43282</v>
      </c>
      <c r="B657" s="5">
        <v>0</v>
      </c>
    </row>
    <row r="658" spans="1:2" x14ac:dyDescent="0.35">
      <c r="A658" s="3">
        <v>43374</v>
      </c>
      <c r="B658" s="5">
        <v>0</v>
      </c>
    </row>
    <row r="659" spans="1:2" x14ac:dyDescent="0.35">
      <c r="A659" s="3">
        <v>43466</v>
      </c>
      <c r="B659" s="5">
        <v>0</v>
      </c>
    </row>
    <row r="660" spans="1:2" x14ac:dyDescent="0.35">
      <c r="A660" s="3">
        <v>43556</v>
      </c>
      <c r="B660" s="5">
        <v>0</v>
      </c>
    </row>
    <row r="661" spans="1:2" x14ac:dyDescent="0.35">
      <c r="A661" s="3">
        <v>43647</v>
      </c>
      <c r="B661" s="5">
        <v>0</v>
      </c>
    </row>
    <row r="662" spans="1:2" x14ac:dyDescent="0.35">
      <c r="A662" s="3">
        <v>43739</v>
      </c>
      <c r="B662" s="5">
        <v>1</v>
      </c>
    </row>
    <row r="663" spans="1:2" x14ac:dyDescent="0.35">
      <c r="A663" s="3">
        <v>43831</v>
      </c>
      <c r="B663" s="5">
        <v>1</v>
      </c>
    </row>
    <row r="664" spans="1:2" x14ac:dyDescent="0.35">
      <c r="A664" s="3">
        <v>43922</v>
      </c>
      <c r="B664" s="5">
        <v>1</v>
      </c>
    </row>
    <row r="665" spans="1:2" x14ac:dyDescent="0.35">
      <c r="A665" s="3">
        <v>44013</v>
      </c>
      <c r="B665" s="5">
        <v>0</v>
      </c>
    </row>
    <row r="666" spans="1:2" x14ac:dyDescent="0.35">
      <c r="A666" s="3">
        <v>44105</v>
      </c>
      <c r="B666" s="5">
        <v>0</v>
      </c>
    </row>
    <row r="667" spans="1:2" x14ac:dyDescent="0.35">
      <c r="A667" s="3">
        <v>44197</v>
      </c>
      <c r="B667" s="5">
        <v>0</v>
      </c>
    </row>
    <row r="668" spans="1:2" x14ac:dyDescent="0.35">
      <c r="A668" s="3">
        <v>44287</v>
      </c>
      <c r="B668" s="5">
        <v>0</v>
      </c>
    </row>
    <row r="669" spans="1:2" x14ac:dyDescent="0.35">
      <c r="A669" s="3">
        <v>44378</v>
      </c>
      <c r="B669" s="5">
        <v>0</v>
      </c>
    </row>
    <row r="671" spans="1:2" x14ac:dyDescent="0.35">
      <c r="B671" s="7">
        <f>AVERAGE(B2:B669)</f>
        <v>0.33982035928143711</v>
      </c>
    </row>
    <row r="672" spans="1:2" x14ac:dyDescent="0.35">
      <c r="B672" s="7">
        <f>AVERAGE(B400:B669)</f>
        <v>0.17037037037037037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4"/>
  <sheetViews>
    <sheetView topLeftCell="R1" workbookViewId="0">
      <pane ySplit="1" topLeftCell="A2" activePane="bottomLeft" state="frozen"/>
      <selection pane="bottomLeft" activeCell="AG282" sqref="AG282"/>
    </sheetView>
  </sheetViews>
  <sheetFormatPr defaultRowHeight="14.5" x14ac:dyDescent="0.35"/>
  <cols>
    <col min="1" max="1" width="7.08984375" bestFit="1" customWidth="1"/>
    <col min="2" max="2" width="6.54296875" bestFit="1" customWidth="1"/>
    <col min="3" max="4" width="5.36328125" bestFit="1" customWidth="1"/>
    <col min="5" max="5" width="5.81640625" bestFit="1" customWidth="1"/>
    <col min="6" max="7" width="5.36328125" bestFit="1" customWidth="1"/>
    <col min="8" max="8" width="9.6328125" bestFit="1" customWidth="1"/>
    <col min="9" max="9" width="2" style="11" customWidth="1"/>
    <col min="10" max="10" width="7.08984375" bestFit="1" customWidth="1"/>
    <col min="11" max="16" width="6.6328125" bestFit="1" customWidth="1"/>
    <col min="17" max="17" width="9.6328125" bestFit="1" customWidth="1"/>
    <col min="18" max="18" width="2" style="11" customWidth="1"/>
    <col min="19" max="19" width="10.08984375" bestFit="1" customWidth="1"/>
    <col min="20" max="25" width="6.6328125" bestFit="1" customWidth="1"/>
    <col min="26" max="26" width="9.6328125" bestFit="1" customWidth="1"/>
    <col min="27" max="27" width="1.36328125" style="25" customWidth="1"/>
    <col min="28" max="28" width="10.08984375" bestFit="1" customWidth="1"/>
  </cols>
  <sheetData>
    <row r="1" spans="1:36" x14ac:dyDescent="0.35">
      <c r="A1" s="8" t="s">
        <v>182</v>
      </c>
      <c r="B1" s="9" t="s">
        <v>183</v>
      </c>
      <c r="C1" s="10" t="s">
        <v>184</v>
      </c>
      <c r="D1" s="10" t="s">
        <v>185</v>
      </c>
      <c r="E1" s="9" t="s">
        <v>186</v>
      </c>
      <c r="F1" s="10" t="s">
        <v>187</v>
      </c>
      <c r="G1" s="10" t="s">
        <v>188</v>
      </c>
      <c r="H1" s="10" t="s">
        <v>189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B1" t="str">
        <f>S1</f>
        <v>Date</v>
      </c>
      <c r="AC1" t="s">
        <v>202</v>
      </c>
      <c r="AD1" t="s">
        <v>201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</row>
    <row r="2" spans="1:36" x14ac:dyDescent="0.35">
      <c r="A2" s="8">
        <v>19450</v>
      </c>
      <c r="B2">
        <v>2.19</v>
      </c>
      <c r="C2" s="12">
        <v>2.36</v>
      </c>
      <c r="D2" s="12">
        <v>2.5099999999999998</v>
      </c>
      <c r="E2">
        <v>2.62</v>
      </c>
      <c r="F2" s="12">
        <v>2.83</v>
      </c>
      <c r="G2" s="12">
        <v>3.08</v>
      </c>
      <c r="H2" s="13"/>
      <c r="J2" s="8">
        <f>A4</f>
        <v>19511</v>
      </c>
      <c r="K2" s="14">
        <f>AVERAGE(B2:B4)</f>
        <v>2.1533333333333329</v>
      </c>
      <c r="L2" s="14">
        <f t="shared" ref="L2:Q17" si="0">AVERAGE(C2:C4)</f>
        <v>2.4300000000000002</v>
      </c>
      <c r="M2" s="14">
        <f t="shared" si="0"/>
        <v>2.6566666666666667</v>
      </c>
      <c r="N2" s="14">
        <f t="shared" si="0"/>
        <v>2.81</v>
      </c>
      <c r="O2" s="14">
        <f t="shared" si="0"/>
        <v>2.9966666666666666</v>
      </c>
      <c r="P2" s="14">
        <f t="shared" si="0"/>
        <v>3.1566666666666663</v>
      </c>
      <c r="Q2" s="15"/>
      <c r="S2" s="16">
        <v>19511</v>
      </c>
      <c r="T2" s="14">
        <f>VLOOKUP($S2,$J$2:$Q$822,2,FALSE)</f>
        <v>2.1533333333333329</v>
      </c>
      <c r="U2" s="14">
        <f>VLOOKUP($S2,$J$2:$Q$822,3,FALSE)</f>
        <v>2.4300000000000002</v>
      </c>
      <c r="V2" s="14">
        <f>VLOOKUP($S2,$J$2:$Q$822,4,FALSE)</f>
        <v>2.6566666666666667</v>
      </c>
      <c r="W2" s="14">
        <f>VLOOKUP($S2,$J$2:$Q$822,5,FALSE)</f>
        <v>2.81</v>
      </c>
      <c r="X2" s="14">
        <f>VLOOKUP($S2,$J$2:$Q$822,6,FALSE)</f>
        <v>2.9966666666666666</v>
      </c>
      <c r="Y2" s="14">
        <f>VLOOKUP($S2,$J$2:$Q$822,7,FALSE)</f>
        <v>3.1566666666666663</v>
      </c>
      <c r="Z2" s="15">
        <f>VLOOKUP($S2,$J$2:$Q$822,8,FALSE)</f>
        <v>0</v>
      </c>
      <c r="AB2" s="16">
        <f t="shared" ref="AB2:AB65" si="1">S2</f>
        <v>19511</v>
      </c>
      <c r="AC2" s="41" t="e">
        <f>T2-T1</f>
        <v>#VALUE!</v>
      </c>
      <c r="AD2" s="41" t="e">
        <f t="shared" ref="AD2:AH2" si="2">U2-U1</f>
        <v>#VALUE!</v>
      </c>
      <c r="AE2" s="41" t="e">
        <f t="shared" si="2"/>
        <v>#VALUE!</v>
      </c>
      <c r="AF2" s="41" t="e">
        <f t="shared" si="2"/>
        <v>#VALUE!</v>
      </c>
      <c r="AG2" s="41" t="e">
        <f t="shared" si="2"/>
        <v>#VALUE!</v>
      </c>
      <c r="AH2" s="41" t="e">
        <f t="shared" si="2"/>
        <v>#VALUE!</v>
      </c>
      <c r="AI2" s="41">
        <f>X2-T2</f>
        <v>0.84333333333333371</v>
      </c>
      <c r="AJ2" s="41">
        <f>Y2-X2</f>
        <v>0.1599999999999997</v>
      </c>
    </row>
    <row r="3" spans="1:36" x14ac:dyDescent="0.35">
      <c r="A3" s="8">
        <v>19480</v>
      </c>
      <c r="B3">
        <v>2.16</v>
      </c>
      <c r="C3" s="12">
        <v>2.48</v>
      </c>
      <c r="D3" s="12">
        <v>2.72</v>
      </c>
      <c r="E3">
        <v>2.87</v>
      </c>
      <c r="F3" s="12">
        <v>3.05</v>
      </c>
      <c r="G3" s="12">
        <v>3.18</v>
      </c>
      <c r="H3" s="13"/>
      <c r="J3" s="8">
        <f t="shared" ref="J3:J66" si="3">A5</f>
        <v>19541</v>
      </c>
      <c r="K3" s="14">
        <f t="shared" ref="K3:Q18" si="4">AVERAGE(B3:B5)</f>
        <v>2.1033333333333331</v>
      </c>
      <c r="L3" s="14">
        <f t="shared" si="0"/>
        <v>2.4366666666666665</v>
      </c>
      <c r="M3" s="14">
        <f t="shared" si="0"/>
        <v>2.6933333333333338</v>
      </c>
      <c r="N3" s="14">
        <f t="shared" si="0"/>
        <v>2.8533333333333335</v>
      </c>
      <c r="O3" s="14">
        <f t="shared" si="0"/>
        <v>3.03</v>
      </c>
      <c r="P3" s="14">
        <f t="shared" si="0"/>
        <v>3.1700000000000004</v>
      </c>
      <c r="Q3" s="15"/>
      <c r="S3" s="16">
        <v>19603</v>
      </c>
      <c r="T3" s="14">
        <f t="shared" ref="T3:T66" si="5">VLOOKUP($S3,$J$2:$Q$822,2,FALSE)</f>
        <v>1.9566666666666668</v>
      </c>
      <c r="U3" s="14">
        <f t="shared" ref="U3:U66" si="6">VLOOKUP($S3,$J$2:$Q$822,3,FALSE)</f>
        <v>2.2866666666666666</v>
      </c>
      <c r="V3" s="14">
        <f t="shared" ref="V3:V66" si="7">VLOOKUP($S3,$J$2:$Q$822,4,FALSE)</f>
        <v>2.5866666666666664</v>
      </c>
      <c r="W3" s="14">
        <f t="shared" ref="W3:W66" si="8">VLOOKUP($S3,$J$2:$Q$822,5,FALSE)</f>
        <v>2.7533333333333334</v>
      </c>
      <c r="X3" s="14">
        <f t="shared" ref="X3:X66" si="9">VLOOKUP($S3,$J$2:$Q$822,6,FALSE)</f>
        <v>2.9166666666666665</v>
      </c>
      <c r="Y3" s="14">
        <f t="shared" ref="Y3:Y66" si="10">VLOOKUP($S3,$J$2:$Q$822,7,FALSE)</f>
        <v>3.0966666666666671</v>
      </c>
      <c r="Z3" s="15">
        <f t="shared" ref="Z3:Z66" si="11">VLOOKUP($S3,$J$2:$Q$822,8,FALSE)</f>
        <v>0</v>
      </c>
      <c r="AB3" s="16">
        <f t="shared" si="1"/>
        <v>19603</v>
      </c>
      <c r="AC3" s="41">
        <f t="shared" ref="AC3:AC66" si="12">T3-T2</f>
        <v>-0.1966666666666661</v>
      </c>
      <c r="AD3" s="41">
        <f t="shared" ref="AD3:AD66" si="13">U3-U2</f>
        <v>-0.14333333333333353</v>
      </c>
      <c r="AE3" s="41">
        <f t="shared" ref="AE3:AE66" si="14">V3-V2</f>
        <v>-7.0000000000000284E-2</v>
      </c>
      <c r="AF3" s="41">
        <f t="shared" ref="AF3:AF66" si="15">W3-W2</f>
        <v>-5.6666666666666643E-2</v>
      </c>
      <c r="AG3" s="41">
        <f t="shared" ref="AG3:AG66" si="16">X3-X2</f>
        <v>-8.0000000000000071E-2</v>
      </c>
      <c r="AH3" s="41">
        <f t="shared" ref="AH3:AH66" si="17">Y3-Y2</f>
        <v>-5.9999999999999165E-2</v>
      </c>
      <c r="AI3" s="41">
        <f t="shared" ref="AI3:AI66" si="18">X3-T3</f>
        <v>0.95999999999999974</v>
      </c>
      <c r="AJ3" s="41">
        <f t="shared" ref="AJ3:AJ66" si="19">Y3-X3</f>
        <v>0.1800000000000006</v>
      </c>
    </row>
    <row r="4" spans="1:36" x14ac:dyDescent="0.35">
      <c r="A4" s="8">
        <v>19511</v>
      </c>
      <c r="B4">
        <v>2.11</v>
      </c>
      <c r="C4" s="12">
        <v>2.4500000000000002</v>
      </c>
      <c r="D4" s="12">
        <v>2.74</v>
      </c>
      <c r="E4">
        <v>2.94</v>
      </c>
      <c r="F4" s="12">
        <v>3.11</v>
      </c>
      <c r="G4" s="12">
        <v>3.21</v>
      </c>
      <c r="H4" s="13"/>
      <c r="J4" s="8">
        <f t="shared" si="3"/>
        <v>19572</v>
      </c>
      <c r="K4" s="14">
        <f t="shared" si="4"/>
        <v>2.0633333333333335</v>
      </c>
      <c r="L4" s="14">
        <f t="shared" si="0"/>
        <v>2.3699999999999997</v>
      </c>
      <c r="M4" s="14">
        <f t="shared" si="0"/>
        <v>2.6466666666666669</v>
      </c>
      <c r="N4" s="14">
        <f t="shared" si="0"/>
        <v>2.8299999999999996</v>
      </c>
      <c r="O4" s="14">
        <f t="shared" si="0"/>
        <v>2.9966666666666666</v>
      </c>
      <c r="P4" s="14">
        <f t="shared" si="0"/>
        <v>3.1433333333333331</v>
      </c>
      <c r="Q4" s="15"/>
      <c r="S4" s="16">
        <v>19694</v>
      </c>
      <c r="T4" s="14">
        <f t="shared" si="5"/>
        <v>1.4733333333333334</v>
      </c>
      <c r="U4" s="14">
        <f t="shared" si="6"/>
        <v>1.7066666666666668</v>
      </c>
      <c r="V4" s="14">
        <f t="shared" si="7"/>
        <v>2.1666666666666665</v>
      </c>
      <c r="W4" s="14">
        <f t="shared" si="8"/>
        <v>2.39</v>
      </c>
      <c r="X4" s="14">
        <f t="shared" si="9"/>
        <v>2.6433333333333331</v>
      </c>
      <c r="Y4" s="14">
        <f t="shared" si="10"/>
        <v>2.93</v>
      </c>
      <c r="Z4" s="15">
        <f t="shared" si="11"/>
        <v>0</v>
      </c>
      <c r="AB4" s="16">
        <f t="shared" si="1"/>
        <v>19694</v>
      </c>
      <c r="AC4" s="41">
        <f t="shared" si="12"/>
        <v>-0.48333333333333339</v>
      </c>
      <c r="AD4" s="41">
        <f t="shared" si="13"/>
        <v>-0.57999999999999985</v>
      </c>
      <c r="AE4" s="41">
        <f t="shared" si="14"/>
        <v>-0.41999999999999993</v>
      </c>
      <c r="AF4" s="41">
        <f t="shared" si="15"/>
        <v>-0.36333333333333329</v>
      </c>
      <c r="AG4" s="41">
        <f t="shared" si="16"/>
        <v>-0.27333333333333343</v>
      </c>
      <c r="AH4" s="41">
        <f t="shared" si="17"/>
        <v>-0.16666666666666696</v>
      </c>
      <c r="AI4" s="41">
        <f t="shared" si="18"/>
        <v>1.1699999999999997</v>
      </c>
      <c r="AJ4" s="41">
        <f t="shared" si="19"/>
        <v>0.28666666666666707</v>
      </c>
    </row>
    <row r="5" spans="1:36" x14ac:dyDescent="0.35">
      <c r="A5" s="8">
        <v>19541</v>
      </c>
      <c r="B5">
        <v>2.04</v>
      </c>
      <c r="C5" s="12">
        <v>2.38</v>
      </c>
      <c r="D5" s="12">
        <v>2.62</v>
      </c>
      <c r="E5">
        <v>2.75</v>
      </c>
      <c r="F5" s="12">
        <v>2.93</v>
      </c>
      <c r="G5" s="12">
        <v>3.12</v>
      </c>
      <c r="H5" s="13"/>
      <c r="J5" s="8">
        <f t="shared" si="3"/>
        <v>19603</v>
      </c>
      <c r="K5" s="14">
        <f t="shared" si="4"/>
        <v>1.9566666666666668</v>
      </c>
      <c r="L5" s="14">
        <f t="shared" si="0"/>
        <v>2.2866666666666666</v>
      </c>
      <c r="M5" s="14">
        <f t="shared" si="0"/>
        <v>2.5866666666666664</v>
      </c>
      <c r="N5" s="14">
        <f t="shared" si="0"/>
        <v>2.7533333333333334</v>
      </c>
      <c r="O5" s="14">
        <f t="shared" si="0"/>
        <v>2.9166666666666665</v>
      </c>
      <c r="P5" s="14">
        <f t="shared" si="0"/>
        <v>3.0966666666666671</v>
      </c>
      <c r="Q5" s="15"/>
      <c r="S5" s="16">
        <v>19784</v>
      </c>
      <c r="T5" s="14">
        <f t="shared" si="5"/>
        <v>1.0599999999999998</v>
      </c>
      <c r="U5" s="14">
        <f t="shared" si="6"/>
        <v>1.2266666666666666</v>
      </c>
      <c r="V5" s="14">
        <f t="shared" si="7"/>
        <v>1.7033333333333331</v>
      </c>
      <c r="W5" s="14">
        <f t="shared" si="8"/>
        <v>2.0466666666666664</v>
      </c>
      <c r="X5" s="14">
        <f t="shared" si="9"/>
        <v>2.44</v>
      </c>
      <c r="Y5" s="14">
        <f t="shared" si="10"/>
        <v>2.7099999999999995</v>
      </c>
      <c r="Z5" s="15">
        <f t="shared" si="11"/>
        <v>0</v>
      </c>
      <c r="AB5" s="16">
        <f t="shared" si="1"/>
        <v>19784</v>
      </c>
      <c r="AC5" s="41">
        <f t="shared" si="12"/>
        <v>-0.41333333333333355</v>
      </c>
      <c r="AD5" s="41">
        <f t="shared" si="13"/>
        <v>-0.4800000000000002</v>
      </c>
      <c r="AE5" s="41">
        <f t="shared" si="14"/>
        <v>-0.46333333333333337</v>
      </c>
      <c r="AF5" s="41">
        <f t="shared" si="15"/>
        <v>-0.34333333333333371</v>
      </c>
      <c r="AG5" s="41">
        <f t="shared" si="16"/>
        <v>-0.20333333333333314</v>
      </c>
      <c r="AH5" s="41">
        <f t="shared" si="17"/>
        <v>-0.22000000000000064</v>
      </c>
      <c r="AI5" s="41">
        <f t="shared" si="18"/>
        <v>1.3800000000000001</v>
      </c>
      <c r="AJ5" s="41">
        <f t="shared" si="19"/>
        <v>0.26999999999999957</v>
      </c>
    </row>
    <row r="6" spans="1:36" x14ac:dyDescent="0.35">
      <c r="A6" s="8">
        <v>19572</v>
      </c>
      <c r="B6">
        <v>2.04</v>
      </c>
      <c r="C6" s="12">
        <v>2.2799999999999998</v>
      </c>
      <c r="D6" s="12">
        <v>2.58</v>
      </c>
      <c r="E6">
        <v>2.8</v>
      </c>
      <c r="F6" s="12">
        <v>2.95</v>
      </c>
      <c r="G6" s="12">
        <v>3.1</v>
      </c>
      <c r="H6" s="13"/>
      <c r="J6" s="8">
        <f t="shared" si="3"/>
        <v>19633</v>
      </c>
      <c r="K6" s="14">
        <f t="shared" si="4"/>
        <v>1.7366666666666666</v>
      </c>
      <c r="L6" s="14">
        <f t="shared" si="0"/>
        <v>2.0900000000000003</v>
      </c>
      <c r="M6" s="14">
        <f t="shared" si="0"/>
        <v>2.456666666666667</v>
      </c>
      <c r="N6" s="14">
        <f t="shared" si="0"/>
        <v>2.6466666666666665</v>
      </c>
      <c r="O6" s="14">
        <f t="shared" si="0"/>
        <v>2.8266666666666667</v>
      </c>
      <c r="P6" s="14">
        <f t="shared" si="0"/>
        <v>3.0400000000000005</v>
      </c>
      <c r="Q6" s="15"/>
      <c r="S6" s="16">
        <v>19876</v>
      </c>
      <c r="T6" s="14">
        <f t="shared" si="5"/>
        <v>0.79</v>
      </c>
      <c r="U6" s="14">
        <f t="shared" si="6"/>
        <v>0.87666666666666659</v>
      </c>
      <c r="V6" s="14">
        <f t="shared" si="7"/>
        <v>1.5433333333333332</v>
      </c>
      <c r="W6" s="14">
        <f t="shared" si="8"/>
        <v>1.9033333333333333</v>
      </c>
      <c r="X6" s="14">
        <f t="shared" si="9"/>
        <v>2.3466666666666667</v>
      </c>
      <c r="Y6" s="14">
        <f t="shared" si="10"/>
        <v>2.6333333333333333</v>
      </c>
      <c r="Z6" s="15">
        <f t="shared" si="11"/>
        <v>0</v>
      </c>
      <c r="AB6" s="16">
        <f t="shared" si="1"/>
        <v>19876</v>
      </c>
      <c r="AC6" s="41">
        <f t="shared" si="12"/>
        <v>-0.2699999999999998</v>
      </c>
      <c r="AD6" s="41">
        <f t="shared" si="13"/>
        <v>-0.35</v>
      </c>
      <c r="AE6" s="41">
        <f t="shared" si="14"/>
        <v>-0.15999999999999992</v>
      </c>
      <c r="AF6" s="41">
        <f t="shared" si="15"/>
        <v>-0.14333333333333309</v>
      </c>
      <c r="AG6" s="41">
        <f t="shared" si="16"/>
        <v>-9.3333333333333268E-2</v>
      </c>
      <c r="AH6" s="41">
        <f t="shared" si="17"/>
        <v>-7.6666666666666217E-2</v>
      </c>
      <c r="AI6" s="41">
        <f t="shared" si="18"/>
        <v>1.5566666666666666</v>
      </c>
      <c r="AJ6" s="41">
        <f t="shared" si="19"/>
        <v>0.28666666666666663</v>
      </c>
    </row>
    <row r="7" spans="1:36" x14ac:dyDescent="0.35">
      <c r="A7" s="8">
        <v>19603</v>
      </c>
      <c r="B7">
        <v>1.79</v>
      </c>
      <c r="C7" s="12">
        <v>2.2000000000000002</v>
      </c>
      <c r="D7" s="12">
        <v>2.56</v>
      </c>
      <c r="E7">
        <v>2.71</v>
      </c>
      <c r="F7" s="12">
        <v>2.87</v>
      </c>
      <c r="G7" s="12">
        <v>3.07</v>
      </c>
      <c r="H7" s="13"/>
      <c r="J7" s="8">
        <f t="shared" si="3"/>
        <v>19664</v>
      </c>
      <c r="K7" s="14">
        <f t="shared" si="4"/>
        <v>1.5366666666666664</v>
      </c>
      <c r="L7" s="14">
        <f t="shared" si="0"/>
        <v>1.8866666666666667</v>
      </c>
      <c r="M7" s="14">
        <f t="shared" si="0"/>
        <v>2.33</v>
      </c>
      <c r="N7" s="14">
        <f t="shared" si="0"/>
        <v>2.52</v>
      </c>
      <c r="O7" s="14">
        <f t="shared" si="0"/>
        <v>2.7366666666666668</v>
      </c>
      <c r="P7" s="14">
        <f t="shared" si="0"/>
        <v>2.9899999999999998</v>
      </c>
      <c r="Q7" s="15"/>
      <c r="S7" s="16">
        <v>19968</v>
      </c>
      <c r="T7" s="14">
        <f t="shared" si="5"/>
        <v>0.88333333333333341</v>
      </c>
      <c r="U7" s="14">
        <f t="shared" si="6"/>
        <v>0.91666666666666663</v>
      </c>
      <c r="V7" s="14">
        <f t="shared" si="7"/>
        <v>1.5200000000000002</v>
      </c>
      <c r="W7" s="14">
        <f t="shared" si="8"/>
        <v>1.9033333333333333</v>
      </c>
      <c r="X7" s="14">
        <f t="shared" si="9"/>
        <v>2.3466666666666667</v>
      </c>
      <c r="Y7" s="14">
        <f t="shared" si="10"/>
        <v>2.5833333333333335</v>
      </c>
      <c r="Z7" s="14">
        <f t="shared" si="11"/>
        <v>1.03</v>
      </c>
      <c r="AB7" s="16">
        <f t="shared" si="1"/>
        <v>19968</v>
      </c>
      <c r="AC7" s="41">
        <f t="shared" si="12"/>
        <v>9.3333333333333379E-2</v>
      </c>
      <c r="AD7" s="41">
        <f t="shared" si="13"/>
        <v>4.0000000000000036E-2</v>
      </c>
      <c r="AE7" s="41">
        <f t="shared" si="14"/>
        <v>-2.3333333333332984E-2</v>
      </c>
      <c r="AF7" s="41">
        <f t="shared" si="15"/>
        <v>0</v>
      </c>
      <c r="AG7" s="41">
        <f t="shared" si="16"/>
        <v>0</v>
      </c>
      <c r="AH7" s="41">
        <f t="shared" si="17"/>
        <v>-4.9999999999999822E-2</v>
      </c>
      <c r="AI7" s="41">
        <f t="shared" si="18"/>
        <v>1.4633333333333334</v>
      </c>
      <c r="AJ7" s="41">
        <f t="shared" si="19"/>
        <v>0.2366666666666668</v>
      </c>
    </row>
    <row r="8" spans="1:36" x14ac:dyDescent="0.35">
      <c r="A8" s="8">
        <v>19633</v>
      </c>
      <c r="B8">
        <v>1.38</v>
      </c>
      <c r="C8" s="12">
        <v>1.79</v>
      </c>
      <c r="D8" s="12">
        <v>2.23</v>
      </c>
      <c r="E8">
        <v>2.4300000000000002</v>
      </c>
      <c r="F8" s="12">
        <v>2.66</v>
      </c>
      <c r="G8" s="12">
        <v>2.95</v>
      </c>
      <c r="H8" s="13"/>
      <c r="J8" s="8">
        <f t="shared" si="3"/>
        <v>19694</v>
      </c>
      <c r="K8" s="14">
        <f t="shared" si="4"/>
        <v>1.4733333333333334</v>
      </c>
      <c r="L8" s="14">
        <f t="shared" si="0"/>
        <v>1.7066666666666668</v>
      </c>
      <c r="M8" s="14">
        <f t="shared" si="0"/>
        <v>2.1666666666666665</v>
      </c>
      <c r="N8" s="14">
        <f t="shared" si="0"/>
        <v>2.39</v>
      </c>
      <c r="O8" s="14">
        <f t="shared" si="0"/>
        <v>2.6433333333333331</v>
      </c>
      <c r="P8" s="14">
        <f t="shared" si="0"/>
        <v>2.93</v>
      </c>
      <c r="Q8" s="15"/>
      <c r="S8" s="16">
        <v>20059</v>
      </c>
      <c r="T8" s="14">
        <f t="shared" si="5"/>
        <v>1.02</v>
      </c>
      <c r="U8" s="14">
        <f t="shared" si="6"/>
        <v>1.1733333333333331</v>
      </c>
      <c r="V8" s="14">
        <f t="shared" si="7"/>
        <v>1.7599999999999998</v>
      </c>
      <c r="W8" s="14">
        <f t="shared" si="8"/>
        <v>2.09</v>
      </c>
      <c r="X8" s="14">
        <f t="shared" si="9"/>
        <v>2.4733333333333332</v>
      </c>
      <c r="Y8" s="14">
        <f t="shared" si="10"/>
        <v>2.6433333333333331</v>
      </c>
      <c r="Z8" s="14">
        <f t="shared" si="11"/>
        <v>0.98666666666666669</v>
      </c>
      <c r="AB8" s="16">
        <f t="shared" si="1"/>
        <v>20059</v>
      </c>
      <c r="AC8" s="41">
        <f t="shared" si="12"/>
        <v>0.1366666666666666</v>
      </c>
      <c r="AD8" s="41">
        <f t="shared" si="13"/>
        <v>0.25666666666666649</v>
      </c>
      <c r="AE8" s="41">
        <f t="shared" si="14"/>
        <v>0.23999999999999955</v>
      </c>
      <c r="AF8" s="41">
        <f t="shared" si="15"/>
        <v>0.18666666666666654</v>
      </c>
      <c r="AG8" s="41">
        <f t="shared" si="16"/>
        <v>0.12666666666666648</v>
      </c>
      <c r="AH8" s="41">
        <f t="shared" si="17"/>
        <v>5.9999999999999609E-2</v>
      </c>
      <c r="AI8" s="41">
        <f t="shared" si="18"/>
        <v>1.4533333333333331</v>
      </c>
      <c r="AJ8" s="41">
        <f t="shared" si="19"/>
        <v>0.16999999999999993</v>
      </c>
    </row>
    <row r="9" spans="1:36" x14ac:dyDescent="0.35">
      <c r="A9" s="8">
        <v>19664</v>
      </c>
      <c r="B9">
        <v>1.44</v>
      </c>
      <c r="C9" s="12">
        <v>1.67</v>
      </c>
      <c r="D9" s="12">
        <v>2.2000000000000002</v>
      </c>
      <c r="E9">
        <v>2.42</v>
      </c>
      <c r="F9" s="12">
        <v>2.68</v>
      </c>
      <c r="G9" s="12">
        <v>2.95</v>
      </c>
      <c r="H9" s="13"/>
      <c r="J9" s="8">
        <f t="shared" si="3"/>
        <v>19725</v>
      </c>
      <c r="K9" s="14">
        <f t="shared" si="4"/>
        <v>1.4066666666666665</v>
      </c>
      <c r="L9" s="14">
        <f t="shared" si="0"/>
        <v>1.58</v>
      </c>
      <c r="M9" s="14">
        <f t="shared" si="0"/>
        <v>2.0533333333333332</v>
      </c>
      <c r="N9" s="14">
        <f t="shared" si="0"/>
        <v>2.3033333333333332</v>
      </c>
      <c r="O9" s="14">
        <f t="shared" si="0"/>
        <v>2.5833333333333335</v>
      </c>
      <c r="P9" s="14">
        <f t="shared" si="0"/>
        <v>2.8800000000000003</v>
      </c>
      <c r="Q9" s="15"/>
      <c r="S9" s="16">
        <v>20149</v>
      </c>
      <c r="T9" s="14">
        <f t="shared" si="5"/>
        <v>1.2233333333333334</v>
      </c>
      <c r="U9" s="14">
        <f t="shared" si="6"/>
        <v>1.5166666666666666</v>
      </c>
      <c r="V9" s="14">
        <f t="shared" si="7"/>
        <v>2.1233333333333335</v>
      </c>
      <c r="W9" s="14">
        <f t="shared" si="8"/>
        <v>2.3933333333333331</v>
      </c>
      <c r="X9" s="14">
        <f t="shared" si="9"/>
        <v>2.6466666666666665</v>
      </c>
      <c r="Y9" s="14">
        <f t="shared" si="10"/>
        <v>2.8066666666666666</v>
      </c>
      <c r="Z9" s="14">
        <f t="shared" si="11"/>
        <v>1.343333333333333</v>
      </c>
      <c r="AB9" s="16">
        <f t="shared" si="1"/>
        <v>20149</v>
      </c>
      <c r="AC9" s="41">
        <f t="shared" si="12"/>
        <v>0.20333333333333337</v>
      </c>
      <c r="AD9" s="41">
        <f t="shared" si="13"/>
        <v>0.34333333333333349</v>
      </c>
      <c r="AE9" s="41">
        <f t="shared" si="14"/>
        <v>0.36333333333333373</v>
      </c>
      <c r="AF9" s="41">
        <f t="shared" si="15"/>
        <v>0.30333333333333323</v>
      </c>
      <c r="AG9" s="41">
        <f t="shared" si="16"/>
        <v>0.17333333333333334</v>
      </c>
      <c r="AH9" s="41">
        <f t="shared" si="17"/>
        <v>0.16333333333333355</v>
      </c>
      <c r="AI9" s="41">
        <f t="shared" si="18"/>
        <v>1.4233333333333331</v>
      </c>
      <c r="AJ9" s="41">
        <f t="shared" si="19"/>
        <v>0.16000000000000014</v>
      </c>
    </row>
    <row r="10" spans="1:36" x14ac:dyDescent="0.35">
      <c r="A10" s="8">
        <v>19694</v>
      </c>
      <c r="B10">
        <v>1.6</v>
      </c>
      <c r="C10" s="12">
        <v>1.66</v>
      </c>
      <c r="D10" s="12">
        <v>2.0699999999999998</v>
      </c>
      <c r="E10">
        <v>2.3199999999999998</v>
      </c>
      <c r="F10" s="12">
        <v>2.59</v>
      </c>
      <c r="G10" s="12">
        <v>2.89</v>
      </c>
      <c r="H10" s="13"/>
      <c r="J10" s="8">
        <f t="shared" si="3"/>
        <v>19756</v>
      </c>
      <c r="K10" s="14">
        <f t="shared" si="4"/>
        <v>1.25</v>
      </c>
      <c r="L10" s="14">
        <f t="shared" si="0"/>
        <v>1.4033333333333333</v>
      </c>
      <c r="M10" s="14">
        <f t="shared" si="0"/>
        <v>1.8633333333333333</v>
      </c>
      <c r="N10" s="14">
        <f t="shared" si="0"/>
        <v>2.1766666666666667</v>
      </c>
      <c r="O10" s="14">
        <f t="shared" si="0"/>
        <v>2.5133333333333336</v>
      </c>
      <c r="P10" s="14">
        <f t="shared" si="0"/>
        <v>2.8033333333333332</v>
      </c>
      <c r="Q10" s="15"/>
      <c r="S10" s="16">
        <v>20241</v>
      </c>
      <c r="T10" s="14">
        <f t="shared" si="5"/>
        <v>1.4833333333333334</v>
      </c>
      <c r="U10" s="14">
        <f t="shared" si="6"/>
        <v>1.8533333333333333</v>
      </c>
      <c r="V10" s="14">
        <f t="shared" si="7"/>
        <v>2.3766666666666669</v>
      </c>
      <c r="W10" s="14">
        <f t="shared" si="8"/>
        <v>2.5666666666666664</v>
      </c>
      <c r="X10" s="14">
        <f t="shared" si="9"/>
        <v>2.7633333333333332</v>
      </c>
      <c r="Y10" s="14">
        <f t="shared" si="10"/>
        <v>2.86</v>
      </c>
      <c r="Z10" s="14">
        <f t="shared" si="11"/>
        <v>1.5</v>
      </c>
      <c r="AB10" s="16">
        <f t="shared" si="1"/>
        <v>20241</v>
      </c>
      <c r="AC10" s="41">
        <f t="shared" si="12"/>
        <v>0.26</v>
      </c>
      <c r="AD10" s="41">
        <f t="shared" si="13"/>
        <v>0.33666666666666667</v>
      </c>
      <c r="AE10" s="41">
        <f t="shared" si="14"/>
        <v>0.25333333333333341</v>
      </c>
      <c r="AF10" s="41">
        <f t="shared" si="15"/>
        <v>0.17333333333333334</v>
      </c>
      <c r="AG10" s="41">
        <f t="shared" si="16"/>
        <v>0.1166666666666667</v>
      </c>
      <c r="AH10" s="41">
        <f t="shared" si="17"/>
        <v>5.3333333333333233E-2</v>
      </c>
      <c r="AI10" s="41">
        <f t="shared" si="18"/>
        <v>1.2799999999999998</v>
      </c>
      <c r="AJ10" s="41">
        <f t="shared" si="19"/>
        <v>9.6666666666666679E-2</v>
      </c>
    </row>
    <row r="11" spans="1:36" x14ac:dyDescent="0.35">
      <c r="A11" s="8">
        <v>19725</v>
      </c>
      <c r="B11">
        <v>1.18</v>
      </c>
      <c r="C11" s="12">
        <v>1.41</v>
      </c>
      <c r="D11" s="12">
        <v>1.89</v>
      </c>
      <c r="E11">
        <v>2.17</v>
      </c>
      <c r="F11" s="12">
        <v>2.48</v>
      </c>
      <c r="G11" s="12">
        <v>2.8</v>
      </c>
      <c r="H11" s="13"/>
      <c r="J11" s="8">
        <f t="shared" si="3"/>
        <v>19784</v>
      </c>
      <c r="K11" s="14">
        <f t="shared" si="4"/>
        <v>1.0599999999999998</v>
      </c>
      <c r="L11" s="14">
        <f t="shared" si="0"/>
        <v>1.2266666666666666</v>
      </c>
      <c r="M11" s="14">
        <f t="shared" si="0"/>
        <v>1.7033333333333331</v>
      </c>
      <c r="N11" s="14">
        <f t="shared" si="0"/>
        <v>2.0466666666666664</v>
      </c>
      <c r="O11" s="14">
        <f t="shared" si="0"/>
        <v>2.44</v>
      </c>
      <c r="P11" s="14">
        <f t="shared" si="0"/>
        <v>2.7099999999999995</v>
      </c>
      <c r="Q11" s="15"/>
      <c r="S11" s="16">
        <v>20333</v>
      </c>
      <c r="T11" s="14">
        <f t="shared" si="5"/>
        <v>1.8566666666666667</v>
      </c>
      <c r="U11" s="14">
        <f t="shared" si="6"/>
        <v>2.25</v>
      </c>
      <c r="V11" s="14">
        <f t="shared" si="7"/>
        <v>2.64</v>
      </c>
      <c r="W11" s="14">
        <f t="shared" si="8"/>
        <v>2.81</v>
      </c>
      <c r="X11" s="14">
        <f t="shared" si="9"/>
        <v>2.9466666666666668</v>
      </c>
      <c r="Y11" s="14">
        <f t="shared" si="10"/>
        <v>2.9833333333333329</v>
      </c>
      <c r="Z11" s="14">
        <f t="shared" si="11"/>
        <v>1.9400000000000002</v>
      </c>
      <c r="AB11" s="16">
        <f t="shared" si="1"/>
        <v>20333</v>
      </c>
      <c r="AC11" s="41">
        <f t="shared" si="12"/>
        <v>0.37333333333333329</v>
      </c>
      <c r="AD11" s="41">
        <f t="shared" si="13"/>
        <v>0.39666666666666672</v>
      </c>
      <c r="AE11" s="41">
        <f t="shared" si="14"/>
        <v>0.2633333333333332</v>
      </c>
      <c r="AF11" s="41">
        <f t="shared" si="15"/>
        <v>0.24333333333333362</v>
      </c>
      <c r="AG11" s="41">
        <f t="shared" si="16"/>
        <v>0.18333333333333357</v>
      </c>
      <c r="AH11" s="41">
        <f t="shared" si="17"/>
        <v>0.12333333333333307</v>
      </c>
      <c r="AI11" s="41">
        <f t="shared" si="18"/>
        <v>1.0900000000000001</v>
      </c>
      <c r="AJ11" s="41">
        <f t="shared" si="19"/>
        <v>3.6666666666666181E-2</v>
      </c>
    </row>
    <row r="12" spans="1:36" x14ac:dyDescent="0.35">
      <c r="A12" s="8">
        <v>19756</v>
      </c>
      <c r="B12">
        <v>0.97</v>
      </c>
      <c r="C12" s="12">
        <v>1.1399999999999999</v>
      </c>
      <c r="D12" s="12">
        <v>1.63</v>
      </c>
      <c r="E12">
        <v>2.04</v>
      </c>
      <c r="F12" s="12">
        <v>2.4700000000000002</v>
      </c>
      <c r="G12" s="12">
        <v>2.72</v>
      </c>
      <c r="H12" s="13"/>
      <c r="J12" s="8">
        <f t="shared" si="3"/>
        <v>19815</v>
      </c>
      <c r="K12" s="14">
        <f t="shared" si="4"/>
        <v>0.98999999999999988</v>
      </c>
      <c r="L12" s="14">
        <f t="shared" si="0"/>
        <v>1.0766666666666664</v>
      </c>
      <c r="M12" s="14">
        <f t="shared" si="0"/>
        <v>1.5866666666666667</v>
      </c>
      <c r="N12" s="14">
        <f t="shared" si="0"/>
        <v>1.9466666666666665</v>
      </c>
      <c r="O12" s="14">
        <f t="shared" si="0"/>
        <v>2.3766666666666665</v>
      </c>
      <c r="P12" s="14">
        <f t="shared" si="0"/>
        <v>2.6433333333333331</v>
      </c>
      <c r="Q12" s="15"/>
      <c r="S12" s="16">
        <v>20424</v>
      </c>
      <c r="T12" s="14">
        <f t="shared" si="5"/>
        <v>2.3366666666666669</v>
      </c>
      <c r="U12" s="14">
        <f t="shared" si="6"/>
        <v>2.5333333333333332</v>
      </c>
      <c r="V12" s="14">
        <f t="shared" si="7"/>
        <v>2.7433333333333336</v>
      </c>
      <c r="W12" s="14">
        <f t="shared" si="8"/>
        <v>2.8333333333333335</v>
      </c>
      <c r="X12" s="14">
        <f t="shared" si="9"/>
        <v>2.91</v>
      </c>
      <c r="Y12" s="14">
        <f t="shared" si="10"/>
        <v>2.9466666666666668</v>
      </c>
      <c r="Z12" s="14">
        <f t="shared" si="11"/>
        <v>2.3566666666666669</v>
      </c>
      <c r="AB12" s="16">
        <f t="shared" si="1"/>
        <v>20424</v>
      </c>
      <c r="AC12" s="41">
        <f t="shared" si="12"/>
        <v>0.4800000000000002</v>
      </c>
      <c r="AD12" s="41">
        <f t="shared" si="13"/>
        <v>0.28333333333333321</v>
      </c>
      <c r="AE12" s="41">
        <f t="shared" si="14"/>
        <v>0.1033333333333335</v>
      </c>
      <c r="AF12" s="41">
        <f t="shared" si="15"/>
        <v>2.3333333333333428E-2</v>
      </c>
      <c r="AG12" s="41">
        <f t="shared" si="16"/>
        <v>-3.6666666666666625E-2</v>
      </c>
      <c r="AH12" s="41">
        <f t="shared" si="17"/>
        <v>-3.6666666666666181E-2</v>
      </c>
      <c r="AI12" s="41">
        <f t="shared" si="18"/>
        <v>0.57333333333333325</v>
      </c>
      <c r="AJ12" s="41">
        <f t="shared" si="19"/>
        <v>3.6666666666666625E-2</v>
      </c>
    </row>
    <row r="13" spans="1:36" x14ac:dyDescent="0.35">
      <c r="A13" s="8">
        <v>19784</v>
      </c>
      <c r="B13">
        <v>1.03</v>
      </c>
      <c r="C13" s="12">
        <v>1.1299999999999999</v>
      </c>
      <c r="D13" s="12">
        <v>1.59</v>
      </c>
      <c r="E13">
        <v>1.93</v>
      </c>
      <c r="F13" s="12">
        <v>2.37</v>
      </c>
      <c r="G13" s="12">
        <v>2.61</v>
      </c>
      <c r="H13" s="13"/>
      <c r="J13" s="8">
        <f t="shared" si="3"/>
        <v>19845</v>
      </c>
      <c r="K13" s="14">
        <f t="shared" si="4"/>
        <v>0.91999999999999993</v>
      </c>
      <c r="L13" s="14">
        <f t="shared" si="0"/>
        <v>0.98</v>
      </c>
      <c r="M13" s="14">
        <f t="shared" si="0"/>
        <v>1.5633333333333332</v>
      </c>
      <c r="N13" s="14">
        <f t="shared" si="0"/>
        <v>1.9066666666666665</v>
      </c>
      <c r="O13" s="14">
        <f t="shared" si="0"/>
        <v>2.3433333333333333</v>
      </c>
      <c r="P13" s="14">
        <f t="shared" si="0"/>
        <v>2.6233333333333335</v>
      </c>
      <c r="Q13" s="15"/>
      <c r="S13" s="16">
        <v>20515</v>
      </c>
      <c r="T13" s="14">
        <f t="shared" si="5"/>
        <v>2.3266666666666667</v>
      </c>
      <c r="U13" s="14">
        <f t="shared" si="6"/>
        <v>2.56</v>
      </c>
      <c r="V13" s="14">
        <f t="shared" si="7"/>
        <v>2.78</v>
      </c>
      <c r="W13" s="14">
        <f t="shared" si="8"/>
        <v>2.8366666666666664</v>
      </c>
      <c r="X13" s="14">
        <f t="shared" si="9"/>
        <v>2.9</v>
      </c>
      <c r="Y13" s="14">
        <f t="shared" si="10"/>
        <v>2.9466666666666668</v>
      </c>
      <c r="Z13" s="14">
        <f t="shared" si="11"/>
        <v>2.4833333333333334</v>
      </c>
      <c r="AB13" s="16">
        <f t="shared" si="1"/>
        <v>20515</v>
      </c>
      <c r="AC13" s="41">
        <f t="shared" si="12"/>
        <v>-1.0000000000000231E-2</v>
      </c>
      <c r="AD13" s="41">
        <f t="shared" si="13"/>
        <v>2.6666666666666838E-2</v>
      </c>
      <c r="AE13" s="41">
        <f t="shared" si="14"/>
        <v>3.6666666666666181E-2</v>
      </c>
      <c r="AF13" s="41">
        <f t="shared" si="15"/>
        <v>3.3333333333329662E-3</v>
      </c>
      <c r="AG13" s="41">
        <f t="shared" si="16"/>
        <v>-1.0000000000000231E-2</v>
      </c>
      <c r="AH13" s="41">
        <f t="shared" si="17"/>
        <v>0</v>
      </c>
      <c r="AI13" s="41">
        <f t="shared" si="18"/>
        <v>0.57333333333333325</v>
      </c>
      <c r="AJ13" s="41">
        <f t="shared" si="19"/>
        <v>4.6666666666666856E-2</v>
      </c>
    </row>
    <row r="14" spans="1:36" x14ac:dyDescent="0.35">
      <c r="A14" s="8">
        <v>19815</v>
      </c>
      <c r="B14">
        <v>0.97</v>
      </c>
      <c r="C14" s="12">
        <v>0.96</v>
      </c>
      <c r="D14" s="12">
        <v>1.54</v>
      </c>
      <c r="E14">
        <v>1.87</v>
      </c>
      <c r="F14" s="12">
        <v>2.29</v>
      </c>
      <c r="G14" s="12">
        <v>2.6</v>
      </c>
      <c r="H14" s="13"/>
      <c r="J14" s="8">
        <f t="shared" si="3"/>
        <v>19876</v>
      </c>
      <c r="K14" s="14">
        <f t="shared" si="4"/>
        <v>0.79</v>
      </c>
      <c r="L14" s="14">
        <f t="shared" si="0"/>
        <v>0.87666666666666659</v>
      </c>
      <c r="M14" s="14">
        <f t="shared" si="0"/>
        <v>1.5433333333333332</v>
      </c>
      <c r="N14" s="14">
        <f t="shared" si="0"/>
        <v>1.9033333333333333</v>
      </c>
      <c r="O14" s="14">
        <f t="shared" si="0"/>
        <v>2.3466666666666667</v>
      </c>
      <c r="P14" s="14">
        <f t="shared" si="0"/>
        <v>2.6333333333333333</v>
      </c>
      <c r="Q14" s="15"/>
      <c r="S14" s="16">
        <v>20607</v>
      </c>
      <c r="T14" s="14">
        <f t="shared" si="5"/>
        <v>2.5666666666666669</v>
      </c>
      <c r="U14" s="14">
        <f t="shared" si="6"/>
        <v>2.8666666666666667</v>
      </c>
      <c r="V14" s="14">
        <f t="shared" si="7"/>
        <v>3.0733333333333328</v>
      </c>
      <c r="W14" s="14">
        <f t="shared" si="8"/>
        <v>3.0833333333333335</v>
      </c>
      <c r="X14" s="14">
        <f t="shared" si="9"/>
        <v>3.0833333333333335</v>
      </c>
      <c r="Y14" s="14">
        <f t="shared" si="10"/>
        <v>3.0666666666666664</v>
      </c>
      <c r="Z14" s="14">
        <f t="shared" si="11"/>
        <v>2.6933333333333334</v>
      </c>
      <c r="AB14" s="16">
        <f t="shared" si="1"/>
        <v>20607</v>
      </c>
      <c r="AC14" s="41">
        <f t="shared" si="12"/>
        <v>0.24000000000000021</v>
      </c>
      <c r="AD14" s="41">
        <f t="shared" si="13"/>
        <v>0.30666666666666664</v>
      </c>
      <c r="AE14" s="41">
        <f t="shared" si="14"/>
        <v>0.293333333333333</v>
      </c>
      <c r="AF14" s="41">
        <f t="shared" si="15"/>
        <v>0.24666666666666703</v>
      </c>
      <c r="AG14" s="41">
        <f t="shared" si="16"/>
        <v>0.18333333333333357</v>
      </c>
      <c r="AH14" s="41">
        <f t="shared" si="17"/>
        <v>0.11999999999999966</v>
      </c>
      <c r="AI14" s="41">
        <f t="shared" si="18"/>
        <v>0.51666666666666661</v>
      </c>
      <c r="AJ14" s="41">
        <f t="shared" si="19"/>
        <v>-1.6666666666667052E-2</v>
      </c>
    </row>
    <row r="15" spans="1:36" x14ac:dyDescent="0.35">
      <c r="A15" s="8">
        <v>19845</v>
      </c>
      <c r="B15">
        <v>0.76</v>
      </c>
      <c r="C15" s="12">
        <v>0.85</v>
      </c>
      <c r="D15" s="12">
        <v>1.56</v>
      </c>
      <c r="E15">
        <v>1.92</v>
      </c>
      <c r="F15" s="12">
        <v>2.37</v>
      </c>
      <c r="G15" s="12">
        <v>2.66</v>
      </c>
      <c r="H15" s="13"/>
      <c r="J15" s="8">
        <f t="shared" si="3"/>
        <v>19906</v>
      </c>
      <c r="K15" s="14">
        <f t="shared" si="4"/>
        <v>0.70666666666666667</v>
      </c>
      <c r="L15" s="14">
        <f t="shared" si="0"/>
        <v>0.83666666666666656</v>
      </c>
      <c r="M15" s="14">
        <f t="shared" si="0"/>
        <v>1.5199999999999998</v>
      </c>
      <c r="N15" s="14">
        <f t="shared" si="0"/>
        <v>1.8966666666666665</v>
      </c>
      <c r="O15" s="14">
        <f t="shared" si="0"/>
        <v>2.35</v>
      </c>
      <c r="P15" s="14">
        <f t="shared" si="0"/>
        <v>2.6233333333333335</v>
      </c>
      <c r="Q15" s="15"/>
      <c r="S15" s="16">
        <v>20699</v>
      </c>
      <c r="T15" s="14">
        <f t="shared" si="5"/>
        <v>2.5833333333333335</v>
      </c>
      <c r="U15" s="14">
        <f t="shared" si="6"/>
        <v>3.07</v>
      </c>
      <c r="V15" s="14">
        <f t="shared" si="7"/>
        <v>3.3166666666666664</v>
      </c>
      <c r="W15" s="14">
        <f t="shared" si="8"/>
        <v>3.3333333333333335</v>
      </c>
      <c r="X15" s="14">
        <f t="shared" si="9"/>
        <v>3.2733333333333334</v>
      </c>
      <c r="Y15" s="14">
        <f t="shared" si="10"/>
        <v>3.1933333333333334</v>
      </c>
      <c r="Z15" s="14">
        <f t="shared" si="11"/>
        <v>2.81</v>
      </c>
      <c r="AB15" s="16">
        <f t="shared" si="1"/>
        <v>20699</v>
      </c>
      <c r="AC15" s="41">
        <f t="shared" si="12"/>
        <v>1.6666666666666607E-2</v>
      </c>
      <c r="AD15" s="41">
        <f t="shared" si="13"/>
        <v>0.20333333333333314</v>
      </c>
      <c r="AE15" s="41">
        <f t="shared" si="14"/>
        <v>0.24333333333333362</v>
      </c>
      <c r="AF15" s="41">
        <f t="shared" si="15"/>
        <v>0.25</v>
      </c>
      <c r="AG15" s="41">
        <f t="shared" si="16"/>
        <v>0.18999999999999995</v>
      </c>
      <c r="AH15" s="41">
        <f t="shared" si="17"/>
        <v>0.12666666666666693</v>
      </c>
      <c r="AI15" s="41">
        <f t="shared" si="18"/>
        <v>0.69</v>
      </c>
      <c r="AJ15" s="41">
        <f t="shared" si="19"/>
        <v>-8.0000000000000071E-2</v>
      </c>
    </row>
    <row r="16" spans="1:36" x14ac:dyDescent="0.35">
      <c r="A16" s="8">
        <v>19876</v>
      </c>
      <c r="B16">
        <v>0.64</v>
      </c>
      <c r="C16" s="12">
        <v>0.82</v>
      </c>
      <c r="D16" s="12">
        <v>1.53</v>
      </c>
      <c r="E16">
        <v>1.92</v>
      </c>
      <c r="F16" s="12">
        <v>2.38</v>
      </c>
      <c r="G16" s="12">
        <v>2.64</v>
      </c>
      <c r="H16" s="13"/>
      <c r="J16" s="8">
        <f t="shared" si="3"/>
        <v>19937</v>
      </c>
      <c r="K16" s="14">
        <f t="shared" si="4"/>
        <v>0.76000000000000012</v>
      </c>
      <c r="L16" s="14">
        <f t="shared" si="0"/>
        <v>0.84666666666666668</v>
      </c>
      <c r="M16" s="14">
        <f t="shared" si="0"/>
        <v>1.4966666666666668</v>
      </c>
      <c r="N16" s="14">
        <f t="shared" si="0"/>
        <v>1.89</v>
      </c>
      <c r="O16" s="14">
        <f t="shared" si="0"/>
        <v>2.3466666666666662</v>
      </c>
      <c r="P16" s="14">
        <f t="shared" si="0"/>
        <v>2.5966666666666667</v>
      </c>
      <c r="Q16" s="15"/>
      <c r="S16" s="16">
        <v>20790</v>
      </c>
      <c r="T16" s="14">
        <f t="shared" si="5"/>
        <v>3.0333333333333337</v>
      </c>
      <c r="U16" s="14">
        <f t="shared" si="6"/>
        <v>3.4666666666666668</v>
      </c>
      <c r="V16" s="14">
        <f t="shared" si="7"/>
        <v>3.5766666666666667</v>
      </c>
      <c r="W16" s="14">
        <f t="shared" si="8"/>
        <v>3.5533333333333332</v>
      </c>
      <c r="X16" s="14">
        <f t="shared" si="9"/>
        <v>3.4733333333333332</v>
      </c>
      <c r="Y16" s="14">
        <f t="shared" si="10"/>
        <v>3.36</v>
      </c>
      <c r="Z16" s="14">
        <f t="shared" si="11"/>
        <v>2.9266666666666663</v>
      </c>
      <c r="AB16" s="16">
        <f t="shared" si="1"/>
        <v>20790</v>
      </c>
      <c r="AC16" s="41">
        <f t="shared" si="12"/>
        <v>0.45000000000000018</v>
      </c>
      <c r="AD16" s="41">
        <f t="shared" si="13"/>
        <v>0.39666666666666694</v>
      </c>
      <c r="AE16" s="41">
        <f t="shared" si="14"/>
        <v>0.26000000000000023</v>
      </c>
      <c r="AF16" s="41">
        <f t="shared" si="15"/>
        <v>0.21999999999999975</v>
      </c>
      <c r="AG16" s="41">
        <f t="shared" si="16"/>
        <v>0.19999999999999973</v>
      </c>
      <c r="AH16" s="41">
        <f t="shared" si="17"/>
        <v>0.16666666666666652</v>
      </c>
      <c r="AI16" s="41">
        <f t="shared" si="18"/>
        <v>0.4399999999999995</v>
      </c>
      <c r="AJ16" s="41">
        <f t="shared" si="19"/>
        <v>-0.11333333333333329</v>
      </c>
    </row>
    <row r="17" spans="1:36" x14ac:dyDescent="0.35">
      <c r="A17" s="8">
        <v>19906</v>
      </c>
      <c r="B17">
        <v>0.72</v>
      </c>
      <c r="C17" s="12">
        <v>0.84</v>
      </c>
      <c r="D17" s="12">
        <v>1.47</v>
      </c>
      <c r="E17">
        <v>1.85</v>
      </c>
      <c r="F17" s="12">
        <v>2.2999999999999998</v>
      </c>
      <c r="G17" s="12">
        <v>2.57</v>
      </c>
      <c r="H17" s="12">
        <v>0.8</v>
      </c>
      <c r="J17" s="8">
        <f t="shared" si="3"/>
        <v>19968</v>
      </c>
      <c r="K17" s="14">
        <f t="shared" si="4"/>
        <v>0.88333333333333341</v>
      </c>
      <c r="L17" s="14">
        <f t="shared" si="0"/>
        <v>0.91666666666666663</v>
      </c>
      <c r="M17" s="14">
        <f t="shared" si="0"/>
        <v>1.5200000000000002</v>
      </c>
      <c r="N17" s="14">
        <f t="shared" si="0"/>
        <v>1.9033333333333333</v>
      </c>
      <c r="O17" s="14">
        <f t="shared" si="0"/>
        <v>2.3466666666666667</v>
      </c>
      <c r="P17" s="14">
        <f t="shared" si="0"/>
        <v>2.5833333333333335</v>
      </c>
      <c r="Q17" s="14">
        <f t="shared" si="0"/>
        <v>1.03</v>
      </c>
      <c r="S17" s="16">
        <v>20880</v>
      </c>
      <c r="T17" s="14">
        <f t="shared" si="5"/>
        <v>3.0966666666666662</v>
      </c>
      <c r="U17" s="14">
        <f t="shared" si="6"/>
        <v>3.39</v>
      </c>
      <c r="V17" s="14">
        <f t="shared" si="7"/>
        <v>3.4499999999999997</v>
      </c>
      <c r="W17" s="14">
        <f t="shared" si="8"/>
        <v>3.44</v>
      </c>
      <c r="X17" s="14">
        <f t="shared" si="9"/>
        <v>3.4033333333333338</v>
      </c>
      <c r="Y17" s="14">
        <f t="shared" si="10"/>
        <v>3.3433333333333333</v>
      </c>
      <c r="Z17" s="14">
        <f t="shared" si="11"/>
        <v>2.9333333333333336</v>
      </c>
      <c r="AB17" s="16">
        <f t="shared" si="1"/>
        <v>20880</v>
      </c>
      <c r="AC17" s="41">
        <f t="shared" si="12"/>
        <v>6.3333333333332575E-2</v>
      </c>
      <c r="AD17" s="41">
        <f t="shared" si="13"/>
        <v>-7.6666666666666661E-2</v>
      </c>
      <c r="AE17" s="41">
        <f t="shared" si="14"/>
        <v>-0.12666666666666693</v>
      </c>
      <c r="AF17" s="41">
        <f t="shared" si="15"/>
        <v>-0.11333333333333329</v>
      </c>
      <c r="AG17" s="41">
        <f t="shared" si="16"/>
        <v>-6.9999999999999396E-2</v>
      </c>
      <c r="AH17" s="41">
        <f t="shared" si="17"/>
        <v>-1.6666666666666607E-2</v>
      </c>
      <c r="AI17" s="41">
        <f t="shared" si="18"/>
        <v>0.30666666666666753</v>
      </c>
      <c r="AJ17" s="41">
        <f t="shared" si="19"/>
        <v>-6.0000000000000497E-2</v>
      </c>
    </row>
    <row r="18" spans="1:36" x14ac:dyDescent="0.35">
      <c r="A18" s="8">
        <v>19937</v>
      </c>
      <c r="B18">
        <v>0.92000000000000015</v>
      </c>
      <c r="C18" s="12">
        <v>0.88</v>
      </c>
      <c r="D18" s="12">
        <v>1.49</v>
      </c>
      <c r="E18">
        <v>1.9</v>
      </c>
      <c r="F18" s="12">
        <v>2.36</v>
      </c>
      <c r="G18" s="12">
        <v>2.58</v>
      </c>
      <c r="H18" s="12">
        <v>1.22</v>
      </c>
      <c r="J18" s="8">
        <f t="shared" si="3"/>
        <v>19998</v>
      </c>
      <c r="K18" s="14">
        <f t="shared" si="4"/>
        <v>0.97000000000000008</v>
      </c>
      <c r="L18" s="14">
        <f t="shared" si="4"/>
        <v>1.0266666666666666</v>
      </c>
      <c r="M18" s="14">
        <f t="shared" si="4"/>
        <v>1.6033333333333333</v>
      </c>
      <c r="N18" s="14">
        <f t="shared" si="4"/>
        <v>1.96</v>
      </c>
      <c r="O18" s="14">
        <f t="shared" si="4"/>
        <v>2.39</v>
      </c>
      <c r="P18" s="14">
        <f t="shared" si="4"/>
        <v>2.5966666666666662</v>
      </c>
      <c r="Q18" s="14">
        <f t="shared" si="4"/>
        <v>1.0466666666666666</v>
      </c>
      <c r="S18" s="16">
        <v>20972</v>
      </c>
      <c r="T18" s="14">
        <f t="shared" si="5"/>
        <v>3.14</v>
      </c>
      <c r="U18" s="14">
        <f t="shared" si="6"/>
        <v>3.5400000000000005</v>
      </c>
      <c r="V18" s="14">
        <f t="shared" si="7"/>
        <v>3.6466666666666665</v>
      </c>
      <c r="W18" s="14">
        <f t="shared" si="8"/>
        <v>3.6666666666666665</v>
      </c>
      <c r="X18" s="14">
        <f t="shared" si="9"/>
        <v>3.6266666666666665</v>
      </c>
      <c r="Y18" s="14">
        <f t="shared" si="10"/>
        <v>3.5133333333333336</v>
      </c>
      <c r="Z18" s="14">
        <f t="shared" si="11"/>
        <v>3</v>
      </c>
      <c r="AB18" s="16">
        <f t="shared" si="1"/>
        <v>20972</v>
      </c>
      <c r="AC18" s="41">
        <f t="shared" si="12"/>
        <v>4.333333333333389E-2</v>
      </c>
      <c r="AD18" s="41">
        <f t="shared" si="13"/>
        <v>0.15000000000000036</v>
      </c>
      <c r="AE18" s="41">
        <f t="shared" si="14"/>
        <v>0.19666666666666677</v>
      </c>
      <c r="AF18" s="41">
        <f t="shared" si="15"/>
        <v>0.22666666666666657</v>
      </c>
      <c r="AG18" s="41">
        <f t="shared" si="16"/>
        <v>0.22333333333333272</v>
      </c>
      <c r="AH18" s="41">
        <f t="shared" si="17"/>
        <v>0.17000000000000037</v>
      </c>
      <c r="AI18" s="41">
        <f t="shared" si="18"/>
        <v>0.48666666666666636</v>
      </c>
      <c r="AJ18" s="41">
        <f t="shared" si="19"/>
        <v>-0.11333333333333284</v>
      </c>
    </row>
    <row r="19" spans="1:36" x14ac:dyDescent="0.35">
      <c r="A19" s="8">
        <v>19968</v>
      </c>
      <c r="B19">
        <v>1.01</v>
      </c>
      <c r="C19" s="12">
        <v>1.03</v>
      </c>
      <c r="D19" s="12">
        <v>1.6</v>
      </c>
      <c r="E19">
        <v>1.96</v>
      </c>
      <c r="F19" s="12">
        <v>2.38</v>
      </c>
      <c r="G19" s="12">
        <v>2.6</v>
      </c>
      <c r="H19" s="12">
        <v>1.07</v>
      </c>
      <c r="J19" s="8">
        <f t="shared" si="3"/>
        <v>20029</v>
      </c>
      <c r="K19" s="14">
        <f t="shared" ref="K19:Q34" si="20">AVERAGE(B19:B21)</f>
        <v>0.97333333333333349</v>
      </c>
      <c r="L19" s="14">
        <f t="shared" si="20"/>
        <v>1.1133333333333333</v>
      </c>
      <c r="M19" s="14">
        <f t="shared" si="20"/>
        <v>1.6900000000000002</v>
      </c>
      <c r="N19" s="14">
        <f t="shared" si="20"/>
        <v>2.0233333333333334</v>
      </c>
      <c r="O19" s="14">
        <f t="shared" si="20"/>
        <v>2.4300000000000002</v>
      </c>
      <c r="P19" s="14">
        <f t="shared" si="20"/>
        <v>2.6199999999999997</v>
      </c>
      <c r="Q19" s="14">
        <f t="shared" si="20"/>
        <v>0.91666666666666663</v>
      </c>
      <c r="S19" s="16">
        <v>21064</v>
      </c>
      <c r="T19" s="14">
        <f t="shared" si="5"/>
        <v>3.3533333333333335</v>
      </c>
      <c r="U19" s="14">
        <f t="shared" si="6"/>
        <v>3.9633333333333334</v>
      </c>
      <c r="V19" s="14">
        <f t="shared" si="7"/>
        <v>4.0133333333333328</v>
      </c>
      <c r="W19" s="14">
        <f t="shared" si="8"/>
        <v>4.0100000000000007</v>
      </c>
      <c r="X19" s="14">
        <f t="shared" si="9"/>
        <v>3.9266666666666672</v>
      </c>
      <c r="Y19" s="14">
        <f t="shared" si="10"/>
        <v>3.7333333333333338</v>
      </c>
      <c r="Z19" s="14">
        <f t="shared" si="11"/>
        <v>3.2333333333333338</v>
      </c>
      <c r="AB19" s="16">
        <f t="shared" si="1"/>
        <v>21064</v>
      </c>
      <c r="AC19" s="41">
        <f t="shared" si="12"/>
        <v>0.21333333333333337</v>
      </c>
      <c r="AD19" s="41">
        <f t="shared" si="13"/>
        <v>0.4233333333333329</v>
      </c>
      <c r="AE19" s="41">
        <f t="shared" si="14"/>
        <v>0.36666666666666625</v>
      </c>
      <c r="AF19" s="41">
        <f t="shared" si="15"/>
        <v>0.34333333333333416</v>
      </c>
      <c r="AG19" s="41">
        <f t="shared" si="16"/>
        <v>0.30000000000000071</v>
      </c>
      <c r="AH19" s="41">
        <f t="shared" si="17"/>
        <v>0.2200000000000002</v>
      </c>
      <c r="AI19" s="41">
        <f t="shared" si="18"/>
        <v>0.57333333333333369</v>
      </c>
      <c r="AJ19" s="41">
        <f t="shared" si="19"/>
        <v>-0.19333333333333336</v>
      </c>
    </row>
    <row r="20" spans="1:36" x14ac:dyDescent="0.35">
      <c r="A20" s="8">
        <v>19998</v>
      </c>
      <c r="B20">
        <v>0.98000000000000009</v>
      </c>
      <c r="C20" s="12">
        <v>1.17</v>
      </c>
      <c r="D20" s="12">
        <v>1.72</v>
      </c>
      <c r="E20">
        <v>2.02</v>
      </c>
      <c r="F20" s="12">
        <v>2.4300000000000002</v>
      </c>
      <c r="G20" s="12">
        <v>2.61</v>
      </c>
      <c r="H20" s="12">
        <v>0.85</v>
      </c>
      <c r="J20" s="8">
        <f t="shared" si="3"/>
        <v>20059</v>
      </c>
      <c r="K20" s="14">
        <f t="shared" si="20"/>
        <v>1.02</v>
      </c>
      <c r="L20" s="14">
        <f t="shared" si="20"/>
        <v>1.1733333333333331</v>
      </c>
      <c r="M20" s="14">
        <f t="shared" si="20"/>
        <v>1.7599999999999998</v>
      </c>
      <c r="N20" s="14">
        <f t="shared" si="20"/>
        <v>2.09</v>
      </c>
      <c r="O20" s="14">
        <f t="shared" si="20"/>
        <v>2.4733333333333332</v>
      </c>
      <c r="P20" s="14">
        <f t="shared" si="20"/>
        <v>2.6433333333333331</v>
      </c>
      <c r="Q20" s="14">
        <f t="shared" si="20"/>
        <v>0.98666666666666669</v>
      </c>
      <c r="S20" s="16">
        <v>21155</v>
      </c>
      <c r="T20" s="14">
        <f t="shared" si="5"/>
        <v>3.31</v>
      </c>
      <c r="U20" s="14">
        <f t="shared" si="6"/>
        <v>3.5866666666666664</v>
      </c>
      <c r="V20" s="14">
        <f t="shared" si="7"/>
        <v>3.6333333333333333</v>
      </c>
      <c r="W20" s="14">
        <f t="shared" si="8"/>
        <v>3.6266666666666669</v>
      </c>
      <c r="X20" s="14">
        <f t="shared" si="9"/>
        <v>3.6333333333333333</v>
      </c>
      <c r="Y20" s="14">
        <f t="shared" si="10"/>
        <v>3.5833333333333335</v>
      </c>
      <c r="Z20" s="14">
        <f t="shared" si="11"/>
        <v>3.2533333333333334</v>
      </c>
      <c r="AB20" s="16">
        <f t="shared" si="1"/>
        <v>21155</v>
      </c>
      <c r="AC20" s="41">
        <f t="shared" si="12"/>
        <v>-4.3333333333333446E-2</v>
      </c>
      <c r="AD20" s="41">
        <f t="shared" si="13"/>
        <v>-0.37666666666666693</v>
      </c>
      <c r="AE20" s="41">
        <f t="shared" si="14"/>
        <v>-0.37999999999999945</v>
      </c>
      <c r="AF20" s="41">
        <f t="shared" si="15"/>
        <v>-0.38333333333333375</v>
      </c>
      <c r="AG20" s="41">
        <f t="shared" si="16"/>
        <v>-0.29333333333333389</v>
      </c>
      <c r="AH20" s="41">
        <f t="shared" si="17"/>
        <v>-0.15000000000000036</v>
      </c>
      <c r="AI20" s="41">
        <f t="shared" si="18"/>
        <v>0.32333333333333325</v>
      </c>
      <c r="AJ20" s="41">
        <f t="shared" si="19"/>
        <v>-4.9999999999999822E-2</v>
      </c>
    </row>
    <row r="21" spans="1:36" x14ac:dyDescent="0.35">
      <c r="A21" s="8">
        <v>20029</v>
      </c>
      <c r="B21">
        <v>0.93</v>
      </c>
      <c r="C21" s="12">
        <v>1.1399999999999999</v>
      </c>
      <c r="D21" s="12">
        <v>1.75</v>
      </c>
      <c r="E21">
        <v>2.09</v>
      </c>
      <c r="F21" s="12">
        <v>2.48</v>
      </c>
      <c r="G21" s="12">
        <v>2.65</v>
      </c>
      <c r="H21" s="12">
        <v>0.83</v>
      </c>
      <c r="J21" s="8">
        <f t="shared" si="3"/>
        <v>20090</v>
      </c>
      <c r="K21" s="14">
        <f t="shared" si="20"/>
        <v>1.0999999999999999</v>
      </c>
      <c r="L21" s="14">
        <f t="shared" si="20"/>
        <v>1.2466666666666664</v>
      </c>
      <c r="M21" s="14">
        <f t="shared" si="20"/>
        <v>1.8499999999999999</v>
      </c>
      <c r="N21" s="14">
        <f t="shared" si="20"/>
        <v>2.19</v>
      </c>
      <c r="O21" s="14">
        <f t="shared" si="20"/>
        <v>2.5333333333333332</v>
      </c>
      <c r="P21" s="14">
        <f t="shared" si="20"/>
        <v>2.69</v>
      </c>
      <c r="Q21" s="14">
        <f t="shared" si="20"/>
        <v>1.1666666666666667</v>
      </c>
      <c r="S21" s="16">
        <v>21245</v>
      </c>
      <c r="T21" s="14">
        <f t="shared" si="5"/>
        <v>1.7566666666666666</v>
      </c>
      <c r="U21" s="14">
        <f t="shared" si="6"/>
        <v>2.1599999999999997</v>
      </c>
      <c r="V21" s="14">
        <f t="shared" si="7"/>
        <v>2.5866666666666664</v>
      </c>
      <c r="W21" s="14">
        <f t="shared" si="8"/>
        <v>2.7666666666666671</v>
      </c>
      <c r="X21" s="14">
        <f t="shared" si="9"/>
        <v>3.0399999999999996</v>
      </c>
      <c r="Y21" s="14">
        <f t="shared" si="10"/>
        <v>3.2900000000000005</v>
      </c>
      <c r="Z21" s="14">
        <f t="shared" si="11"/>
        <v>1.8633333333333335</v>
      </c>
      <c r="AB21" s="16">
        <f t="shared" si="1"/>
        <v>21245</v>
      </c>
      <c r="AC21" s="41">
        <f t="shared" si="12"/>
        <v>-1.5533333333333335</v>
      </c>
      <c r="AD21" s="41">
        <f t="shared" si="13"/>
        <v>-1.4266666666666667</v>
      </c>
      <c r="AE21" s="41">
        <f t="shared" si="14"/>
        <v>-1.0466666666666669</v>
      </c>
      <c r="AF21" s="41">
        <f t="shared" si="15"/>
        <v>-0.85999999999999988</v>
      </c>
      <c r="AG21" s="41">
        <f t="shared" si="16"/>
        <v>-0.59333333333333371</v>
      </c>
      <c r="AH21" s="41">
        <f t="shared" si="17"/>
        <v>-0.293333333333333</v>
      </c>
      <c r="AI21" s="41">
        <f t="shared" si="18"/>
        <v>1.283333333333333</v>
      </c>
      <c r="AJ21" s="41">
        <f t="shared" si="19"/>
        <v>0.25000000000000089</v>
      </c>
    </row>
    <row r="22" spans="1:36" x14ac:dyDescent="0.35">
      <c r="A22" s="8">
        <v>20059</v>
      </c>
      <c r="B22">
        <v>1.1499999999999999</v>
      </c>
      <c r="C22" s="12">
        <v>1.21</v>
      </c>
      <c r="D22" s="12">
        <v>1.81</v>
      </c>
      <c r="E22">
        <v>2.16</v>
      </c>
      <c r="F22" s="12">
        <v>2.5099999999999998</v>
      </c>
      <c r="G22" s="12">
        <v>2.67</v>
      </c>
      <c r="H22" s="12">
        <v>1.28</v>
      </c>
      <c r="J22" s="8">
        <f t="shared" si="3"/>
        <v>20121</v>
      </c>
      <c r="K22" s="14">
        <f t="shared" si="20"/>
        <v>1.18</v>
      </c>
      <c r="L22" s="14">
        <f t="shared" si="20"/>
        <v>1.39</v>
      </c>
      <c r="M22" s="14">
        <f t="shared" si="20"/>
        <v>1.9733333333333334</v>
      </c>
      <c r="N22" s="14">
        <f t="shared" si="20"/>
        <v>2.2866666666666666</v>
      </c>
      <c r="O22" s="14">
        <f t="shared" si="20"/>
        <v>2.59</v>
      </c>
      <c r="P22" s="14">
        <f t="shared" si="20"/>
        <v>2.75</v>
      </c>
      <c r="Q22" s="14">
        <f t="shared" si="20"/>
        <v>1.32</v>
      </c>
      <c r="S22" s="16">
        <v>21337</v>
      </c>
      <c r="T22" s="14">
        <f t="shared" si="5"/>
        <v>0.95666666666666667</v>
      </c>
      <c r="U22" s="14">
        <f t="shared" si="6"/>
        <v>1.3500000000000003</v>
      </c>
      <c r="V22" s="14">
        <f t="shared" si="7"/>
        <v>2.1</v>
      </c>
      <c r="W22" s="14">
        <f t="shared" si="8"/>
        <v>2.4433333333333334</v>
      </c>
      <c r="X22" s="14">
        <f t="shared" si="9"/>
        <v>2.9233333333333333</v>
      </c>
      <c r="Y22" s="14">
        <f t="shared" si="10"/>
        <v>3.19</v>
      </c>
      <c r="Z22" s="14">
        <f t="shared" si="11"/>
        <v>0.94000000000000006</v>
      </c>
      <c r="AB22" s="16">
        <f t="shared" si="1"/>
        <v>21337</v>
      </c>
      <c r="AC22" s="41">
        <f t="shared" si="12"/>
        <v>-0.79999999999999993</v>
      </c>
      <c r="AD22" s="41">
        <f t="shared" si="13"/>
        <v>-0.80999999999999939</v>
      </c>
      <c r="AE22" s="41">
        <f t="shared" si="14"/>
        <v>-0.48666666666666636</v>
      </c>
      <c r="AF22" s="41">
        <f t="shared" si="15"/>
        <v>-0.32333333333333369</v>
      </c>
      <c r="AG22" s="41">
        <f t="shared" si="16"/>
        <v>-0.11666666666666625</v>
      </c>
      <c r="AH22" s="41">
        <f t="shared" si="17"/>
        <v>-0.10000000000000053</v>
      </c>
      <c r="AI22" s="41">
        <f t="shared" si="18"/>
        <v>1.9666666666666668</v>
      </c>
      <c r="AJ22" s="41">
        <f t="shared" si="19"/>
        <v>0.26666666666666661</v>
      </c>
    </row>
    <row r="23" spans="1:36" x14ac:dyDescent="0.35">
      <c r="A23" s="8">
        <v>20090</v>
      </c>
      <c r="B23">
        <v>1.22</v>
      </c>
      <c r="C23" s="12">
        <v>1.39</v>
      </c>
      <c r="D23" s="12">
        <v>1.99</v>
      </c>
      <c r="E23">
        <v>2.3199999999999998</v>
      </c>
      <c r="F23" s="12">
        <v>2.61</v>
      </c>
      <c r="G23" s="12">
        <v>2.75</v>
      </c>
      <c r="H23" s="12">
        <v>1.39</v>
      </c>
      <c r="J23" s="8">
        <f t="shared" si="3"/>
        <v>20149</v>
      </c>
      <c r="K23" s="14">
        <f t="shared" si="20"/>
        <v>1.2233333333333334</v>
      </c>
      <c r="L23" s="14">
        <f t="shared" si="20"/>
        <v>1.5166666666666666</v>
      </c>
      <c r="M23" s="14">
        <f t="shared" si="20"/>
        <v>2.1233333333333335</v>
      </c>
      <c r="N23" s="14">
        <f t="shared" si="20"/>
        <v>2.3933333333333331</v>
      </c>
      <c r="O23" s="14">
        <f t="shared" si="20"/>
        <v>2.6466666666666665</v>
      </c>
      <c r="P23" s="14">
        <f t="shared" si="20"/>
        <v>2.8066666666666666</v>
      </c>
      <c r="Q23" s="14">
        <f t="shared" si="20"/>
        <v>1.343333333333333</v>
      </c>
      <c r="S23" s="16">
        <v>21429</v>
      </c>
      <c r="T23" s="14">
        <f t="shared" si="5"/>
        <v>1.6799999999999997</v>
      </c>
      <c r="U23" s="14">
        <f t="shared" si="6"/>
        <v>2.3866666666666667</v>
      </c>
      <c r="V23" s="14">
        <f t="shared" si="7"/>
        <v>3</v>
      </c>
      <c r="W23" s="14">
        <f t="shared" si="8"/>
        <v>3.25</v>
      </c>
      <c r="X23" s="14">
        <f t="shared" si="9"/>
        <v>3.5</v>
      </c>
      <c r="Y23" s="14">
        <f t="shared" si="10"/>
        <v>3.6133333333333333</v>
      </c>
      <c r="Z23" s="14">
        <f t="shared" si="11"/>
        <v>1.3233333333333333</v>
      </c>
      <c r="AB23" s="16">
        <f t="shared" si="1"/>
        <v>21429</v>
      </c>
      <c r="AC23" s="41">
        <f t="shared" si="12"/>
        <v>0.72333333333333305</v>
      </c>
      <c r="AD23" s="41">
        <f t="shared" si="13"/>
        <v>1.0366666666666664</v>
      </c>
      <c r="AE23" s="41">
        <f t="shared" si="14"/>
        <v>0.89999999999999991</v>
      </c>
      <c r="AF23" s="41">
        <f t="shared" si="15"/>
        <v>0.80666666666666664</v>
      </c>
      <c r="AG23" s="41">
        <f t="shared" si="16"/>
        <v>0.57666666666666666</v>
      </c>
      <c r="AH23" s="41">
        <f t="shared" si="17"/>
        <v>0.42333333333333334</v>
      </c>
      <c r="AI23" s="41">
        <f t="shared" si="18"/>
        <v>1.8200000000000003</v>
      </c>
      <c r="AJ23" s="41">
        <f t="shared" si="19"/>
        <v>0.11333333333333329</v>
      </c>
    </row>
    <row r="24" spans="1:36" x14ac:dyDescent="0.35">
      <c r="A24" s="8">
        <v>20121</v>
      </c>
      <c r="B24">
        <v>1.17</v>
      </c>
      <c r="C24" s="12">
        <v>1.57</v>
      </c>
      <c r="D24" s="12">
        <v>2.12</v>
      </c>
      <c r="E24">
        <v>2.38</v>
      </c>
      <c r="F24" s="12">
        <v>2.65</v>
      </c>
      <c r="G24" s="12">
        <v>2.83</v>
      </c>
      <c r="H24" s="12">
        <v>1.29</v>
      </c>
      <c r="J24" s="8">
        <f t="shared" si="3"/>
        <v>20180</v>
      </c>
      <c r="K24" s="14">
        <f t="shared" si="20"/>
        <v>1.3466666666666667</v>
      </c>
      <c r="L24" s="14">
        <f t="shared" si="20"/>
        <v>1.6366666666666667</v>
      </c>
      <c r="M24" s="14">
        <f t="shared" si="20"/>
        <v>2.25</v>
      </c>
      <c r="N24" s="14">
        <f t="shared" si="20"/>
        <v>2.4699999999999998</v>
      </c>
      <c r="O24" s="14">
        <f t="shared" si="20"/>
        <v>2.6933333333333334</v>
      </c>
      <c r="P24" s="14">
        <f t="shared" si="20"/>
        <v>2.84</v>
      </c>
      <c r="Q24" s="14">
        <f t="shared" si="20"/>
        <v>1.3566666666666667</v>
      </c>
      <c r="S24" s="16">
        <v>21520</v>
      </c>
      <c r="T24" s="14">
        <f t="shared" si="5"/>
        <v>2.69</v>
      </c>
      <c r="U24" s="14">
        <f t="shared" si="6"/>
        <v>3.1933333333333334</v>
      </c>
      <c r="V24" s="14">
        <f t="shared" si="7"/>
        <v>3.6633333333333336</v>
      </c>
      <c r="W24" s="14">
        <f t="shared" si="8"/>
        <v>3.7666666666666671</v>
      </c>
      <c r="X24" s="14">
        <f t="shared" si="9"/>
        <v>3.8000000000000003</v>
      </c>
      <c r="Y24" s="14">
        <f t="shared" si="10"/>
        <v>3.81</v>
      </c>
      <c r="Z24" s="14">
        <f t="shared" si="11"/>
        <v>2.1633333333333336</v>
      </c>
      <c r="AB24" s="16">
        <f t="shared" si="1"/>
        <v>21520</v>
      </c>
      <c r="AC24" s="41">
        <f t="shared" si="12"/>
        <v>1.0100000000000002</v>
      </c>
      <c r="AD24" s="41">
        <f t="shared" si="13"/>
        <v>0.80666666666666664</v>
      </c>
      <c r="AE24" s="41">
        <f t="shared" si="14"/>
        <v>0.66333333333333355</v>
      </c>
      <c r="AF24" s="41">
        <f t="shared" si="15"/>
        <v>0.51666666666666705</v>
      </c>
      <c r="AG24" s="41">
        <f t="shared" si="16"/>
        <v>0.30000000000000027</v>
      </c>
      <c r="AH24" s="41">
        <f t="shared" si="17"/>
        <v>0.19666666666666677</v>
      </c>
      <c r="AI24" s="41">
        <f t="shared" si="18"/>
        <v>1.1100000000000003</v>
      </c>
      <c r="AJ24" s="41">
        <f t="shared" si="19"/>
        <v>9.9999999999997868E-3</v>
      </c>
    </row>
    <row r="25" spans="1:36" x14ac:dyDescent="0.35">
      <c r="A25" s="8">
        <v>20149</v>
      </c>
      <c r="B25">
        <v>1.28</v>
      </c>
      <c r="C25" s="12">
        <v>1.59</v>
      </c>
      <c r="D25" s="12">
        <v>2.2599999999999998</v>
      </c>
      <c r="E25">
        <v>2.48</v>
      </c>
      <c r="F25" s="12">
        <v>2.68</v>
      </c>
      <c r="G25" s="12">
        <v>2.84</v>
      </c>
      <c r="H25" s="12">
        <v>1.35</v>
      </c>
      <c r="J25" s="8">
        <f t="shared" si="3"/>
        <v>20210</v>
      </c>
      <c r="K25" s="14">
        <f t="shared" si="20"/>
        <v>1.4400000000000002</v>
      </c>
      <c r="L25" s="14">
        <f t="shared" si="20"/>
        <v>1.7466666666666668</v>
      </c>
      <c r="M25" s="14">
        <f t="shared" si="20"/>
        <v>2.3333333333333335</v>
      </c>
      <c r="N25" s="14">
        <f t="shared" si="20"/>
        <v>2.5299999999999998</v>
      </c>
      <c r="O25" s="14">
        <f t="shared" si="20"/>
        <v>2.73</v>
      </c>
      <c r="P25" s="14">
        <f t="shared" si="20"/>
        <v>2.8533333333333331</v>
      </c>
      <c r="Q25" s="14">
        <f t="shared" si="20"/>
        <v>1.4033333333333333</v>
      </c>
      <c r="S25" s="16">
        <v>21610</v>
      </c>
      <c r="T25" s="14">
        <f t="shared" si="5"/>
        <v>2.7733333333333334</v>
      </c>
      <c r="U25" s="14">
        <f t="shared" si="6"/>
        <v>3.5033333333333334</v>
      </c>
      <c r="V25" s="14">
        <f t="shared" si="7"/>
        <v>3.9333333333333336</v>
      </c>
      <c r="W25" s="14">
        <f t="shared" si="8"/>
        <v>3.9866666666666668</v>
      </c>
      <c r="X25" s="14">
        <f t="shared" si="9"/>
        <v>3.9899999999999998</v>
      </c>
      <c r="Y25" s="14">
        <f t="shared" si="10"/>
        <v>3.9666666666666668</v>
      </c>
      <c r="Z25" s="14">
        <f t="shared" si="11"/>
        <v>2.57</v>
      </c>
      <c r="AB25" s="16">
        <f t="shared" si="1"/>
        <v>21610</v>
      </c>
      <c r="AC25" s="41">
        <f t="shared" si="12"/>
        <v>8.3333333333333481E-2</v>
      </c>
      <c r="AD25" s="41">
        <f t="shared" si="13"/>
        <v>0.31000000000000005</v>
      </c>
      <c r="AE25" s="41">
        <f t="shared" si="14"/>
        <v>0.27</v>
      </c>
      <c r="AF25" s="41">
        <f t="shared" si="15"/>
        <v>0.21999999999999975</v>
      </c>
      <c r="AG25" s="41">
        <f t="shared" si="16"/>
        <v>0.1899999999999995</v>
      </c>
      <c r="AH25" s="41">
        <f t="shared" si="17"/>
        <v>0.15666666666666673</v>
      </c>
      <c r="AI25" s="41">
        <f t="shared" si="18"/>
        <v>1.2166666666666663</v>
      </c>
      <c r="AJ25" s="41">
        <f t="shared" si="19"/>
        <v>-2.3333333333332984E-2</v>
      </c>
    </row>
    <row r="26" spans="1:36" x14ac:dyDescent="0.35">
      <c r="A26" s="8">
        <v>20180</v>
      </c>
      <c r="B26">
        <v>1.59</v>
      </c>
      <c r="C26" s="12">
        <v>1.75</v>
      </c>
      <c r="D26" s="12">
        <v>2.37</v>
      </c>
      <c r="E26">
        <v>2.5499999999999998</v>
      </c>
      <c r="F26" s="12">
        <v>2.75</v>
      </c>
      <c r="G26" s="12">
        <v>2.85</v>
      </c>
      <c r="H26" s="12">
        <v>1.43</v>
      </c>
      <c r="J26" s="8">
        <f t="shared" si="3"/>
        <v>20241</v>
      </c>
      <c r="K26" s="14">
        <f t="shared" si="20"/>
        <v>1.4833333333333334</v>
      </c>
      <c r="L26" s="14">
        <f t="shared" si="20"/>
        <v>1.8533333333333333</v>
      </c>
      <c r="M26" s="14">
        <f t="shared" si="20"/>
        <v>2.3766666666666669</v>
      </c>
      <c r="N26" s="14">
        <f t="shared" si="20"/>
        <v>2.5666666666666664</v>
      </c>
      <c r="O26" s="14">
        <f t="shared" si="20"/>
        <v>2.7633333333333332</v>
      </c>
      <c r="P26" s="14">
        <f t="shared" si="20"/>
        <v>2.86</v>
      </c>
      <c r="Q26" s="14">
        <f t="shared" si="20"/>
        <v>1.5</v>
      </c>
      <c r="S26" s="16">
        <v>21702</v>
      </c>
      <c r="T26" s="14">
        <f t="shared" si="5"/>
        <v>3</v>
      </c>
      <c r="U26" s="14">
        <f t="shared" si="6"/>
        <v>3.9166666666666665</v>
      </c>
      <c r="V26" s="14">
        <f t="shared" si="7"/>
        <v>4.2666666666666666</v>
      </c>
      <c r="W26" s="14">
        <f t="shared" si="8"/>
        <v>4.3233333333333333</v>
      </c>
      <c r="X26" s="14">
        <f t="shared" si="9"/>
        <v>4.2566666666666668</v>
      </c>
      <c r="Y26" s="14">
        <f t="shared" si="10"/>
        <v>4.1099999999999994</v>
      </c>
      <c r="Z26" s="14">
        <f t="shared" si="11"/>
        <v>3.0833333333333335</v>
      </c>
      <c r="AB26" s="16">
        <f t="shared" si="1"/>
        <v>21702</v>
      </c>
      <c r="AC26" s="41">
        <f t="shared" si="12"/>
        <v>0.22666666666666657</v>
      </c>
      <c r="AD26" s="41">
        <f t="shared" si="13"/>
        <v>0.41333333333333311</v>
      </c>
      <c r="AE26" s="41">
        <f t="shared" si="14"/>
        <v>0.33333333333333304</v>
      </c>
      <c r="AF26" s="41">
        <f t="shared" si="15"/>
        <v>0.33666666666666645</v>
      </c>
      <c r="AG26" s="41">
        <f t="shared" si="16"/>
        <v>0.26666666666666705</v>
      </c>
      <c r="AH26" s="41">
        <f t="shared" si="17"/>
        <v>0.14333333333333265</v>
      </c>
      <c r="AI26" s="41">
        <f t="shared" si="18"/>
        <v>1.2566666666666668</v>
      </c>
      <c r="AJ26" s="41">
        <f t="shared" si="19"/>
        <v>-0.14666666666666739</v>
      </c>
    </row>
    <row r="27" spans="1:36" x14ac:dyDescent="0.35">
      <c r="A27" s="8">
        <v>20210</v>
      </c>
      <c r="B27">
        <v>1.45</v>
      </c>
      <c r="C27" s="12">
        <v>1.9</v>
      </c>
      <c r="D27" s="12">
        <v>2.37</v>
      </c>
      <c r="E27">
        <v>2.56</v>
      </c>
      <c r="F27" s="12">
        <v>2.76</v>
      </c>
      <c r="G27" s="12">
        <v>2.87</v>
      </c>
      <c r="H27" s="12">
        <v>1.43</v>
      </c>
      <c r="J27" s="8">
        <f t="shared" si="3"/>
        <v>20271</v>
      </c>
      <c r="K27" s="14">
        <f t="shared" si="20"/>
        <v>1.4866666666666666</v>
      </c>
      <c r="L27" s="14">
        <f t="shared" si="20"/>
        <v>1.9433333333333334</v>
      </c>
      <c r="M27" s="14">
        <f t="shared" si="20"/>
        <v>2.4233333333333333</v>
      </c>
      <c r="N27" s="14">
        <f t="shared" si="20"/>
        <v>2.6233333333333335</v>
      </c>
      <c r="O27" s="14">
        <f t="shared" si="20"/>
        <v>2.813333333333333</v>
      </c>
      <c r="P27" s="14">
        <f t="shared" si="20"/>
        <v>2.89</v>
      </c>
      <c r="Q27" s="14">
        <f t="shared" si="20"/>
        <v>1.5833333333333333</v>
      </c>
      <c r="S27" s="16">
        <v>21794</v>
      </c>
      <c r="T27" s="14">
        <f t="shared" si="5"/>
        <v>3.5400000000000005</v>
      </c>
      <c r="U27" s="14">
        <f t="shared" si="6"/>
        <v>4.6033333333333326</v>
      </c>
      <c r="V27" s="14">
        <f t="shared" si="7"/>
        <v>4.7233333333333327</v>
      </c>
      <c r="W27" s="14">
        <f t="shared" si="8"/>
        <v>4.6833333333333336</v>
      </c>
      <c r="X27" s="14">
        <f t="shared" si="9"/>
        <v>4.503333333333333</v>
      </c>
      <c r="Y27" s="14">
        <f t="shared" si="10"/>
        <v>4.2</v>
      </c>
      <c r="Z27" s="14">
        <f t="shared" si="11"/>
        <v>3.5766666666666667</v>
      </c>
      <c r="AB27" s="16">
        <f t="shared" si="1"/>
        <v>21794</v>
      </c>
      <c r="AC27" s="41">
        <f t="shared" si="12"/>
        <v>0.54000000000000048</v>
      </c>
      <c r="AD27" s="41">
        <f t="shared" si="13"/>
        <v>0.68666666666666609</v>
      </c>
      <c r="AE27" s="41">
        <f t="shared" si="14"/>
        <v>0.45666666666666611</v>
      </c>
      <c r="AF27" s="41">
        <f t="shared" si="15"/>
        <v>0.36000000000000032</v>
      </c>
      <c r="AG27" s="41">
        <f t="shared" si="16"/>
        <v>0.24666666666666615</v>
      </c>
      <c r="AH27" s="41">
        <f t="shared" si="17"/>
        <v>9.0000000000000746E-2</v>
      </c>
      <c r="AI27" s="41">
        <f t="shared" si="18"/>
        <v>0.96333333333333249</v>
      </c>
      <c r="AJ27" s="41">
        <f t="shared" si="19"/>
        <v>-0.30333333333333279</v>
      </c>
    </row>
    <row r="28" spans="1:36" x14ac:dyDescent="0.35">
      <c r="A28" s="8">
        <v>20241</v>
      </c>
      <c r="B28">
        <v>1.41</v>
      </c>
      <c r="C28" s="12">
        <v>1.91</v>
      </c>
      <c r="D28" s="12">
        <v>2.39</v>
      </c>
      <c r="E28">
        <v>2.59</v>
      </c>
      <c r="F28" s="12">
        <v>2.78</v>
      </c>
      <c r="G28" s="12">
        <v>2.86</v>
      </c>
      <c r="H28" s="12">
        <v>1.64</v>
      </c>
      <c r="J28" s="8">
        <f t="shared" si="3"/>
        <v>20302</v>
      </c>
      <c r="K28" s="14">
        <f t="shared" si="20"/>
        <v>1.6366666666666667</v>
      </c>
      <c r="L28" s="14">
        <f t="shared" si="20"/>
        <v>2.1</v>
      </c>
      <c r="M28" s="14">
        <f t="shared" si="20"/>
        <v>2.5400000000000005</v>
      </c>
      <c r="N28" s="14">
        <f t="shared" si="20"/>
        <v>2.7233333333333332</v>
      </c>
      <c r="O28" s="14">
        <f t="shared" si="20"/>
        <v>2.8833333333333333</v>
      </c>
      <c r="P28" s="14">
        <f t="shared" si="20"/>
        <v>2.9366666666666661</v>
      </c>
      <c r="Q28" s="14">
        <f t="shared" si="20"/>
        <v>1.7599999999999998</v>
      </c>
      <c r="S28" s="16">
        <v>21885</v>
      </c>
      <c r="T28" s="14">
        <f t="shared" si="5"/>
        <v>4.2299999999999995</v>
      </c>
      <c r="U28" s="14">
        <f t="shared" si="6"/>
        <v>4.916666666666667</v>
      </c>
      <c r="V28" s="14">
        <f t="shared" si="7"/>
        <v>4.916666666666667</v>
      </c>
      <c r="W28" s="14">
        <f t="shared" si="8"/>
        <v>4.8266666666666662</v>
      </c>
      <c r="X28" s="14">
        <f t="shared" si="9"/>
        <v>4.583333333333333</v>
      </c>
      <c r="Y28" s="14">
        <f t="shared" si="10"/>
        <v>4.24</v>
      </c>
      <c r="Z28" s="14">
        <f t="shared" si="11"/>
        <v>3.99</v>
      </c>
      <c r="AB28" s="16">
        <f t="shared" si="1"/>
        <v>21885</v>
      </c>
      <c r="AC28" s="41">
        <f t="shared" si="12"/>
        <v>0.68999999999999906</v>
      </c>
      <c r="AD28" s="41">
        <f t="shared" si="13"/>
        <v>0.31333333333333435</v>
      </c>
      <c r="AE28" s="41">
        <f t="shared" si="14"/>
        <v>0.19333333333333425</v>
      </c>
      <c r="AF28" s="41">
        <f t="shared" si="15"/>
        <v>0.14333333333333265</v>
      </c>
      <c r="AG28" s="41">
        <f t="shared" si="16"/>
        <v>8.0000000000000071E-2</v>
      </c>
      <c r="AH28" s="41">
        <f t="shared" si="17"/>
        <v>4.0000000000000036E-2</v>
      </c>
      <c r="AI28" s="41">
        <f t="shared" si="18"/>
        <v>0.3533333333333335</v>
      </c>
      <c r="AJ28" s="41">
        <f t="shared" si="19"/>
        <v>-0.34333333333333282</v>
      </c>
    </row>
    <row r="29" spans="1:36" x14ac:dyDescent="0.35">
      <c r="A29" s="8">
        <v>20271</v>
      </c>
      <c r="B29">
        <v>1.6</v>
      </c>
      <c r="C29" s="12">
        <v>2.02</v>
      </c>
      <c r="D29" s="12">
        <v>2.5099999999999998</v>
      </c>
      <c r="E29">
        <v>2.72</v>
      </c>
      <c r="F29" s="12">
        <v>2.9</v>
      </c>
      <c r="G29" s="12">
        <v>2.94</v>
      </c>
      <c r="H29" s="12">
        <v>1.68</v>
      </c>
      <c r="J29" s="8">
        <f t="shared" si="3"/>
        <v>20333</v>
      </c>
      <c r="K29" s="14">
        <f t="shared" si="20"/>
        <v>1.8566666666666667</v>
      </c>
      <c r="L29" s="14">
        <f t="shared" si="20"/>
        <v>2.25</v>
      </c>
      <c r="M29" s="14">
        <f t="shared" si="20"/>
        <v>2.64</v>
      </c>
      <c r="N29" s="14">
        <f t="shared" si="20"/>
        <v>2.81</v>
      </c>
      <c r="O29" s="14">
        <f t="shared" si="20"/>
        <v>2.9466666666666668</v>
      </c>
      <c r="P29" s="14">
        <f t="shared" si="20"/>
        <v>2.9833333333333329</v>
      </c>
      <c r="Q29" s="14">
        <f t="shared" si="20"/>
        <v>1.9400000000000002</v>
      </c>
      <c r="S29" s="16">
        <v>21976</v>
      </c>
      <c r="T29" s="14">
        <f t="shared" si="5"/>
        <v>3.8733333333333331</v>
      </c>
      <c r="U29" s="14">
        <f t="shared" si="6"/>
        <v>4.57</v>
      </c>
      <c r="V29" s="14">
        <f t="shared" si="7"/>
        <v>4.6700000000000008</v>
      </c>
      <c r="W29" s="14">
        <f t="shared" si="8"/>
        <v>4.6399999999999997</v>
      </c>
      <c r="X29" s="14">
        <f t="shared" si="9"/>
        <v>4.4866666666666672</v>
      </c>
      <c r="Y29" s="14">
        <f t="shared" si="10"/>
        <v>4.28</v>
      </c>
      <c r="Z29" s="14">
        <f t="shared" si="11"/>
        <v>3.9333333333333336</v>
      </c>
      <c r="AB29" s="16">
        <f t="shared" si="1"/>
        <v>21976</v>
      </c>
      <c r="AC29" s="41">
        <f t="shared" si="12"/>
        <v>-0.35666666666666647</v>
      </c>
      <c r="AD29" s="41">
        <f t="shared" si="13"/>
        <v>-0.34666666666666668</v>
      </c>
      <c r="AE29" s="41">
        <f t="shared" si="14"/>
        <v>-0.24666666666666615</v>
      </c>
      <c r="AF29" s="41">
        <f t="shared" si="15"/>
        <v>-0.18666666666666654</v>
      </c>
      <c r="AG29" s="41">
        <f t="shared" si="16"/>
        <v>-9.666666666666579E-2</v>
      </c>
      <c r="AH29" s="41">
        <f t="shared" si="17"/>
        <v>4.0000000000000036E-2</v>
      </c>
      <c r="AI29" s="41">
        <f t="shared" si="18"/>
        <v>0.61333333333333417</v>
      </c>
      <c r="AJ29" s="41">
        <f t="shared" si="19"/>
        <v>-0.206666666666667</v>
      </c>
    </row>
    <row r="30" spans="1:36" x14ac:dyDescent="0.35">
      <c r="A30" s="8">
        <v>20302</v>
      </c>
      <c r="B30">
        <v>1.9</v>
      </c>
      <c r="C30" s="12">
        <v>2.37</v>
      </c>
      <c r="D30" s="12">
        <v>2.72</v>
      </c>
      <c r="E30">
        <v>2.86</v>
      </c>
      <c r="F30" s="12">
        <v>2.97</v>
      </c>
      <c r="G30" s="12">
        <v>3.01</v>
      </c>
      <c r="H30" s="12">
        <v>1.96</v>
      </c>
      <c r="J30" s="8">
        <f t="shared" si="3"/>
        <v>20363</v>
      </c>
      <c r="K30" s="14">
        <f t="shared" si="20"/>
        <v>2.0666666666666664</v>
      </c>
      <c r="L30" s="14">
        <f t="shared" si="20"/>
        <v>2.3733333333333335</v>
      </c>
      <c r="M30" s="14">
        <f t="shared" si="20"/>
        <v>2.6766666666666672</v>
      </c>
      <c r="N30" s="14">
        <f t="shared" si="20"/>
        <v>2.8233333333333328</v>
      </c>
      <c r="O30" s="14">
        <f t="shared" si="20"/>
        <v>2.94</v>
      </c>
      <c r="P30" s="14">
        <f t="shared" si="20"/>
        <v>2.98</v>
      </c>
      <c r="Q30" s="14">
        <f t="shared" si="20"/>
        <v>2.1266666666666669</v>
      </c>
      <c r="S30" s="16">
        <v>22068</v>
      </c>
      <c r="T30" s="14">
        <f t="shared" si="5"/>
        <v>2.9933333333333336</v>
      </c>
      <c r="U30" s="14">
        <f t="shared" si="6"/>
        <v>3.8699999999999997</v>
      </c>
      <c r="V30" s="14">
        <f t="shared" si="7"/>
        <v>4.246666666666667</v>
      </c>
      <c r="W30" s="14">
        <f t="shared" si="8"/>
        <v>4.3000000000000007</v>
      </c>
      <c r="X30" s="14">
        <f t="shared" si="9"/>
        <v>4.26</v>
      </c>
      <c r="Y30" s="14">
        <f t="shared" si="10"/>
        <v>4.1566666666666663</v>
      </c>
      <c r="Z30" s="14">
        <f t="shared" si="11"/>
        <v>3.6966666666666668</v>
      </c>
      <c r="AB30" s="16">
        <f t="shared" si="1"/>
        <v>22068</v>
      </c>
      <c r="AC30" s="41">
        <f t="shared" si="12"/>
        <v>-0.87999999999999945</v>
      </c>
      <c r="AD30" s="41">
        <f t="shared" si="13"/>
        <v>-0.70000000000000062</v>
      </c>
      <c r="AE30" s="41">
        <f t="shared" si="14"/>
        <v>-0.42333333333333378</v>
      </c>
      <c r="AF30" s="41">
        <f t="shared" si="15"/>
        <v>-0.33999999999999897</v>
      </c>
      <c r="AG30" s="41">
        <f t="shared" si="16"/>
        <v>-0.22666666666666746</v>
      </c>
      <c r="AH30" s="41">
        <f t="shared" si="17"/>
        <v>-0.12333333333333396</v>
      </c>
      <c r="AI30" s="41">
        <f t="shared" si="18"/>
        <v>1.2666666666666662</v>
      </c>
      <c r="AJ30" s="41">
        <f t="shared" si="19"/>
        <v>-0.1033333333333335</v>
      </c>
    </row>
    <row r="31" spans="1:36" x14ac:dyDescent="0.35">
      <c r="A31" s="8">
        <v>20333</v>
      </c>
      <c r="B31">
        <v>2.0699999999999998</v>
      </c>
      <c r="C31" s="12">
        <v>2.36</v>
      </c>
      <c r="D31" s="12">
        <v>2.69</v>
      </c>
      <c r="E31">
        <v>2.85</v>
      </c>
      <c r="F31" s="12">
        <v>2.97</v>
      </c>
      <c r="G31" s="12">
        <v>3</v>
      </c>
      <c r="H31" s="12">
        <v>2.1800000000000002</v>
      </c>
      <c r="J31" s="8">
        <f t="shared" si="3"/>
        <v>20394</v>
      </c>
      <c r="K31" s="14">
        <f t="shared" si="20"/>
        <v>2.1800000000000002</v>
      </c>
      <c r="L31" s="14">
        <f t="shared" si="20"/>
        <v>2.41</v>
      </c>
      <c r="M31" s="14">
        <f t="shared" si="20"/>
        <v>2.68</v>
      </c>
      <c r="N31" s="14">
        <f t="shared" si="20"/>
        <v>2.8066666666666666</v>
      </c>
      <c r="O31" s="14">
        <f t="shared" si="20"/>
        <v>2.9133333333333336</v>
      </c>
      <c r="P31" s="14">
        <f t="shared" si="20"/>
        <v>2.9533333333333331</v>
      </c>
      <c r="Q31" s="14">
        <f t="shared" si="20"/>
        <v>2.2566666666666664</v>
      </c>
      <c r="S31" s="16">
        <v>22160</v>
      </c>
      <c r="T31" s="14">
        <f t="shared" si="5"/>
        <v>2.36</v>
      </c>
      <c r="U31" s="14">
        <f t="shared" si="6"/>
        <v>3.0733333333333337</v>
      </c>
      <c r="V31" s="14">
        <f t="shared" si="7"/>
        <v>3.49</v>
      </c>
      <c r="W31" s="14">
        <f t="shared" si="8"/>
        <v>3.6733333333333333</v>
      </c>
      <c r="X31" s="14">
        <f t="shared" si="9"/>
        <v>3.8333333333333335</v>
      </c>
      <c r="Y31" s="14">
        <f t="shared" si="10"/>
        <v>3.8699999999999997</v>
      </c>
      <c r="Z31" s="14">
        <f t="shared" si="11"/>
        <v>2.936666666666667</v>
      </c>
      <c r="AB31" s="16">
        <f t="shared" si="1"/>
        <v>22160</v>
      </c>
      <c r="AC31" s="41">
        <f t="shared" si="12"/>
        <v>-0.63333333333333375</v>
      </c>
      <c r="AD31" s="41">
        <f t="shared" si="13"/>
        <v>-0.79666666666666597</v>
      </c>
      <c r="AE31" s="41">
        <f t="shared" si="14"/>
        <v>-0.75666666666666682</v>
      </c>
      <c r="AF31" s="41">
        <f t="shared" si="15"/>
        <v>-0.62666666666666737</v>
      </c>
      <c r="AG31" s="41">
        <f t="shared" si="16"/>
        <v>-0.42666666666666631</v>
      </c>
      <c r="AH31" s="41">
        <f t="shared" si="17"/>
        <v>-0.28666666666666663</v>
      </c>
      <c r="AI31" s="41">
        <f t="shared" si="18"/>
        <v>1.4733333333333336</v>
      </c>
      <c r="AJ31" s="41">
        <f t="shared" si="19"/>
        <v>3.6666666666666181E-2</v>
      </c>
    </row>
    <row r="32" spans="1:36" x14ac:dyDescent="0.35">
      <c r="A32" s="8">
        <v>20363</v>
      </c>
      <c r="B32">
        <v>2.23</v>
      </c>
      <c r="C32" s="12">
        <v>2.39</v>
      </c>
      <c r="D32" s="12">
        <v>2.62</v>
      </c>
      <c r="E32">
        <v>2.76</v>
      </c>
      <c r="F32" s="12">
        <v>2.88</v>
      </c>
      <c r="G32" s="12">
        <v>2.93</v>
      </c>
      <c r="H32" s="12">
        <v>2.2400000000000002</v>
      </c>
      <c r="J32" s="8">
        <f t="shared" si="3"/>
        <v>20424</v>
      </c>
      <c r="K32" s="14">
        <f t="shared" si="20"/>
        <v>2.3366666666666669</v>
      </c>
      <c r="L32" s="14">
        <f t="shared" si="20"/>
        <v>2.5333333333333332</v>
      </c>
      <c r="M32" s="14">
        <f t="shared" si="20"/>
        <v>2.7433333333333336</v>
      </c>
      <c r="N32" s="14">
        <f t="shared" si="20"/>
        <v>2.8333333333333335</v>
      </c>
      <c r="O32" s="14">
        <f t="shared" si="20"/>
        <v>2.91</v>
      </c>
      <c r="P32" s="14">
        <f t="shared" si="20"/>
        <v>2.9466666666666668</v>
      </c>
      <c r="Q32" s="14">
        <f t="shared" si="20"/>
        <v>2.3566666666666669</v>
      </c>
      <c r="S32" s="16">
        <v>22251</v>
      </c>
      <c r="T32" s="14">
        <f t="shared" si="5"/>
        <v>2.3066666666666666</v>
      </c>
      <c r="U32" s="14">
        <f t="shared" si="6"/>
        <v>2.9933333333333336</v>
      </c>
      <c r="V32" s="14">
        <f t="shared" si="7"/>
        <v>3.5166666666666671</v>
      </c>
      <c r="W32" s="14">
        <f t="shared" si="8"/>
        <v>3.7466666666666666</v>
      </c>
      <c r="X32" s="14">
        <f t="shared" si="9"/>
        <v>3.8866666666666667</v>
      </c>
      <c r="Y32" s="14">
        <f t="shared" si="10"/>
        <v>3.9299999999999997</v>
      </c>
      <c r="Z32" s="14">
        <f t="shared" si="11"/>
        <v>2.2966666666666669</v>
      </c>
      <c r="AB32" s="16">
        <f t="shared" si="1"/>
        <v>22251</v>
      </c>
      <c r="AC32" s="41">
        <f t="shared" si="12"/>
        <v>-5.3333333333333233E-2</v>
      </c>
      <c r="AD32" s="41">
        <f t="shared" si="13"/>
        <v>-8.0000000000000071E-2</v>
      </c>
      <c r="AE32" s="41">
        <f t="shared" si="14"/>
        <v>2.6666666666666838E-2</v>
      </c>
      <c r="AF32" s="41">
        <f t="shared" si="15"/>
        <v>7.333333333333325E-2</v>
      </c>
      <c r="AG32" s="41">
        <f t="shared" si="16"/>
        <v>5.3333333333333233E-2</v>
      </c>
      <c r="AH32" s="41">
        <f t="shared" si="17"/>
        <v>6.0000000000000053E-2</v>
      </c>
      <c r="AI32" s="41">
        <f t="shared" si="18"/>
        <v>1.58</v>
      </c>
      <c r="AJ32" s="41">
        <f t="shared" si="19"/>
        <v>4.3333333333333002E-2</v>
      </c>
    </row>
    <row r="33" spans="1:36" x14ac:dyDescent="0.35">
      <c r="A33" s="8">
        <v>20394</v>
      </c>
      <c r="B33">
        <v>2.2400000000000002</v>
      </c>
      <c r="C33" s="12">
        <v>2.48</v>
      </c>
      <c r="D33" s="12">
        <v>2.73</v>
      </c>
      <c r="E33">
        <v>2.81</v>
      </c>
      <c r="F33" s="12">
        <v>2.89</v>
      </c>
      <c r="G33" s="12">
        <v>2.93</v>
      </c>
      <c r="H33" s="12">
        <v>2.35</v>
      </c>
      <c r="J33" s="8">
        <f t="shared" si="3"/>
        <v>20455</v>
      </c>
      <c r="K33" s="14">
        <f t="shared" si="20"/>
        <v>2.3966666666666669</v>
      </c>
      <c r="L33" s="14">
        <f t="shared" si="20"/>
        <v>2.5966666666666667</v>
      </c>
      <c r="M33" s="14">
        <f t="shared" si="20"/>
        <v>2.7966666666666664</v>
      </c>
      <c r="N33" s="14">
        <f t="shared" si="20"/>
        <v>2.86</v>
      </c>
      <c r="O33" s="14">
        <f t="shared" si="20"/>
        <v>2.9166666666666665</v>
      </c>
      <c r="P33" s="14">
        <f t="shared" si="20"/>
        <v>2.9499999999999997</v>
      </c>
      <c r="Q33" s="14">
        <f t="shared" si="20"/>
        <v>2.4266666666666667</v>
      </c>
      <c r="S33" s="16">
        <v>22341</v>
      </c>
      <c r="T33" s="14">
        <f t="shared" si="5"/>
        <v>2.35</v>
      </c>
      <c r="U33" s="14">
        <f t="shared" si="6"/>
        <v>2.8733333333333335</v>
      </c>
      <c r="V33" s="14">
        <f t="shared" si="7"/>
        <v>3.4</v>
      </c>
      <c r="W33" s="14">
        <f t="shared" si="8"/>
        <v>3.6433333333333331</v>
      </c>
      <c r="X33" s="14">
        <f t="shared" si="9"/>
        <v>3.7866666666666666</v>
      </c>
      <c r="Y33" s="14">
        <f t="shared" si="10"/>
        <v>3.85</v>
      </c>
      <c r="Z33" s="14">
        <f t="shared" si="11"/>
        <v>2.0033333333333334</v>
      </c>
      <c r="AB33" s="16">
        <f t="shared" si="1"/>
        <v>22341</v>
      </c>
      <c r="AC33" s="41">
        <f t="shared" si="12"/>
        <v>4.3333333333333446E-2</v>
      </c>
      <c r="AD33" s="41">
        <f t="shared" si="13"/>
        <v>-0.12000000000000011</v>
      </c>
      <c r="AE33" s="41">
        <f t="shared" si="14"/>
        <v>-0.11666666666666714</v>
      </c>
      <c r="AF33" s="41">
        <f t="shared" si="15"/>
        <v>-0.1033333333333335</v>
      </c>
      <c r="AG33" s="41">
        <f t="shared" si="16"/>
        <v>-0.10000000000000009</v>
      </c>
      <c r="AH33" s="41">
        <f t="shared" si="17"/>
        <v>-7.9999999999999627E-2</v>
      </c>
      <c r="AI33" s="41">
        <f t="shared" si="18"/>
        <v>1.4366666666666665</v>
      </c>
      <c r="AJ33" s="41">
        <f t="shared" si="19"/>
        <v>6.3333333333333464E-2</v>
      </c>
    </row>
    <row r="34" spans="1:36" x14ac:dyDescent="0.35">
      <c r="A34" s="8">
        <v>20424</v>
      </c>
      <c r="B34">
        <v>2.54</v>
      </c>
      <c r="C34" s="12">
        <v>2.73</v>
      </c>
      <c r="D34" s="12">
        <v>2.88</v>
      </c>
      <c r="E34">
        <v>2.93</v>
      </c>
      <c r="F34" s="12">
        <v>2.96</v>
      </c>
      <c r="G34" s="12">
        <v>2.98</v>
      </c>
      <c r="H34" s="12">
        <v>2.48</v>
      </c>
      <c r="J34" s="8">
        <f t="shared" si="3"/>
        <v>20486</v>
      </c>
      <c r="K34" s="14">
        <f t="shared" si="20"/>
        <v>2.4233333333333333</v>
      </c>
      <c r="L34" s="14">
        <f t="shared" si="20"/>
        <v>2.6</v>
      </c>
      <c r="M34" s="14">
        <f t="shared" si="20"/>
        <v>2.7766666666666668</v>
      </c>
      <c r="N34" s="14">
        <f t="shared" si="20"/>
        <v>2.8366666666666664</v>
      </c>
      <c r="O34" s="14">
        <f t="shared" si="20"/>
        <v>2.9</v>
      </c>
      <c r="P34" s="14">
        <f t="shared" si="20"/>
        <v>2.9433333333333334</v>
      </c>
      <c r="Q34" s="14">
        <f t="shared" si="20"/>
        <v>2.4766666666666666</v>
      </c>
      <c r="S34" s="16">
        <v>22433</v>
      </c>
      <c r="T34" s="14">
        <f t="shared" si="5"/>
        <v>2.3033333333333332</v>
      </c>
      <c r="U34" s="14">
        <f t="shared" si="6"/>
        <v>2.936666666666667</v>
      </c>
      <c r="V34" s="14">
        <f t="shared" si="7"/>
        <v>3.3966666666666669</v>
      </c>
      <c r="W34" s="14">
        <f t="shared" si="8"/>
        <v>3.6166666666666667</v>
      </c>
      <c r="X34" s="14">
        <f t="shared" si="9"/>
        <v>3.7900000000000005</v>
      </c>
      <c r="Y34" s="14">
        <f t="shared" si="10"/>
        <v>3.8133333333333339</v>
      </c>
      <c r="Z34" s="14">
        <f t="shared" si="11"/>
        <v>1.7333333333333332</v>
      </c>
      <c r="AB34" s="16">
        <f t="shared" si="1"/>
        <v>22433</v>
      </c>
      <c r="AC34" s="41">
        <f t="shared" si="12"/>
        <v>-4.6666666666666856E-2</v>
      </c>
      <c r="AD34" s="41">
        <f t="shared" si="13"/>
        <v>6.3333333333333464E-2</v>
      </c>
      <c r="AE34" s="41">
        <f t="shared" si="14"/>
        <v>-3.3333333333329662E-3</v>
      </c>
      <c r="AF34" s="41">
        <f t="shared" si="15"/>
        <v>-2.6666666666666394E-2</v>
      </c>
      <c r="AG34" s="41">
        <f t="shared" si="16"/>
        <v>3.3333333333338544E-3</v>
      </c>
      <c r="AH34" s="41">
        <f t="shared" si="17"/>
        <v>-3.6666666666666181E-2</v>
      </c>
      <c r="AI34" s="41">
        <f t="shared" si="18"/>
        <v>1.4866666666666672</v>
      </c>
      <c r="AJ34" s="41">
        <f t="shared" si="19"/>
        <v>2.3333333333333428E-2</v>
      </c>
    </row>
    <row r="35" spans="1:36" x14ac:dyDescent="0.35">
      <c r="A35" s="8">
        <v>20455</v>
      </c>
      <c r="B35">
        <v>2.41</v>
      </c>
      <c r="C35" s="12">
        <v>2.58</v>
      </c>
      <c r="D35" s="12">
        <v>2.78</v>
      </c>
      <c r="E35">
        <v>2.84</v>
      </c>
      <c r="F35" s="12">
        <v>2.9</v>
      </c>
      <c r="G35" s="12">
        <v>2.94</v>
      </c>
      <c r="H35" s="12">
        <v>2.4500000000000002</v>
      </c>
      <c r="J35" s="8">
        <f t="shared" si="3"/>
        <v>20515</v>
      </c>
      <c r="K35" s="14">
        <f t="shared" ref="K35:Q50" si="21">AVERAGE(B35:B37)</f>
        <v>2.3266666666666667</v>
      </c>
      <c r="L35" s="14">
        <f t="shared" si="21"/>
        <v>2.56</v>
      </c>
      <c r="M35" s="14">
        <f t="shared" si="21"/>
        <v>2.78</v>
      </c>
      <c r="N35" s="14">
        <f t="shared" si="21"/>
        <v>2.8366666666666664</v>
      </c>
      <c r="O35" s="14">
        <f t="shared" si="21"/>
        <v>2.9</v>
      </c>
      <c r="P35" s="14">
        <f t="shared" si="21"/>
        <v>2.9466666666666668</v>
      </c>
      <c r="Q35" s="14">
        <f t="shared" si="21"/>
        <v>2.4833333333333334</v>
      </c>
      <c r="S35" s="16">
        <v>22525</v>
      </c>
      <c r="T35" s="14">
        <f t="shared" si="5"/>
        <v>2.3033333333333332</v>
      </c>
      <c r="U35" s="14">
        <f t="shared" si="6"/>
        <v>3.0133333333333336</v>
      </c>
      <c r="V35" s="14">
        <f t="shared" si="7"/>
        <v>3.6933333333333334</v>
      </c>
      <c r="W35" s="14">
        <f t="shared" si="8"/>
        <v>3.9</v>
      </c>
      <c r="X35" s="14">
        <f t="shared" si="9"/>
        <v>3.98</v>
      </c>
      <c r="Y35" s="14">
        <f t="shared" si="10"/>
        <v>4.0033333333333339</v>
      </c>
      <c r="Z35" s="14">
        <f t="shared" si="11"/>
        <v>1.6833333333333333</v>
      </c>
      <c r="AB35" s="16">
        <f t="shared" si="1"/>
        <v>22525</v>
      </c>
      <c r="AC35" s="41">
        <f t="shared" si="12"/>
        <v>0</v>
      </c>
      <c r="AD35" s="41">
        <f t="shared" si="13"/>
        <v>7.6666666666666661E-2</v>
      </c>
      <c r="AE35" s="41">
        <f t="shared" si="14"/>
        <v>0.29666666666666641</v>
      </c>
      <c r="AF35" s="41">
        <f t="shared" si="15"/>
        <v>0.28333333333333321</v>
      </c>
      <c r="AG35" s="41">
        <f t="shared" si="16"/>
        <v>0.1899999999999995</v>
      </c>
      <c r="AH35" s="41">
        <f t="shared" si="17"/>
        <v>0.18999999999999995</v>
      </c>
      <c r="AI35" s="41">
        <f t="shared" si="18"/>
        <v>1.6766666666666667</v>
      </c>
      <c r="AJ35" s="41">
        <f t="shared" si="19"/>
        <v>2.3333333333333872E-2</v>
      </c>
    </row>
    <row r="36" spans="1:36" x14ac:dyDescent="0.35">
      <c r="A36" s="8">
        <v>20486</v>
      </c>
      <c r="B36">
        <v>2.3199999999999998</v>
      </c>
      <c r="C36" s="12">
        <v>2.4900000000000002</v>
      </c>
      <c r="D36" s="12">
        <v>2.67</v>
      </c>
      <c r="E36">
        <v>2.74</v>
      </c>
      <c r="F36" s="12">
        <v>2.84</v>
      </c>
      <c r="G36" s="12">
        <v>2.91</v>
      </c>
      <c r="H36" s="12">
        <v>2.5</v>
      </c>
      <c r="J36" s="8">
        <f t="shared" si="3"/>
        <v>20546</v>
      </c>
      <c r="K36" s="14">
        <f t="shared" si="21"/>
        <v>2.39</v>
      </c>
      <c r="L36" s="14">
        <f t="shared" si="21"/>
        <v>2.6733333333333333</v>
      </c>
      <c r="M36" s="14">
        <f t="shared" si="21"/>
        <v>2.9166666666666665</v>
      </c>
      <c r="N36" s="14">
        <f t="shared" si="21"/>
        <v>2.956666666666667</v>
      </c>
      <c r="O36" s="14">
        <f t="shared" si="21"/>
        <v>2.9933333333333336</v>
      </c>
      <c r="P36" s="14">
        <f t="shared" si="21"/>
        <v>3.0133333333333336</v>
      </c>
      <c r="Q36" s="14">
        <f t="shared" si="21"/>
        <v>2.54</v>
      </c>
      <c r="S36" s="16">
        <v>22616</v>
      </c>
      <c r="T36" s="14">
        <f t="shared" si="5"/>
        <v>2.4599999999999995</v>
      </c>
      <c r="U36" s="14">
        <f t="shared" si="6"/>
        <v>3.0999999999999996</v>
      </c>
      <c r="V36" s="14">
        <f t="shared" si="7"/>
        <v>3.6500000000000004</v>
      </c>
      <c r="W36" s="14">
        <f t="shared" si="8"/>
        <v>3.8433333333333333</v>
      </c>
      <c r="X36" s="14">
        <f t="shared" si="9"/>
        <v>3.9733333333333327</v>
      </c>
      <c r="Y36" s="14">
        <f t="shared" si="10"/>
        <v>4.0266666666666664</v>
      </c>
      <c r="Z36" s="14">
        <f t="shared" si="11"/>
        <v>2.4</v>
      </c>
      <c r="AB36" s="16">
        <f t="shared" si="1"/>
        <v>22616</v>
      </c>
      <c r="AC36" s="41">
        <f t="shared" si="12"/>
        <v>0.15666666666666629</v>
      </c>
      <c r="AD36" s="41">
        <f t="shared" si="13"/>
        <v>8.6666666666666003E-2</v>
      </c>
      <c r="AE36" s="41">
        <f t="shared" si="14"/>
        <v>-4.3333333333333002E-2</v>
      </c>
      <c r="AF36" s="41">
        <f t="shared" si="15"/>
        <v>-5.6666666666666643E-2</v>
      </c>
      <c r="AG36" s="41">
        <f t="shared" si="16"/>
        <v>-6.6666666666672647E-3</v>
      </c>
      <c r="AH36" s="41">
        <f t="shared" si="17"/>
        <v>2.333333333333254E-2</v>
      </c>
      <c r="AI36" s="41">
        <f t="shared" si="18"/>
        <v>1.5133333333333332</v>
      </c>
      <c r="AJ36" s="41">
        <f t="shared" si="19"/>
        <v>5.3333333333333677E-2</v>
      </c>
    </row>
    <row r="37" spans="1:36" x14ac:dyDescent="0.35">
      <c r="A37" s="8">
        <v>20515</v>
      </c>
      <c r="B37">
        <v>2.25</v>
      </c>
      <c r="C37" s="12">
        <v>2.61</v>
      </c>
      <c r="D37" s="12">
        <v>2.89</v>
      </c>
      <c r="E37">
        <v>2.93</v>
      </c>
      <c r="F37" s="12">
        <v>2.96</v>
      </c>
      <c r="G37" s="12">
        <v>2.99</v>
      </c>
      <c r="H37" s="12">
        <v>2.5</v>
      </c>
      <c r="J37" s="8">
        <f t="shared" si="3"/>
        <v>20576</v>
      </c>
      <c r="K37" s="14">
        <f t="shared" si="21"/>
        <v>2.4866666666666664</v>
      </c>
      <c r="L37" s="14">
        <f t="shared" si="21"/>
        <v>2.8233333333333328</v>
      </c>
      <c r="M37" s="14">
        <f t="shared" si="21"/>
        <v>3.0533333333333332</v>
      </c>
      <c r="N37" s="14">
        <f t="shared" si="21"/>
        <v>3.0700000000000003</v>
      </c>
      <c r="O37" s="14">
        <f t="shared" si="21"/>
        <v>3.0700000000000003</v>
      </c>
      <c r="P37" s="14">
        <f t="shared" si="21"/>
        <v>3.0633333333333339</v>
      </c>
      <c r="Q37" s="14">
        <f t="shared" si="21"/>
        <v>2.6233333333333335</v>
      </c>
      <c r="S37" s="16">
        <v>22706</v>
      </c>
      <c r="T37" s="14">
        <f t="shared" si="5"/>
        <v>2.7233333333333332</v>
      </c>
      <c r="U37" s="14">
        <f t="shared" si="6"/>
        <v>3.2066666666666666</v>
      </c>
      <c r="V37" s="14">
        <f t="shared" si="7"/>
        <v>3.6333333333333329</v>
      </c>
      <c r="W37" s="14">
        <f t="shared" si="8"/>
        <v>3.8366666666666664</v>
      </c>
      <c r="X37" s="14">
        <f t="shared" si="9"/>
        <v>4.0166666666666666</v>
      </c>
      <c r="Y37" s="14">
        <f t="shared" si="10"/>
        <v>4.086666666666666</v>
      </c>
      <c r="Z37" s="14">
        <f t="shared" si="11"/>
        <v>2.4566666666666666</v>
      </c>
      <c r="AB37" s="16">
        <f t="shared" si="1"/>
        <v>22706</v>
      </c>
      <c r="AC37" s="41">
        <f t="shared" si="12"/>
        <v>0.26333333333333364</v>
      </c>
      <c r="AD37" s="41">
        <f t="shared" si="13"/>
        <v>0.10666666666666691</v>
      </c>
      <c r="AE37" s="41">
        <f t="shared" si="14"/>
        <v>-1.6666666666667496E-2</v>
      </c>
      <c r="AF37" s="41">
        <f t="shared" si="15"/>
        <v>-6.6666666666668206E-3</v>
      </c>
      <c r="AG37" s="41">
        <f t="shared" si="16"/>
        <v>4.333333333333389E-2</v>
      </c>
      <c r="AH37" s="41">
        <f t="shared" si="17"/>
        <v>5.9999999999999609E-2</v>
      </c>
      <c r="AI37" s="41">
        <f t="shared" si="18"/>
        <v>1.2933333333333334</v>
      </c>
      <c r="AJ37" s="41">
        <f t="shared" si="19"/>
        <v>6.9999999999999396E-2</v>
      </c>
    </row>
    <row r="38" spans="1:36" x14ac:dyDescent="0.35">
      <c r="A38" s="8">
        <v>20546</v>
      </c>
      <c r="B38">
        <v>2.6</v>
      </c>
      <c r="C38" s="12">
        <v>2.92</v>
      </c>
      <c r="D38" s="12">
        <v>3.19</v>
      </c>
      <c r="E38">
        <v>3.2</v>
      </c>
      <c r="F38" s="12">
        <v>3.18</v>
      </c>
      <c r="G38" s="12">
        <v>3.14</v>
      </c>
      <c r="H38" s="12">
        <v>2.62</v>
      </c>
      <c r="J38" s="8">
        <f t="shared" si="3"/>
        <v>20607</v>
      </c>
      <c r="K38" s="14">
        <f t="shared" si="21"/>
        <v>2.5666666666666669</v>
      </c>
      <c r="L38" s="14">
        <f t="shared" si="21"/>
        <v>2.8666666666666667</v>
      </c>
      <c r="M38" s="14">
        <f t="shared" si="21"/>
        <v>3.0733333333333328</v>
      </c>
      <c r="N38" s="14">
        <f t="shared" si="21"/>
        <v>3.0833333333333335</v>
      </c>
      <c r="O38" s="14">
        <f t="shared" si="21"/>
        <v>3.0833333333333335</v>
      </c>
      <c r="P38" s="14">
        <f t="shared" si="21"/>
        <v>3.0666666666666664</v>
      </c>
      <c r="Q38" s="14">
        <f t="shared" si="21"/>
        <v>2.6933333333333334</v>
      </c>
      <c r="S38" s="16">
        <v>22798</v>
      </c>
      <c r="T38" s="14">
        <f t="shared" si="5"/>
        <v>2.7166666666666668</v>
      </c>
      <c r="U38" s="14">
        <f t="shared" si="6"/>
        <v>3.0166666666666662</v>
      </c>
      <c r="V38" s="14">
        <f t="shared" si="7"/>
        <v>3.39</v>
      </c>
      <c r="W38" s="14">
        <f t="shared" si="8"/>
        <v>3.6333333333333333</v>
      </c>
      <c r="X38" s="14">
        <f t="shared" si="9"/>
        <v>3.8733333333333335</v>
      </c>
      <c r="Y38" s="14">
        <f t="shared" si="10"/>
        <v>3.9366666666666661</v>
      </c>
      <c r="Z38" s="14">
        <f t="shared" si="11"/>
        <v>2.6066666666666669</v>
      </c>
      <c r="AB38" s="16">
        <f t="shared" si="1"/>
        <v>22798</v>
      </c>
      <c r="AC38" s="41">
        <f t="shared" si="12"/>
        <v>-6.6666666666663765E-3</v>
      </c>
      <c r="AD38" s="41">
        <f t="shared" si="13"/>
        <v>-0.19000000000000039</v>
      </c>
      <c r="AE38" s="41">
        <f t="shared" si="14"/>
        <v>-0.24333333333333274</v>
      </c>
      <c r="AF38" s="41">
        <f t="shared" si="15"/>
        <v>-0.20333333333333314</v>
      </c>
      <c r="AG38" s="41">
        <f t="shared" si="16"/>
        <v>-0.14333333333333309</v>
      </c>
      <c r="AH38" s="41">
        <f t="shared" si="17"/>
        <v>-0.14999999999999991</v>
      </c>
      <c r="AI38" s="41">
        <f t="shared" si="18"/>
        <v>1.1566666666666667</v>
      </c>
      <c r="AJ38" s="41">
        <f t="shared" si="19"/>
        <v>6.3333333333332575E-2</v>
      </c>
    </row>
    <row r="39" spans="1:36" x14ac:dyDescent="0.35">
      <c r="A39" s="8">
        <v>20576</v>
      </c>
      <c r="B39">
        <v>2.61</v>
      </c>
      <c r="C39" s="12">
        <v>2.94</v>
      </c>
      <c r="D39" s="12">
        <v>3.08</v>
      </c>
      <c r="E39">
        <v>3.08</v>
      </c>
      <c r="F39" s="12">
        <v>3.07</v>
      </c>
      <c r="G39" s="12">
        <v>3.06</v>
      </c>
      <c r="H39" s="12">
        <v>2.75</v>
      </c>
      <c r="J39" s="8">
        <f t="shared" si="3"/>
        <v>20637</v>
      </c>
      <c r="K39" s="14">
        <f t="shared" si="21"/>
        <v>2.4700000000000002</v>
      </c>
      <c r="L39" s="14">
        <f t="shared" si="21"/>
        <v>2.813333333333333</v>
      </c>
      <c r="M39" s="14">
        <f t="shared" si="21"/>
        <v>3.03</v>
      </c>
      <c r="N39" s="14">
        <f t="shared" si="21"/>
        <v>3.0566666666666671</v>
      </c>
      <c r="O39" s="14">
        <f t="shared" si="21"/>
        <v>3.06</v>
      </c>
      <c r="P39" s="14">
        <f t="shared" si="21"/>
        <v>3.0466666666666669</v>
      </c>
      <c r="Q39" s="14">
        <f t="shared" si="21"/>
        <v>2.7366666666666668</v>
      </c>
      <c r="S39" s="16">
        <v>22890</v>
      </c>
      <c r="T39" s="14">
        <f t="shared" si="5"/>
        <v>2.84</v>
      </c>
      <c r="U39" s="14">
        <f t="shared" si="6"/>
        <v>3.1833333333333336</v>
      </c>
      <c r="V39" s="14">
        <f t="shared" si="7"/>
        <v>3.4966666666666666</v>
      </c>
      <c r="W39" s="14">
        <f t="shared" si="8"/>
        <v>3.7366666666666668</v>
      </c>
      <c r="X39" s="14">
        <f t="shared" si="9"/>
        <v>3.99</v>
      </c>
      <c r="Y39" s="14">
        <f t="shared" si="10"/>
        <v>4.0199999999999996</v>
      </c>
      <c r="Z39" s="14">
        <f t="shared" si="11"/>
        <v>2.8466666666666671</v>
      </c>
      <c r="AB39" s="16">
        <f t="shared" si="1"/>
        <v>22890</v>
      </c>
      <c r="AC39" s="41">
        <f t="shared" si="12"/>
        <v>0.12333333333333307</v>
      </c>
      <c r="AD39" s="41">
        <f t="shared" si="13"/>
        <v>0.16666666666666741</v>
      </c>
      <c r="AE39" s="41">
        <f t="shared" si="14"/>
        <v>0.10666666666666647</v>
      </c>
      <c r="AF39" s="41">
        <f t="shared" si="15"/>
        <v>0.1033333333333335</v>
      </c>
      <c r="AG39" s="41">
        <f t="shared" si="16"/>
        <v>0.1166666666666667</v>
      </c>
      <c r="AH39" s="41">
        <f t="shared" si="17"/>
        <v>8.3333333333333481E-2</v>
      </c>
      <c r="AI39" s="41">
        <f t="shared" si="18"/>
        <v>1.1500000000000004</v>
      </c>
      <c r="AJ39" s="41">
        <f t="shared" si="19"/>
        <v>2.9999999999999361E-2</v>
      </c>
    </row>
    <row r="40" spans="1:36" x14ac:dyDescent="0.35">
      <c r="A40" s="8">
        <v>20607</v>
      </c>
      <c r="B40">
        <v>2.4900000000000002</v>
      </c>
      <c r="C40" s="12">
        <v>2.74</v>
      </c>
      <c r="D40" s="12">
        <v>2.95</v>
      </c>
      <c r="E40">
        <v>2.97</v>
      </c>
      <c r="F40" s="12">
        <v>3</v>
      </c>
      <c r="G40" s="12">
        <v>3</v>
      </c>
      <c r="H40" s="12">
        <v>2.71</v>
      </c>
      <c r="J40" s="8">
        <f t="shared" si="3"/>
        <v>20668</v>
      </c>
      <c r="K40" s="14">
        <f t="shared" si="21"/>
        <v>2.4666666666666668</v>
      </c>
      <c r="L40" s="14">
        <f t="shared" si="21"/>
        <v>2.8666666666666667</v>
      </c>
      <c r="M40" s="14">
        <f t="shared" si="21"/>
        <v>3.1333333333333333</v>
      </c>
      <c r="N40" s="14">
        <f t="shared" si="21"/>
        <v>3.1666666666666665</v>
      </c>
      <c r="O40" s="14">
        <f t="shared" si="21"/>
        <v>3.1466666666666665</v>
      </c>
      <c r="P40" s="14">
        <f t="shared" si="21"/>
        <v>3.1</v>
      </c>
      <c r="Q40" s="14">
        <f t="shared" si="21"/>
        <v>2.73</v>
      </c>
      <c r="S40" s="16">
        <v>22981</v>
      </c>
      <c r="T40" s="14">
        <f t="shared" si="5"/>
        <v>2.8133333333333339</v>
      </c>
      <c r="U40" s="14">
        <f t="shared" si="6"/>
        <v>2.9966666666666666</v>
      </c>
      <c r="V40" s="14">
        <f t="shared" si="7"/>
        <v>3.3666666666666671</v>
      </c>
      <c r="W40" s="14">
        <f t="shared" si="8"/>
        <v>3.6</v>
      </c>
      <c r="X40" s="14">
        <f t="shared" si="9"/>
        <v>3.9033333333333329</v>
      </c>
      <c r="Y40" s="14">
        <f t="shared" si="10"/>
        <v>3.9299999999999997</v>
      </c>
      <c r="Z40" s="14">
        <f t="shared" si="11"/>
        <v>2.9233333333333333</v>
      </c>
      <c r="AB40" s="16">
        <f t="shared" si="1"/>
        <v>22981</v>
      </c>
      <c r="AC40" s="41">
        <f t="shared" si="12"/>
        <v>-2.666666666666595E-2</v>
      </c>
      <c r="AD40" s="41">
        <f t="shared" si="13"/>
        <v>-0.18666666666666698</v>
      </c>
      <c r="AE40" s="41">
        <f t="shared" si="14"/>
        <v>-0.12999999999999945</v>
      </c>
      <c r="AF40" s="41">
        <f t="shared" si="15"/>
        <v>-0.13666666666666671</v>
      </c>
      <c r="AG40" s="41">
        <f t="shared" si="16"/>
        <v>-8.6666666666667336E-2</v>
      </c>
      <c r="AH40" s="41">
        <f t="shared" si="17"/>
        <v>-8.9999999999999858E-2</v>
      </c>
      <c r="AI40" s="41">
        <f t="shared" si="18"/>
        <v>1.089999999999999</v>
      </c>
      <c r="AJ40" s="41">
        <f t="shared" si="19"/>
        <v>2.6666666666666838E-2</v>
      </c>
    </row>
    <row r="41" spans="1:36" x14ac:dyDescent="0.35">
      <c r="A41" s="8">
        <v>20637</v>
      </c>
      <c r="B41">
        <v>2.31</v>
      </c>
      <c r="C41" s="12">
        <v>2.76</v>
      </c>
      <c r="D41" s="12">
        <v>3.06</v>
      </c>
      <c r="E41">
        <v>3.12</v>
      </c>
      <c r="F41" s="12">
        <v>3.11</v>
      </c>
      <c r="G41" s="12">
        <v>3.08</v>
      </c>
      <c r="H41" s="12">
        <v>2.75</v>
      </c>
      <c r="J41" s="8">
        <f t="shared" si="3"/>
        <v>20699</v>
      </c>
      <c r="K41" s="14">
        <f t="shared" si="21"/>
        <v>2.5833333333333335</v>
      </c>
      <c r="L41" s="14">
        <f t="shared" si="21"/>
        <v>3.07</v>
      </c>
      <c r="M41" s="14">
        <f t="shared" si="21"/>
        <v>3.3166666666666664</v>
      </c>
      <c r="N41" s="14">
        <f t="shared" si="21"/>
        <v>3.3333333333333335</v>
      </c>
      <c r="O41" s="14">
        <f t="shared" si="21"/>
        <v>3.2733333333333334</v>
      </c>
      <c r="P41" s="14">
        <f t="shared" si="21"/>
        <v>3.1933333333333334</v>
      </c>
      <c r="Q41" s="14">
        <f t="shared" si="21"/>
        <v>2.81</v>
      </c>
      <c r="S41" s="16">
        <v>23071</v>
      </c>
      <c r="T41" s="14">
        <f t="shared" si="5"/>
        <v>2.9066666666666667</v>
      </c>
      <c r="U41" s="14">
        <f t="shared" si="6"/>
        <v>3.0266666666666668</v>
      </c>
      <c r="V41" s="14">
        <f t="shared" si="7"/>
        <v>3.4</v>
      </c>
      <c r="W41" s="14">
        <f t="shared" si="8"/>
        <v>3.64</v>
      </c>
      <c r="X41" s="14">
        <f t="shared" si="9"/>
        <v>3.8933333333333331</v>
      </c>
      <c r="Y41" s="14">
        <f t="shared" si="10"/>
        <v>3.9633333333333334</v>
      </c>
      <c r="Z41" s="14">
        <f t="shared" si="11"/>
        <v>2.9666666666666668</v>
      </c>
      <c r="AB41" s="16">
        <f t="shared" si="1"/>
        <v>23071</v>
      </c>
      <c r="AC41" s="41">
        <f t="shared" si="12"/>
        <v>9.3333333333332824E-2</v>
      </c>
      <c r="AD41" s="41">
        <f t="shared" si="13"/>
        <v>3.0000000000000249E-2</v>
      </c>
      <c r="AE41" s="41">
        <f t="shared" si="14"/>
        <v>3.3333333333332771E-2</v>
      </c>
      <c r="AF41" s="41">
        <f t="shared" si="15"/>
        <v>4.0000000000000036E-2</v>
      </c>
      <c r="AG41" s="41">
        <f t="shared" si="16"/>
        <v>-9.9999999999997868E-3</v>
      </c>
      <c r="AH41" s="41">
        <f t="shared" si="17"/>
        <v>3.3333333333333659E-2</v>
      </c>
      <c r="AI41" s="41">
        <f t="shared" si="18"/>
        <v>0.98666666666666636</v>
      </c>
      <c r="AJ41" s="41">
        <f t="shared" si="19"/>
        <v>7.0000000000000284E-2</v>
      </c>
    </row>
    <row r="42" spans="1:36" x14ac:dyDescent="0.35">
      <c r="A42" s="8">
        <v>20668</v>
      </c>
      <c r="B42">
        <v>2.6</v>
      </c>
      <c r="C42" s="12">
        <v>3.1</v>
      </c>
      <c r="D42" s="12">
        <v>3.39</v>
      </c>
      <c r="E42">
        <v>3.41</v>
      </c>
      <c r="F42" s="12">
        <v>3.33</v>
      </c>
      <c r="G42" s="12">
        <v>3.22</v>
      </c>
      <c r="H42" s="12">
        <v>2.73</v>
      </c>
      <c r="J42" s="8">
        <f t="shared" si="3"/>
        <v>20729</v>
      </c>
      <c r="K42" s="14">
        <f t="shared" si="21"/>
        <v>2.78</v>
      </c>
      <c r="L42" s="14">
        <f t="shared" si="21"/>
        <v>3.2433333333333336</v>
      </c>
      <c r="M42" s="14">
        <f t="shared" si="21"/>
        <v>3.43</v>
      </c>
      <c r="N42" s="14">
        <f t="shared" si="21"/>
        <v>3.4266666666666672</v>
      </c>
      <c r="O42" s="14">
        <f t="shared" si="21"/>
        <v>3.35</v>
      </c>
      <c r="P42" s="14">
        <f t="shared" si="21"/>
        <v>3.2533333333333334</v>
      </c>
      <c r="Q42" s="14">
        <f t="shared" si="21"/>
        <v>2.8800000000000003</v>
      </c>
      <c r="S42" s="16">
        <v>23163</v>
      </c>
      <c r="T42" s="14">
        <f t="shared" si="5"/>
        <v>2.94</v>
      </c>
      <c r="U42" s="14">
        <f t="shared" si="6"/>
        <v>3.1433333333333331</v>
      </c>
      <c r="V42" s="14">
        <f t="shared" si="7"/>
        <v>3.5500000000000003</v>
      </c>
      <c r="W42" s="14">
        <f t="shared" si="8"/>
        <v>3.7566666666666673</v>
      </c>
      <c r="X42" s="14">
        <f t="shared" si="9"/>
        <v>3.9633333333333334</v>
      </c>
      <c r="Y42" s="14">
        <f t="shared" si="10"/>
        <v>4.0233333333333334</v>
      </c>
      <c r="Z42" s="14">
        <f t="shared" si="11"/>
        <v>2.9633333333333334</v>
      </c>
      <c r="AB42" s="16">
        <f t="shared" si="1"/>
        <v>23163</v>
      </c>
      <c r="AC42" s="41">
        <f t="shared" si="12"/>
        <v>3.3333333333333215E-2</v>
      </c>
      <c r="AD42" s="41">
        <f t="shared" si="13"/>
        <v>0.11666666666666625</v>
      </c>
      <c r="AE42" s="41">
        <f t="shared" si="14"/>
        <v>0.15000000000000036</v>
      </c>
      <c r="AF42" s="41">
        <f t="shared" si="15"/>
        <v>0.11666666666666714</v>
      </c>
      <c r="AG42" s="41">
        <f t="shared" si="16"/>
        <v>7.0000000000000284E-2</v>
      </c>
      <c r="AH42" s="41">
        <f t="shared" si="17"/>
        <v>6.0000000000000053E-2</v>
      </c>
      <c r="AI42" s="41">
        <f t="shared" si="18"/>
        <v>1.0233333333333334</v>
      </c>
      <c r="AJ42" s="41">
        <f t="shared" si="19"/>
        <v>6.0000000000000053E-2</v>
      </c>
    </row>
    <row r="43" spans="1:36" x14ac:dyDescent="0.35">
      <c r="A43" s="8">
        <v>20699</v>
      </c>
      <c r="B43">
        <v>2.84</v>
      </c>
      <c r="C43" s="12">
        <v>3.35</v>
      </c>
      <c r="D43" s="12">
        <v>3.5</v>
      </c>
      <c r="E43">
        <v>3.47</v>
      </c>
      <c r="F43" s="12">
        <v>3.38</v>
      </c>
      <c r="G43" s="12">
        <v>3.28</v>
      </c>
      <c r="H43" s="12">
        <v>2.95</v>
      </c>
      <c r="J43" s="8">
        <f t="shared" si="3"/>
        <v>20760</v>
      </c>
      <c r="K43" s="14">
        <f t="shared" si="21"/>
        <v>2.91</v>
      </c>
      <c r="L43" s="14">
        <f t="shared" si="21"/>
        <v>3.3566666666666669</v>
      </c>
      <c r="M43" s="14">
        <f t="shared" si="21"/>
        <v>3.49</v>
      </c>
      <c r="N43" s="14">
        <f t="shared" si="21"/>
        <v>3.4766666666666666</v>
      </c>
      <c r="O43" s="14">
        <f t="shared" si="21"/>
        <v>3.4033333333333338</v>
      </c>
      <c r="P43" s="14">
        <f t="shared" si="21"/>
        <v>3.3033333333333332</v>
      </c>
      <c r="Q43" s="14">
        <f t="shared" si="21"/>
        <v>2.9299999999999997</v>
      </c>
      <c r="S43" s="16">
        <v>23255</v>
      </c>
      <c r="T43" s="14">
        <f t="shared" si="5"/>
        <v>3.293333333333333</v>
      </c>
      <c r="U43" s="14">
        <f t="shared" si="6"/>
        <v>3.5266666666666668</v>
      </c>
      <c r="V43" s="14">
        <f t="shared" si="7"/>
        <v>3.7833333333333332</v>
      </c>
      <c r="W43" s="14">
        <f t="shared" si="8"/>
        <v>3.9133333333333336</v>
      </c>
      <c r="X43" s="14">
        <f t="shared" si="9"/>
        <v>4.0333333333333332</v>
      </c>
      <c r="Y43" s="14">
        <f t="shared" si="10"/>
        <v>4.0599999999999996</v>
      </c>
      <c r="Z43" s="14">
        <f t="shared" si="11"/>
        <v>3.33</v>
      </c>
      <c r="AB43" s="16">
        <f t="shared" si="1"/>
        <v>23255</v>
      </c>
      <c r="AC43" s="41">
        <f t="shared" si="12"/>
        <v>0.35333333333333306</v>
      </c>
      <c r="AD43" s="41">
        <f t="shared" si="13"/>
        <v>0.38333333333333375</v>
      </c>
      <c r="AE43" s="41">
        <f t="shared" si="14"/>
        <v>0.23333333333333295</v>
      </c>
      <c r="AF43" s="41">
        <f t="shared" si="15"/>
        <v>0.15666666666666629</v>
      </c>
      <c r="AG43" s="41">
        <f t="shared" si="16"/>
        <v>6.999999999999984E-2</v>
      </c>
      <c r="AH43" s="41">
        <f t="shared" si="17"/>
        <v>3.6666666666666181E-2</v>
      </c>
      <c r="AI43" s="41">
        <f t="shared" si="18"/>
        <v>0.74000000000000021</v>
      </c>
      <c r="AJ43" s="41">
        <f t="shared" si="19"/>
        <v>2.6666666666666394E-2</v>
      </c>
    </row>
    <row r="44" spans="1:36" x14ac:dyDescent="0.35">
      <c r="A44" s="8">
        <v>20729</v>
      </c>
      <c r="B44">
        <v>2.9</v>
      </c>
      <c r="C44" s="12">
        <v>3.28</v>
      </c>
      <c r="D44" s="12">
        <v>3.4</v>
      </c>
      <c r="E44">
        <v>3.4</v>
      </c>
      <c r="F44" s="12">
        <v>3.34</v>
      </c>
      <c r="G44" s="12">
        <v>3.26</v>
      </c>
      <c r="H44" s="12">
        <v>2.96</v>
      </c>
      <c r="J44" s="8">
        <f t="shared" si="3"/>
        <v>20790</v>
      </c>
      <c r="K44" s="14">
        <f t="shared" si="21"/>
        <v>3.0333333333333337</v>
      </c>
      <c r="L44" s="14">
        <f t="shared" si="21"/>
        <v>3.4666666666666668</v>
      </c>
      <c r="M44" s="14">
        <f t="shared" si="21"/>
        <v>3.5766666666666667</v>
      </c>
      <c r="N44" s="14">
        <f t="shared" si="21"/>
        <v>3.5533333333333332</v>
      </c>
      <c r="O44" s="14">
        <f t="shared" si="21"/>
        <v>3.4733333333333332</v>
      </c>
      <c r="P44" s="14">
        <f t="shared" si="21"/>
        <v>3.36</v>
      </c>
      <c r="Q44" s="14">
        <f t="shared" si="21"/>
        <v>2.9266666666666663</v>
      </c>
      <c r="S44" s="16">
        <v>23346</v>
      </c>
      <c r="T44" s="14">
        <f t="shared" si="5"/>
        <v>3.4966666666666666</v>
      </c>
      <c r="U44" s="14">
        <f t="shared" si="6"/>
        <v>3.7300000000000004</v>
      </c>
      <c r="V44" s="14">
        <f t="shared" si="7"/>
        <v>3.9433333333333334</v>
      </c>
      <c r="W44" s="14">
        <f t="shared" si="8"/>
        <v>4.0066666666666668</v>
      </c>
      <c r="X44" s="14">
        <f t="shared" si="9"/>
        <v>4.12</v>
      </c>
      <c r="Y44" s="14">
        <f t="shared" si="10"/>
        <v>4.1566666666666672</v>
      </c>
      <c r="Z44" s="14">
        <f t="shared" si="11"/>
        <v>3.4533333333333331</v>
      </c>
      <c r="AB44" s="16">
        <f t="shared" si="1"/>
        <v>23346</v>
      </c>
      <c r="AC44" s="41">
        <f t="shared" si="12"/>
        <v>0.20333333333333359</v>
      </c>
      <c r="AD44" s="41">
        <f t="shared" si="13"/>
        <v>0.20333333333333359</v>
      </c>
      <c r="AE44" s="41">
        <f t="shared" si="14"/>
        <v>0.16000000000000014</v>
      </c>
      <c r="AF44" s="41">
        <f t="shared" si="15"/>
        <v>9.3333333333333268E-2</v>
      </c>
      <c r="AG44" s="41">
        <f t="shared" si="16"/>
        <v>8.6666666666666892E-2</v>
      </c>
      <c r="AH44" s="41">
        <f t="shared" si="17"/>
        <v>9.6666666666667567E-2</v>
      </c>
      <c r="AI44" s="41">
        <f t="shared" si="18"/>
        <v>0.62333333333333352</v>
      </c>
      <c r="AJ44" s="41">
        <f t="shared" si="19"/>
        <v>3.6666666666667069E-2</v>
      </c>
    </row>
    <row r="45" spans="1:36" x14ac:dyDescent="0.35">
      <c r="A45" s="8">
        <v>20760</v>
      </c>
      <c r="B45">
        <v>2.99</v>
      </c>
      <c r="C45" s="12">
        <v>3.44</v>
      </c>
      <c r="D45" s="12">
        <v>3.57</v>
      </c>
      <c r="E45">
        <v>3.56</v>
      </c>
      <c r="F45" s="12">
        <v>3.49</v>
      </c>
      <c r="G45" s="12">
        <v>3.37</v>
      </c>
      <c r="H45" s="12">
        <v>2.88</v>
      </c>
      <c r="J45" s="8">
        <f t="shared" si="3"/>
        <v>20821</v>
      </c>
      <c r="K45" s="14">
        <f t="shared" si="21"/>
        <v>3.1033333333333335</v>
      </c>
      <c r="L45" s="14">
        <f t="shared" si="21"/>
        <v>3.4966666666666666</v>
      </c>
      <c r="M45" s="14">
        <f t="shared" si="21"/>
        <v>3.5966666666666662</v>
      </c>
      <c r="N45" s="14">
        <f t="shared" si="21"/>
        <v>3.5766666666666667</v>
      </c>
      <c r="O45" s="14">
        <f t="shared" si="21"/>
        <v>3.5133333333333332</v>
      </c>
      <c r="P45" s="14">
        <f t="shared" si="21"/>
        <v>3.41</v>
      </c>
      <c r="Q45" s="14">
        <f t="shared" si="21"/>
        <v>2.8866666666666667</v>
      </c>
      <c r="S45" s="16">
        <v>23437</v>
      </c>
      <c r="T45" s="14">
        <f t="shared" si="5"/>
        <v>3.53</v>
      </c>
      <c r="U45" s="14">
        <f t="shared" si="6"/>
        <v>3.8266666666666667</v>
      </c>
      <c r="V45" s="14">
        <f t="shared" si="7"/>
        <v>4.0533333333333337</v>
      </c>
      <c r="W45" s="14">
        <f t="shared" si="8"/>
        <v>4.080000000000001</v>
      </c>
      <c r="X45" s="14">
        <f t="shared" si="9"/>
        <v>4.18</v>
      </c>
      <c r="Y45" s="14">
        <f t="shared" si="10"/>
        <v>4.1933333333333325</v>
      </c>
      <c r="Z45" s="14">
        <f t="shared" si="11"/>
        <v>3.4633333333333334</v>
      </c>
      <c r="AB45" s="16">
        <f t="shared" si="1"/>
        <v>23437</v>
      </c>
      <c r="AC45" s="41">
        <f t="shared" si="12"/>
        <v>3.3333333333333215E-2</v>
      </c>
      <c r="AD45" s="41">
        <f t="shared" si="13"/>
        <v>9.6666666666666234E-2</v>
      </c>
      <c r="AE45" s="41">
        <f t="shared" si="14"/>
        <v>0.11000000000000032</v>
      </c>
      <c r="AF45" s="41">
        <f t="shared" si="15"/>
        <v>7.3333333333334139E-2</v>
      </c>
      <c r="AG45" s="41">
        <f t="shared" si="16"/>
        <v>5.9999999999999609E-2</v>
      </c>
      <c r="AH45" s="41">
        <f t="shared" si="17"/>
        <v>3.6666666666665293E-2</v>
      </c>
      <c r="AI45" s="41">
        <f t="shared" si="18"/>
        <v>0.64999999999999991</v>
      </c>
      <c r="AJ45" s="41">
        <f t="shared" si="19"/>
        <v>1.3333333333332753E-2</v>
      </c>
    </row>
    <row r="46" spans="1:36" x14ac:dyDescent="0.35">
      <c r="A46" s="8">
        <v>20790</v>
      </c>
      <c r="B46">
        <v>3.21</v>
      </c>
      <c r="C46" s="12">
        <v>3.68</v>
      </c>
      <c r="D46" s="12">
        <v>3.76</v>
      </c>
      <c r="E46">
        <v>3.7</v>
      </c>
      <c r="F46" s="12">
        <v>3.59</v>
      </c>
      <c r="G46" s="12">
        <v>3.45</v>
      </c>
      <c r="H46" s="12">
        <v>2.94</v>
      </c>
      <c r="J46" s="8">
        <f t="shared" si="3"/>
        <v>20852</v>
      </c>
      <c r="K46" s="14">
        <f t="shared" si="21"/>
        <v>3.14</v>
      </c>
      <c r="L46" s="14">
        <f t="shared" si="21"/>
        <v>3.4766666666666666</v>
      </c>
      <c r="M46" s="14">
        <f t="shared" si="21"/>
        <v>3.5466666666666669</v>
      </c>
      <c r="N46" s="14">
        <f t="shared" si="21"/>
        <v>3.52</v>
      </c>
      <c r="O46" s="14">
        <f t="shared" si="21"/>
        <v>3.4633333333333334</v>
      </c>
      <c r="P46" s="14">
        <f t="shared" si="21"/>
        <v>3.3866666666666667</v>
      </c>
      <c r="Q46" s="14">
        <f t="shared" si="21"/>
        <v>2.9266666666666663</v>
      </c>
      <c r="S46" s="16">
        <v>23529</v>
      </c>
      <c r="T46" s="14">
        <f t="shared" si="5"/>
        <v>3.4766666666666666</v>
      </c>
      <c r="U46" s="14">
        <f t="shared" si="6"/>
        <v>3.86</v>
      </c>
      <c r="V46" s="14">
        <f t="shared" si="7"/>
        <v>4.0666666666666673</v>
      </c>
      <c r="W46" s="14">
        <f t="shared" si="8"/>
        <v>4.0733333333333333</v>
      </c>
      <c r="X46" s="14">
        <f t="shared" si="9"/>
        <v>4.2</v>
      </c>
      <c r="Y46" s="14">
        <f t="shared" si="10"/>
        <v>4.203333333333334</v>
      </c>
      <c r="Z46" s="14">
        <f t="shared" si="11"/>
        <v>3.49</v>
      </c>
      <c r="AB46" s="16">
        <f t="shared" si="1"/>
        <v>23529</v>
      </c>
      <c r="AC46" s="41">
        <f t="shared" si="12"/>
        <v>-5.3333333333333233E-2</v>
      </c>
      <c r="AD46" s="41">
        <f t="shared" si="13"/>
        <v>3.3333333333333215E-2</v>
      </c>
      <c r="AE46" s="41">
        <f t="shared" si="14"/>
        <v>1.3333333333333641E-2</v>
      </c>
      <c r="AF46" s="41">
        <f t="shared" si="15"/>
        <v>-6.6666666666677088E-3</v>
      </c>
      <c r="AG46" s="41">
        <f t="shared" si="16"/>
        <v>2.0000000000000462E-2</v>
      </c>
      <c r="AH46" s="41">
        <f t="shared" si="17"/>
        <v>1.0000000000001563E-2</v>
      </c>
      <c r="AI46" s="41">
        <f t="shared" si="18"/>
        <v>0.72333333333333361</v>
      </c>
      <c r="AJ46" s="41">
        <f t="shared" si="19"/>
        <v>3.3333333333338544E-3</v>
      </c>
    </row>
    <row r="47" spans="1:36" x14ac:dyDescent="0.35">
      <c r="A47" s="8">
        <v>20821</v>
      </c>
      <c r="B47">
        <v>3.11</v>
      </c>
      <c r="C47" s="12">
        <v>3.37</v>
      </c>
      <c r="D47" s="12">
        <v>3.46</v>
      </c>
      <c r="E47">
        <v>3.47</v>
      </c>
      <c r="F47" s="12">
        <v>3.46</v>
      </c>
      <c r="G47" s="12">
        <v>3.41</v>
      </c>
      <c r="H47" s="12">
        <v>2.84</v>
      </c>
      <c r="J47" s="8">
        <f t="shared" si="3"/>
        <v>20880</v>
      </c>
      <c r="K47" s="14">
        <f t="shared" si="21"/>
        <v>3.0966666666666662</v>
      </c>
      <c r="L47" s="14">
        <f t="shared" si="21"/>
        <v>3.39</v>
      </c>
      <c r="M47" s="14">
        <f t="shared" si="21"/>
        <v>3.4499999999999997</v>
      </c>
      <c r="N47" s="14">
        <f t="shared" si="21"/>
        <v>3.44</v>
      </c>
      <c r="O47" s="14">
        <f t="shared" si="21"/>
        <v>3.4033333333333338</v>
      </c>
      <c r="P47" s="14">
        <f t="shared" si="21"/>
        <v>3.3433333333333333</v>
      </c>
      <c r="Q47" s="14">
        <f t="shared" si="21"/>
        <v>2.9333333333333336</v>
      </c>
      <c r="S47" s="16">
        <v>23621</v>
      </c>
      <c r="T47" s="14">
        <f t="shared" si="5"/>
        <v>3.4966666666666666</v>
      </c>
      <c r="U47" s="14">
        <f t="shared" si="6"/>
        <v>3.7666666666666671</v>
      </c>
      <c r="V47" s="14">
        <f t="shared" si="7"/>
        <v>3.956666666666667</v>
      </c>
      <c r="W47" s="14">
        <f t="shared" si="8"/>
        <v>4.0533333333333337</v>
      </c>
      <c r="X47" s="14">
        <f t="shared" si="9"/>
        <v>4.1933333333333342</v>
      </c>
      <c r="Y47" s="14">
        <f t="shared" si="10"/>
        <v>4.18</v>
      </c>
      <c r="Z47" s="14">
        <f t="shared" si="11"/>
        <v>3.456666666666667</v>
      </c>
      <c r="AB47" s="16">
        <f t="shared" si="1"/>
        <v>23621</v>
      </c>
      <c r="AC47" s="41">
        <f t="shared" si="12"/>
        <v>2.0000000000000018E-2</v>
      </c>
      <c r="AD47" s="41">
        <f t="shared" si="13"/>
        <v>-9.3333333333332824E-2</v>
      </c>
      <c r="AE47" s="41">
        <f t="shared" si="14"/>
        <v>-0.11000000000000032</v>
      </c>
      <c r="AF47" s="41">
        <f t="shared" si="15"/>
        <v>-1.9999999999999574E-2</v>
      </c>
      <c r="AG47" s="41">
        <f t="shared" si="16"/>
        <v>-6.6666666666659324E-3</v>
      </c>
      <c r="AH47" s="41">
        <f t="shared" si="17"/>
        <v>-2.3333333333334316E-2</v>
      </c>
      <c r="AI47" s="41">
        <f t="shared" si="18"/>
        <v>0.69666666666666766</v>
      </c>
      <c r="AJ47" s="41">
        <f t="shared" si="19"/>
        <v>-1.3333333333334529E-2</v>
      </c>
    </row>
    <row r="48" spans="1:36" x14ac:dyDescent="0.35">
      <c r="A48" s="8">
        <v>20852</v>
      </c>
      <c r="B48">
        <v>3.1</v>
      </c>
      <c r="C48" s="12">
        <v>3.38</v>
      </c>
      <c r="D48" s="12">
        <v>3.42</v>
      </c>
      <c r="E48">
        <v>3.39</v>
      </c>
      <c r="F48" s="12">
        <v>3.34</v>
      </c>
      <c r="G48" s="12">
        <v>3.3</v>
      </c>
      <c r="H48" s="12">
        <v>3</v>
      </c>
      <c r="J48" s="8">
        <f t="shared" si="3"/>
        <v>20911</v>
      </c>
      <c r="K48" s="14">
        <f t="shared" si="21"/>
        <v>3.0833333333333335</v>
      </c>
      <c r="L48" s="14">
        <f t="shared" si="21"/>
        <v>3.4299999999999997</v>
      </c>
      <c r="M48" s="14">
        <f t="shared" si="21"/>
        <v>3.4733333333333332</v>
      </c>
      <c r="N48" s="14">
        <f t="shared" si="21"/>
        <v>3.4599999999999995</v>
      </c>
      <c r="O48" s="14">
        <f t="shared" si="21"/>
        <v>3.41</v>
      </c>
      <c r="P48" s="14">
        <f t="shared" si="21"/>
        <v>3.34</v>
      </c>
      <c r="Q48" s="14">
        <f t="shared" si="21"/>
        <v>2.9866666666666668</v>
      </c>
      <c r="S48" s="16">
        <v>23712</v>
      </c>
      <c r="T48" s="14">
        <f t="shared" si="5"/>
        <v>3.6833333333333336</v>
      </c>
      <c r="U48" s="14">
        <f t="shared" si="6"/>
        <v>3.9299999999999997</v>
      </c>
      <c r="V48" s="14">
        <f t="shared" si="7"/>
        <v>4.046666666666666</v>
      </c>
      <c r="W48" s="14">
        <f t="shared" si="8"/>
        <v>4.0666666666666664</v>
      </c>
      <c r="X48" s="14">
        <f t="shared" si="9"/>
        <v>4.1733333333333329</v>
      </c>
      <c r="Y48" s="14">
        <f t="shared" si="10"/>
        <v>4.1833333333333336</v>
      </c>
      <c r="Z48" s="14">
        <f t="shared" si="11"/>
        <v>3.5766666666666667</v>
      </c>
      <c r="AB48" s="16">
        <f t="shared" si="1"/>
        <v>23712</v>
      </c>
      <c r="AC48" s="41">
        <f t="shared" si="12"/>
        <v>0.18666666666666698</v>
      </c>
      <c r="AD48" s="41">
        <f t="shared" si="13"/>
        <v>0.16333333333333266</v>
      </c>
      <c r="AE48" s="41">
        <f t="shared" si="14"/>
        <v>8.999999999999897E-2</v>
      </c>
      <c r="AF48" s="41">
        <f t="shared" si="15"/>
        <v>1.3333333333332753E-2</v>
      </c>
      <c r="AG48" s="41">
        <f t="shared" si="16"/>
        <v>-2.000000000000135E-2</v>
      </c>
      <c r="AH48" s="41">
        <f t="shared" si="17"/>
        <v>3.3333333333338544E-3</v>
      </c>
      <c r="AI48" s="41">
        <f t="shared" si="18"/>
        <v>0.48999999999999932</v>
      </c>
      <c r="AJ48" s="41">
        <f t="shared" si="19"/>
        <v>1.0000000000000675E-2</v>
      </c>
    </row>
    <row r="49" spans="1:36" x14ac:dyDescent="0.35">
      <c r="A49" s="8">
        <v>20880</v>
      </c>
      <c r="B49">
        <v>3.08</v>
      </c>
      <c r="C49" s="12">
        <v>3.42</v>
      </c>
      <c r="D49" s="12">
        <v>3.47</v>
      </c>
      <c r="E49">
        <v>3.46</v>
      </c>
      <c r="F49" s="12">
        <v>3.41</v>
      </c>
      <c r="G49" s="12">
        <v>3.32</v>
      </c>
      <c r="H49" s="12">
        <v>2.96</v>
      </c>
      <c r="J49" s="8">
        <f t="shared" si="3"/>
        <v>20941</v>
      </c>
      <c r="K49" s="14">
        <f t="shared" si="21"/>
        <v>3.0700000000000003</v>
      </c>
      <c r="L49" s="14">
        <f t="shared" si="21"/>
        <v>3.4633333333333334</v>
      </c>
      <c r="M49" s="14">
        <f t="shared" si="21"/>
        <v>3.5366666666666666</v>
      </c>
      <c r="N49" s="14">
        <f t="shared" si="21"/>
        <v>3.5433333333333334</v>
      </c>
      <c r="O49" s="14">
        <f t="shared" si="21"/>
        <v>3.4966666666666666</v>
      </c>
      <c r="P49" s="14">
        <f t="shared" si="21"/>
        <v>3.4033333333333338</v>
      </c>
      <c r="Q49" s="14">
        <f t="shared" si="21"/>
        <v>2.9866666666666668</v>
      </c>
      <c r="S49" s="16">
        <v>23802</v>
      </c>
      <c r="T49" s="14">
        <f t="shared" si="5"/>
        <v>3.89</v>
      </c>
      <c r="U49" s="14">
        <f t="shared" si="6"/>
        <v>4.0100000000000007</v>
      </c>
      <c r="V49" s="14">
        <f t="shared" si="7"/>
        <v>4.0799999999999992</v>
      </c>
      <c r="W49" s="14">
        <f t="shared" si="8"/>
        <v>4.1333333333333337</v>
      </c>
      <c r="X49" s="14">
        <f t="shared" si="9"/>
        <v>4.2033333333333331</v>
      </c>
      <c r="Y49" s="14">
        <f t="shared" si="10"/>
        <v>4.2</v>
      </c>
      <c r="Z49" s="14">
        <f t="shared" si="11"/>
        <v>3.9766666666666666</v>
      </c>
      <c r="AB49" s="16">
        <f t="shared" si="1"/>
        <v>23802</v>
      </c>
      <c r="AC49" s="41">
        <f t="shared" si="12"/>
        <v>0.20666666666666655</v>
      </c>
      <c r="AD49" s="41">
        <f t="shared" si="13"/>
        <v>8.0000000000000959E-2</v>
      </c>
      <c r="AE49" s="41">
        <f t="shared" si="14"/>
        <v>3.3333333333333215E-2</v>
      </c>
      <c r="AF49" s="41">
        <f t="shared" si="15"/>
        <v>6.6666666666667318E-2</v>
      </c>
      <c r="AG49" s="41">
        <f t="shared" si="16"/>
        <v>3.0000000000000249E-2</v>
      </c>
      <c r="AH49" s="41">
        <f t="shared" si="17"/>
        <v>1.6666666666666607E-2</v>
      </c>
      <c r="AI49" s="41">
        <f t="shared" si="18"/>
        <v>0.31333333333333302</v>
      </c>
      <c r="AJ49" s="41">
        <f t="shared" si="19"/>
        <v>-3.3333333333329662E-3</v>
      </c>
    </row>
    <row r="50" spans="1:36" x14ac:dyDescent="0.35">
      <c r="A50" s="8">
        <v>20911</v>
      </c>
      <c r="B50">
        <v>3.07</v>
      </c>
      <c r="C50" s="12">
        <v>3.49</v>
      </c>
      <c r="D50" s="12">
        <v>3.53</v>
      </c>
      <c r="E50">
        <v>3.53</v>
      </c>
      <c r="F50" s="12">
        <v>3.48</v>
      </c>
      <c r="G50" s="12">
        <v>3.4</v>
      </c>
      <c r="H50" s="12">
        <v>3</v>
      </c>
      <c r="J50" s="8">
        <f t="shared" si="3"/>
        <v>20972</v>
      </c>
      <c r="K50" s="14">
        <f t="shared" si="21"/>
        <v>3.14</v>
      </c>
      <c r="L50" s="14">
        <f t="shared" si="21"/>
        <v>3.5400000000000005</v>
      </c>
      <c r="M50" s="14">
        <f t="shared" si="21"/>
        <v>3.6466666666666665</v>
      </c>
      <c r="N50" s="14">
        <f t="shared" si="21"/>
        <v>3.6666666666666665</v>
      </c>
      <c r="O50" s="14">
        <f t="shared" si="21"/>
        <v>3.6266666666666665</v>
      </c>
      <c r="P50" s="14">
        <f t="shared" si="21"/>
        <v>3.5133333333333336</v>
      </c>
      <c r="Q50" s="14">
        <f t="shared" si="21"/>
        <v>3</v>
      </c>
      <c r="S50" s="16">
        <v>23894</v>
      </c>
      <c r="T50" s="14">
        <f t="shared" si="5"/>
        <v>3.8733333333333335</v>
      </c>
      <c r="U50" s="14">
        <f t="shared" si="6"/>
        <v>4.0200000000000005</v>
      </c>
      <c r="V50" s="14">
        <f t="shared" si="7"/>
        <v>4.1033333333333335</v>
      </c>
      <c r="W50" s="14">
        <f t="shared" si="8"/>
        <v>4.1500000000000004</v>
      </c>
      <c r="X50" s="14">
        <f t="shared" si="9"/>
        <v>4.206666666666667</v>
      </c>
      <c r="Y50" s="14">
        <f t="shared" si="10"/>
        <v>4.206666666666667</v>
      </c>
      <c r="Z50" s="14">
        <f t="shared" si="11"/>
        <v>4.0799999999999992</v>
      </c>
      <c r="AB50" s="16">
        <f t="shared" si="1"/>
        <v>23894</v>
      </c>
      <c r="AC50" s="41">
        <f t="shared" si="12"/>
        <v>-1.6666666666666607E-2</v>
      </c>
      <c r="AD50" s="41">
        <f t="shared" si="13"/>
        <v>9.9999999999997868E-3</v>
      </c>
      <c r="AE50" s="41">
        <f t="shared" si="14"/>
        <v>2.3333333333334316E-2</v>
      </c>
      <c r="AF50" s="41">
        <f t="shared" si="15"/>
        <v>1.6666666666666607E-2</v>
      </c>
      <c r="AG50" s="41">
        <f t="shared" si="16"/>
        <v>3.3333333333338544E-3</v>
      </c>
      <c r="AH50" s="41">
        <f t="shared" si="17"/>
        <v>6.6666666666668206E-3</v>
      </c>
      <c r="AI50" s="41">
        <f t="shared" si="18"/>
        <v>0.33333333333333348</v>
      </c>
      <c r="AJ50" s="41">
        <f t="shared" si="19"/>
        <v>0</v>
      </c>
    </row>
    <row r="51" spans="1:36" x14ac:dyDescent="0.35">
      <c r="A51" s="8">
        <v>20941</v>
      </c>
      <c r="B51">
        <v>3.06</v>
      </c>
      <c r="C51" s="12">
        <v>3.48</v>
      </c>
      <c r="D51" s="12">
        <v>3.61</v>
      </c>
      <c r="E51">
        <v>3.64</v>
      </c>
      <c r="F51" s="12">
        <v>3.6</v>
      </c>
      <c r="G51" s="12">
        <v>3.49</v>
      </c>
      <c r="H51" s="12">
        <v>3</v>
      </c>
      <c r="J51" s="8">
        <f t="shared" si="3"/>
        <v>21002</v>
      </c>
      <c r="K51" s="14">
        <f t="shared" ref="K51:Q66" si="22">AVERAGE(B51:B53)</f>
        <v>3.17</v>
      </c>
      <c r="L51" s="14">
        <f t="shared" si="22"/>
        <v>3.6466666666666665</v>
      </c>
      <c r="M51" s="14">
        <f t="shared" si="22"/>
        <v>3.7900000000000005</v>
      </c>
      <c r="N51" s="14">
        <f t="shared" si="22"/>
        <v>3.8233333333333337</v>
      </c>
      <c r="O51" s="14">
        <f t="shared" si="22"/>
        <v>3.7766666666666668</v>
      </c>
      <c r="P51" s="14">
        <f t="shared" si="22"/>
        <v>3.6200000000000006</v>
      </c>
      <c r="Q51" s="14">
        <f t="shared" si="22"/>
        <v>2.9966666666666666</v>
      </c>
      <c r="S51" s="16">
        <v>23986</v>
      </c>
      <c r="T51" s="14">
        <f t="shared" si="5"/>
        <v>3.8666666666666667</v>
      </c>
      <c r="U51" s="14">
        <f t="shared" si="6"/>
        <v>4.083333333333333</v>
      </c>
      <c r="V51" s="14">
        <f t="shared" si="7"/>
        <v>4.1633333333333331</v>
      </c>
      <c r="W51" s="14">
        <f t="shared" si="8"/>
        <v>4.2</v>
      </c>
      <c r="X51" s="14">
        <f t="shared" si="9"/>
        <v>4.2466666666666661</v>
      </c>
      <c r="Y51" s="14">
        <f t="shared" si="10"/>
        <v>4.2533333333333339</v>
      </c>
      <c r="Z51" s="14">
        <f t="shared" si="11"/>
        <v>4.0766666666666671</v>
      </c>
      <c r="AB51" s="16">
        <f t="shared" si="1"/>
        <v>23986</v>
      </c>
      <c r="AC51" s="41">
        <f t="shared" si="12"/>
        <v>-6.6666666666668206E-3</v>
      </c>
      <c r="AD51" s="41">
        <f t="shared" si="13"/>
        <v>6.3333333333332575E-2</v>
      </c>
      <c r="AE51" s="41">
        <f t="shared" si="14"/>
        <v>5.9999999999999609E-2</v>
      </c>
      <c r="AF51" s="41">
        <f t="shared" si="15"/>
        <v>4.9999999999999822E-2</v>
      </c>
      <c r="AG51" s="41">
        <f t="shared" si="16"/>
        <v>3.9999999999999147E-2</v>
      </c>
      <c r="AH51" s="41">
        <f t="shared" si="17"/>
        <v>4.6666666666666856E-2</v>
      </c>
      <c r="AI51" s="41">
        <f t="shared" si="18"/>
        <v>0.37999999999999945</v>
      </c>
      <c r="AJ51" s="41">
        <f t="shared" si="19"/>
        <v>6.6666666666677088E-3</v>
      </c>
    </row>
    <row r="52" spans="1:36" x14ac:dyDescent="0.35">
      <c r="A52" s="8">
        <v>20972</v>
      </c>
      <c r="B52">
        <v>3.29</v>
      </c>
      <c r="C52" s="12">
        <v>3.65</v>
      </c>
      <c r="D52" s="12">
        <v>3.8</v>
      </c>
      <c r="E52">
        <v>3.83</v>
      </c>
      <c r="F52" s="12">
        <v>3.8</v>
      </c>
      <c r="G52" s="12">
        <v>3.65</v>
      </c>
      <c r="H52" s="12">
        <v>3</v>
      </c>
      <c r="J52" s="8">
        <f t="shared" si="3"/>
        <v>21033</v>
      </c>
      <c r="K52" s="14">
        <f t="shared" si="22"/>
        <v>3.2733333333333334</v>
      </c>
      <c r="L52" s="14">
        <f t="shared" si="22"/>
        <v>3.8233333333333328</v>
      </c>
      <c r="M52" s="14">
        <f t="shared" si="22"/>
        <v>3.9266666666666663</v>
      </c>
      <c r="N52" s="14">
        <f t="shared" si="22"/>
        <v>3.9433333333333334</v>
      </c>
      <c r="O52" s="14">
        <f t="shared" si="22"/>
        <v>3.8866666666666667</v>
      </c>
      <c r="P52" s="14">
        <f t="shared" si="22"/>
        <v>3.706666666666667</v>
      </c>
      <c r="Q52" s="14">
        <f t="shared" si="22"/>
        <v>3.0766666666666667</v>
      </c>
      <c r="S52" s="16">
        <v>24077</v>
      </c>
      <c r="T52" s="14">
        <f t="shared" si="5"/>
        <v>4.166666666666667</v>
      </c>
      <c r="U52" s="14">
        <f t="shared" si="6"/>
        <v>4.4633333333333338</v>
      </c>
      <c r="V52" s="14">
        <f t="shared" si="7"/>
        <v>4.5233333333333334</v>
      </c>
      <c r="W52" s="14">
        <f t="shared" si="8"/>
        <v>4.5066666666666668</v>
      </c>
      <c r="X52" s="14">
        <f t="shared" si="9"/>
        <v>4.4733333333333336</v>
      </c>
      <c r="Y52" s="14">
        <f t="shared" si="10"/>
        <v>4.4066666666666672</v>
      </c>
      <c r="Z52" s="14">
        <f t="shared" si="11"/>
        <v>4.166666666666667</v>
      </c>
      <c r="AB52" s="16">
        <f t="shared" si="1"/>
        <v>24077</v>
      </c>
      <c r="AC52" s="41">
        <f t="shared" si="12"/>
        <v>0.30000000000000027</v>
      </c>
      <c r="AD52" s="41">
        <f t="shared" si="13"/>
        <v>0.38000000000000078</v>
      </c>
      <c r="AE52" s="41">
        <f t="shared" si="14"/>
        <v>0.36000000000000032</v>
      </c>
      <c r="AF52" s="41">
        <f t="shared" si="15"/>
        <v>0.30666666666666664</v>
      </c>
      <c r="AG52" s="41">
        <f t="shared" si="16"/>
        <v>0.22666666666666746</v>
      </c>
      <c r="AH52" s="41">
        <f t="shared" si="17"/>
        <v>0.15333333333333332</v>
      </c>
      <c r="AI52" s="41">
        <f t="shared" si="18"/>
        <v>0.30666666666666664</v>
      </c>
      <c r="AJ52" s="41">
        <f t="shared" si="19"/>
        <v>-6.666666666666643E-2</v>
      </c>
    </row>
    <row r="53" spans="1:36" x14ac:dyDescent="0.35">
      <c r="A53" s="8">
        <v>21002</v>
      </c>
      <c r="B53">
        <v>3.16</v>
      </c>
      <c r="C53" s="12">
        <v>3.81</v>
      </c>
      <c r="D53" s="12">
        <v>3.96</v>
      </c>
      <c r="E53">
        <v>4</v>
      </c>
      <c r="F53" s="12">
        <v>3.93</v>
      </c>
      <c r="G53" s="12">
        <v>3.72</v>
      </c>
      <c r="H53" s="12">
        <v>2.99</v>
      </c>
      <c r="J53" s="8">
        <f t="shared" si="3"/>
        <v>21064</v>
      </c>
      <c r="K53" s="14">
        <f t="shared" si="22"/>
        <v>3.3533333333333335</v>
      </c>
      <c r="L53" s="14">
        <f t="shared" si="22"/>
        <v>3.9633333333333334</v>
      </c>
      <c r="M53" s="14">
        <f t="shared" si="22"/>
        <v>4.0133333333333328</v>
      </c>
      <c r="N53" s="14">
        <f t="shared" si="22"/>
        <v>4.0100000000000007</v>
      </c>
      <c r="O53" s="14">
        <f t="shared" si="22"/>
        <v>3.9266666666666672</v>
      </c>
      <c r="P53" s="14">
        <f t="shared" si="22"/>
        <v>3.7333333333333338</v>
      </c>
      <c r="Q53" s="14">
        <f t="shared" si="22"/>
        <v>3.2333333333333338</v>
      </c>
      <c r="S53" s="16">
        <v>24167</v>
      </c>
      <c r="T53" s="14">
        <f t="shared" si="5"/>
        <v>4.6100000000000003</v>
      </c>
      <c r="U53" s="14">
        <f t="shared" si="6"/>
        <v>4.93</v>
      </c>
      <c r="V53" s="14">
        <f t="shared" si="7"/>
        <v>4.9633333333333338</v>
      </c>
      <c r="W53" s="14">
        <f t="shared" si="8"/>
        <v>4.92</v>
      </c>
      <c r="X53" s="14">
        <f t="shared" si="9"/>
        <v>4.7700000000000005</v>
      </c>
      <c r="Y53" s="14">
        <f t="shared" si="10"/>
        <v>4.6499999999999995</v>
      </c>
      <c r="Z53" s="14">
        <f t="shared" si="11"/>
        <v>4.5599999999999996</v>
      </c>
      <c r="AB53" s="16">
        <f t="shared" si="1"/>
        <v>24167</v>
      </c>
      <c r="AC53" s="41">
        <f t="shared" si="12"/>
        <v>0.44333333333333336</v>
      </c>
      <c r="AD53" s="41">
        <f t="shared" si="13"/>
        <v>0.4666666666666659</v>
      </c>
      <c r="AE53" s="41">
        <f t="shared" si="14"/>
        <v>0.44000000000000039</v>
      </c>
      <c r="AF53" s="41">
        <f t="shared" si="15"/>
        <v>0.41333333333333311</v>
      </c>
      <c r="AG53" s="41">
        <f t="shared" si="16"/>
        <v>0.29666666666666686</v>
      </c>
      <c r="AH53" s="41">
        <f t="shared" si="17"/>
        <v>0.24333333333333229</v>
      </c>
      <c r="AI53" s="41">
        <f t="shared" si="18"/>
        <v>0.16000000000000014</v>
      </c>
      <c r="AJ53" s="41">
        <f t="shared" si="19"/>
        <v>-0.12000000000000099</v>
      </c>
    </row>
    <row r="54" spans="1:36" x14ac:dyDescent="0.35">
      <c r="A54" s="8">
        <v>21033</v>
      </c>
      <c r="B54">
        <v>3.37</v>
      </c>
      <c r="C54" s="12">
        <v>4.01</v>
      </c>
      <c r="D54" s="12">
        <v>4.0199999999999996</v>
      </c>
      <c r="E54">
        <v>4</v>
      </c>
      <c r="F54" s="12">
        <v>3.93</v>
      </c>
      <c r="G54" s="12">
        <v>3.75</v>
      </c>
      <c r="H54" s="12">
        <v>3.24</v>
      </c>
      <c r="J54" s="8">
        <f t="shared" si="3"/>
        <v>21094</v>
      </c>
      <c r="K54" s="14">
        <f t="shared" si="22"/>
        <v>3.4933333333333336</v>
      </c>
      <c r="L54" s="14">
        <f t="shared" si="22"/>
        <v>4.03</v>
      </c>
      <c r="M54" s="14">
        <f t="shared" si="22"/>
        <v>4.0566666666666658</v>
      </c>
      <c r="N54" s="14">
        <f t="shared" si="22"/>
        <v>4.0366666666666671</v>
      </c>
      <c r="O54" s="14">
        <f t="shared" si="22"/>
        <v>3.94</v>
      </c>
      <c r="P54" s="14">
        <f t="shared" si="22"/>
        <v>3.7466666666666666</v>
      </c>
      <c r="Q54" s="14">
        <f t="shared" si="22"/>
        <v>3.4033333333333338</v>
      </c>
      <c r="S54" s="16">
        <v>24259</v>
      </c>
      <c r="T54" s="14">
        <f t="shared" si="5"/>
        <v>4.5866666666666669</v>
      </c>
      <c r="U54" s="14">
        <f t="shared" si="6"/>
        <v>4.9333333333333336</v>
      </c>
      <c r="V54" s="14">
        <f t="shared" si="7"/>
        <v>4.9800000000000004</v>
      </c>
      <c r="W54" s="14">
        <f t="shared" si="8"/>
        <v>4.8966666666666656</v>
      </c>
      <c r="X54" s="14">
        <f t="shared" si="9"/>
        <v>4.78</v>
      </c>
      <c r="Y54" s="14">
        <f t="shared" si="10"/>
        <v>4.6900000000000004</v>
      </c>
      <c r="Z54" s="14">
        <f t="shared" si="11"/>
        <v>4.9133333333333331</v>
      </c>
      <c r="AB54" s="16">
        <f t="shared" si="1"/>
        <v>24259</v>
      </c>
      <c r="AC54" s="41">
        <f t="shared" si="12"/>
        <v>-2.3333333333333428E-2</v>
      </c>
      <c r="AD54" s="41">
        <f t="shared" si="13"/>
        <v>3.3333333333338544E-3</v>
      </c>
      <c r="AE54" s="41">
        <f t="shared" si="14"/>
        <v>1.6666666666666607E-2</v>
      </c>
      <c r="AF54" s="41">
        <f t="shared" si="15"/>
        <v>-2.3333333333334316E-2</v>
      </c>
      <c r="AG54" s="41">
        <f t="shared" si="16"/>
        <v>9.9999999999997868E-3</v>
      </c>
      <c r="AH54" s="41">
        <f t="shared" si="17"/>
        <v>4.0000000000000924E-2</v>
      </c>
      <c r="AI54" s="41">
        <f t="shared" si="18"/>
        <v>0.19333333333333336</v>
      </c>
      <c r="AJ54" s="41">
        <f t="shared" si="19"/>
        <v>-8.9999999999999858E-2</v>
      </c>
    </row>
    <row r="55" spans="1:36" x14ac:dyDescent="0.35">
      <c r="A55" s="8">
        <v>21064</v>
      </c>
      <c r="B55">
        <v>3.53</v>
      </c>
      <c r="C55" s="12">
        <v>4.07</v>
      </c>
      <c r="D55" s="12">
        <v>4.0599999999999996</v>
      </c>
      <c r="E55">
        <v>4.03</v>
      </c>
      <c r="F55" s="12">
        <v>3.92</v>
      </c>
      <c r="G55" s="12">
        <v>3.73</v>
      </c>
      <c r="H55" s="12">
        <v>3.47</v>
      </c>
      <c r="J55" s="8">
        <f t="shared" si="3"/>
        <v>21125</v>
      </c>
      <c r="K55" s="14">
        <f t="shared" si="22"/>
        <v>3.4733333333333332</v>
      </c>
      <c r="L55" s="14">
        <f t="shared" si="22"/>
        <v>3.8833333333333333</v>
      </c>
      <c r="M55" s="14">
        <f t="shared" si="22"/>
        <v>3.9499999999999993</v>
      </c>
      <c r="N55" s="14">
        <f t="shared" si="22"/>
        <v>3.9433333333333334</v>
      </c>
      <c r="O55" s="14">
        <f t="shared" si="22"/>
        <v>3.8700000000000006</v>
      </c>
      <c r="P55" s="14">
        <f t="shared" si="22"/>
        <v>3.6999999999999997</v>
      </c>
      <c r="Q55" s="14">
        <f t="shared" si="22"/>
        <v>3.4166666666666665</v>
      </c>
      <c r="S55" s="16">
        <v>24351</v>
      </c>
      <c r="T55" s="14">
        <f t="shared" si="5"/>
        <v>5.043333333333333</v>
      </c>
      <c r="U55" s="14">
        <f t="shared" si="6"/>
        <v>5.5100000000000007</v>
      </c>
      <c r="V55" s="14">
        <f t="shared" si="7"/>
        <v>5.5766666666666671</v>
      </c>
      <c r="W55" s="14">
        <f t="shared" si="8"/>
        <v>5.3900000000000006</v>
      </c>
      <c r="X55" s="14">
        <f t="shared" si="9"/>
        <v>5.14</v>
      </c>
      <c r="Y55" s="14">
        <f t="shared" si="10"/>
        <v>4.91</v>
      </c>
      <c r="Z55" s="14">
        <f t="shared" si="11"/>
        <v>5.41</v>
      </c>
      <c r="AB55" s="16">
        <f t="shared" si="1"/>
        <v>24351</v>
      </c>
      <c r="AC55" s="41">
        <f t="shared" si="12"/>
        <v>0.45666666666666611</v>
      </c>
      <c r="AD55" s="41">
        <f t="shared" si="13"/>
        <v>0.5766666666666671</v>
      </c>
      <c r="AE55" s="41">
        <f t="shared" si="14"/>
        <v>0.59666666666666668</v>
      </c>
      <c r="AF55" s="41">
        <f t="shared" si="15"/>
        <v>0.49333333333333496</v>
      </c>
      <c r="AG55" s="41">
        <f t="shared" si="16"/>
        <v>0.35999999999999943</v>
      </c>
      <c r="AH55" s="41">
        <f t="shared" si="17"/>
        <v>0.21999999999999975</v>
      </c>
      <c r="AI55" s="41">
        <f t="shared" si="18"/>
        <v>9.6666666666666679E-2</v>
      </c>
      <c r="AJ55" s="41">
        <f t="shared" si="19"/>
        <v>-0.22999999999999954</v>
      </c>
    </row>
    <row r="56" spans="1:36" x14ac:dyDescent="0.35">
      <c r="A56" s="8">
        <v>21094</v>
      </c>
      <c r="B56">
        <v>3.58</v>
      </c>
      <c r="C56" s="12">
        <v>4.01</v>
      </c>
      <c r="D56" s="12">
        <v>4.09</v>
      </c>
      <c r="E56">
        <v>4.08</v>
      </c>
      <c r="F56" s="12">
        <v>3.97</v>
      </c>
      <c r="G56" s="12">
        <v>3.76</v>
      </c>
      <c r="H56" s="12">
        <v>3.5</v>
      </c>
      <c r="J56" s="8">
        <f t="shared" si="3"/>
        <v>21155</v>
      </c>
      <c r="K56" s="14">
        <f t="shared" si="22"/>
        <v>3.31</v>
      </c>
      <c r="L56" s="14">
        <f t="shared" si="22"/>
        <v>3.5866666666666664</v>
      </c>
      <c r="M56" s="14">
        <f t="shared" si="22"/>
        <v>3.6333333333333333</v>
      </c>
      <c r="N56" s="14">
        <f t="shared" si="22"/>
        <v>3.6266666666666669</v>
      </c>
      <c r="O56" s="14">
        <f t="shared" si="22"/>
        <v>3.6333333333333333</v>
      </c>
      <c r="P56" s="14">
        <f t="shared" si="22"/>
        <v>3.5833333333333335</v>
      </c>
      <c r="Q56" s="14">
        <f t="shared" si="22"/>
        <v>3.2533333333333334</v>
      </c>
      <c r="S56" s="16">
        <v>24442</v>
      </c>
      <c r="T56" s="14">
        <f t="shared" si="5"/>
        <v>5.21</v>
      </c>
      <c r="U56" s="14">
        <f t="shared" si="6"/>
        <v>5.44</v>
      </c>
      <c r="V56" s="14">
        <f t="shared" si="7"/>
        <v>5.4000000000000012</v>
      </c>
      <c r="W56" s="14">
        <f t="shared" si="8"/>
        <v>5.21</v>
      </c>
      <c r="X56" s="14">
        <f t="shared" si="9"/>
        <v>5.003333333333333</v>
      </c>
      <c r="Y56" s="14">
        <f t="shared" si="10"/>
        <v>4.8199999999999994</v>
      </c>
      <c r="Z56" s="14">
        <f t="shared" si="11"/>
        <v>5.5633333333333326</v>
      </c>
      <c r="AB56" s="16">
        <f t="shared" si="1"/>
        <v>24442</v>
      </c>
      <c r="AC56" s="41">
        <f t="shared" si="12"/>
        <v>0.16666666666666696</v>
      </c>
      <c r="AD56" s="41">
        <f t="shared" si="13"/>
        <v>-7.0000000000000284E-2</v>
      </c>
      <c r="AE56" s="41">
        <f t="shared" si="14"/>
        <v>-0.17666666666666586</v>
      </c>
      <c r="AF56" s="41">
        <f t="shared" si="15"/>
        <v>-0.1800000000000006</v>
      </c>
      <c r="AG56" s="41">
        <f t="shared" si="16"/>
        <v>-0.13666666666666671</v>
      </c>
      <c r="AH56" s="41">
        <f t="shared" si="17"/>
        <v>-9.0000000000000746E-2</v>
      </c>
      <c r="AI56" s="41">
        <f t="shared" si="18"/>
        <v>-0.206666666666667</v>
      </c>
      <c r="AJ56" s="41">
        <f t="shared" si="19"/>
        <v>-0.18333333333333357</v>
      </c>
    </row>
    <row r="57" spans="1:36" x14ac:dyDescent="0.35">
      <c r="A57" s="8">
        <v>21125</v>
      </c>
      <c r="B57">
        <v>3.31</v>
      </c>
      <c r="C57" s="12">
        <v>3.57</v>
      </c>
      <c r="D57" s="12">
        <v>3.7</v>
      </c>
      <c r="E57">
        <v>3.72</v>
      </c>
      <c r="F57" s="12">
        <v>3.72</v>
      </c>
      <c r="G57" s="12">
        <v>3.61</v>
      </c>
      <c r="H57" s="12">
        <v>3.28</v>
      </c>
      <c r="J57" s="8">
        <f t="shared" si="3"/>
        <v>21186</v>
      </c>
      <c r="K57" s="14">
        <f t="shared" si="22"/>
        <v>2.9299999999999997</v>
      </c>
      <c r="L57" s="14">
        <f t="shared" si="22"/>
        <v>3.1333333333333333</v>
      </c>
      <c r="M57" s="14">
        <f t="shared" si="22"/>
        <v>3.1966666666666668</v>
      </c>
      <c r="N57" s="14">
        <f t="shared" si="22"/>
        <v>3.2266666666666666</v>
      </c>
      <c r="O57" s="14">
        <f t="shared" si="22"/>
        <v>3.34</v>
      </c>
      <c r="P57" s="14">
        <f t="shared" si="22"/>
        <v>3.42</v>
      </c>
      <c r="Q57" s="14">
        <f t="shared" si="22"/>
        <v>2.9933333333333336</v>
      </c>
      <c r="S57" s="16">
        <v>24532</v>
      </c>
      <c r="T57" s="14">
        <f t="shared" si="5"/>
        <v>4.5133333333333328</v>
      </c>
      <c r="U57" s="14">
        <f t="shared" si="6"/>
        <v>4.6033333333333335</v>
      </c>
      <c r="V57" s="14">
        <f t="shared" si="7"/>
        <v>4.6499999999999995</v>
      </c>
      <c r="W57" s="14">
        <f t="shared" si="8"/>
        <v>4.66</v>
      </c>
      <c r="X57" s="14">
        <f t="shared" si="9"/>
        <v>4.583333333333333</v>
      </c>
      <c r="Y57" s="14">
        <f t="shared" si="10"/>
        <v>4.5633333333333335</v>
      </c>
      <c r="Z57" s="14">
        <f t="shared" si="11"/>
        <v>4.8233333333333341</v>
      </c>
      <c r="AB57" s="16">
        <f t="shared" si="1"/>
        <v>24532</v>
      </c>
      <c r="AC57" s="41">
        <f t="shared" si="12"/>
        <v>-0.69666666666666721</v>
      </c>
      <c r="AD57" s="41">
        <f t="shared" si="13"/>
        <v>-0.83666666666666689</v>
      </c>
      <c r="AE57" s="41">
        <f t="shared" si="14"/>
        <v>-0.75000000000000178</v>
      </c>
      <c r="AF57" s="41">
        <f t="shared" si="15"/>
        <v>-0.54999999999999982</v>
      </c>
      <c r="AG57" s="41">
        <f t="shared" si="16"/>
        <v>-0.41999999999999993</v>
      </c>
      <c r="AH57" s="41">
        <f t="shared" si="17"/>
        <v>-0.25666666666666593</v>
      </c>
      <c r="AI57" s="41">
        <f t="shared" si="18"/>
        <v>7.0000000000000284E-2</v>
      </c>
      <c r="AJ57" s="41">
        <f t="shared" si="19"/>
        <v>-1.9999999999999574E-2</v>
      </c>
    </row>
    <row r="58" spans="1:36" x14ac:dyDescent="0.35">
      <c r="A58" s="8">
        <v>21155</v>
      </c>
      <c r="B58">
        <v>3.04</v>
      </c>
      <c r="C58" s="12">
        <v>3.18</v>
      </c>
      <c r="D58" s="12">
        <v>3.11</v>
      </c>
      <c r="E58">
        <v>3.08</v>
      </c>
      <c r="F58" s="12">
        <v>3.21</v>
      </c>
      <c r="G58" s="12">
        <v>3.38</v>
      </c>
      <c r="H58" s="12">
        <v>2.98</v>
      </c>
      <c r="J58" s="8">
        <f t="shared" si="3"/>
        <v>21217</v>
      </c>
      <c r="K58" s="14">
        <f t="shared" si="22"/>
        <v>2.3366666666666669</v>
      </c>
      <c r="L58" s="14">
        <f t="shared" si="22"/>
        <v>2.6066666666666669</v>
      </c>
      <c r="M58" s="14">
        <f t="shared" si="22"/>
        <v>2.8233333333333328</v>
      </c>
      <c r="N58" s="14">
        <f t="shared" si="22"/>
        <v>2.9133333333333336</v>
      </c>
      <c r="O58" s="14">
        <f t="shared" si="22"/>
        <v>3.1166666666666667</v>
      </c>
      <c r="P58" s="14">
        <f t="shared" si="22"/>
        <v>3.3200000000000003</v>
      </c>
      <c r="Q58" s="14">
        <f t="shared" si="22"/>
        <v>2.4566666666666666</v>
      </c>
      <c r="S58" s="16">
        <v>24624</v>
      </c>
      <c r="T58" s="14">
        <f t="shared" si="5"/>
        <v>3.66</v>
      </c>
      <c r="U58" s="14">
        <f t="shared" si="6"/>
        <v>4.246666666666667</v>
      </c>
      <c r="V58" s="14">
        <f t="shared" si="7"/>
        <v>4.626666666666666</v>
      </c>
      <c r="W58" s="14">
        <f t="shared" si="8"/>
        <v>4.7566666666666668</v>
      </c>
      <c r="X58" s="14">
        <f t="shared" si="9"/>
        <v>4.8199999999999994</v>
      </c>
      <c r="Y58" s="14">
        <f t="shared" si="10"/>
        <v>4.8433333333333328</v>
      </c>
      <c r="Z58" s="14">
        <f t="shared" si="11"/>
        <v>3.99</v>
      </c>
      <c r="AB58" s="16">
        <f t="shared" si="1"/>
        <v>24624</v>
      </c>
      <c r="AC58" s="41">
        <f t="shared" si="12"/>
        <v>-0.85333333333333261</v>
      </c>
      <c r="AD58" s="41">
        <f t="shared" si="13"/>
        <v>-0.35666666666666647</v>
      </c>
      <c r="AE58" s="41">
        <f t="shared" si="14"/>
        <v>-2.3333333333333428E-2</v>
      </c>
      <c r="AF58" s="41">
        <f t="shared" si="15"/>
        <v>9.6666666666666679E-2</v>
      </c>
      <c r="AG58" s="41">
        <f t="shared" si="16"/>
        <v>0.23666666666666636</v>
      </c>
      <c r="AH58" s="41">
        <f t="shared" si="17"/>
        <v>0.27999999999999936</v>
      </c>
      <c r="AI58" s="41">
        <f t="shared" si="18"/>
        <v>1.1599999999999993</v>
      </c>
      <c r="AJ58" s="41">
        <f t="shared" si="19"/>
        <v>2.3333333333333428E-2</v>
      </c>
    </row>
    <row r="59" spans="1:36" x14ac:dyDescent="0.35">
      <c r="A59" s="8">
        <v>21186</v>
      </c>
      <c r="B59">
        <v>2.44</v>
      </c>
      <c r="C59" s="12">
        <v>2.65</v>
      </c>
      <c r="D59" s="12">
        <v>2.78</v>
      </c>
      <c r="E59">
        <v>2.88</v>
      </c>
      <c r="F59" s="12">
        <v>3.09</v>
      </c>
      <c r="G59" s="12">
        <v>3.27</v>
      </c>
      <c r="H59" s="12">
        <v>2.72</v>
      </c>
      <c r="J59" s="8">
        <f t="shared" si="3"/>
        <v>21245</v>
      </c>
      <c r="K59" s="14">
        <f t="shared" si="22"/>
        <v>1.7566666666666666</v>
      </c>
      <c r="L59" s="14">
        <f t="shared" si="22"/>
        <v>2.1599999999999997</v>
      </c>
      <c r="M59" s="14">
        <f t="shared" si="22"/>
        <v>2.5866666666666664</v>
      </c>
      <c r="N59" s="14">
        <f t="shared" si="22"/>
        <v>2.7666666666666671</v>
      </c>
      <c r="O59" s="14">
        <f t="shared" si="22"/>
        <v>3.0399999999999996</v>
      </c>
      <c r="P59" s="14">
        <f t="shared" si="22"/>
        <v>3.2900000000000005</v>
      </c>
      <c r="Q59" s="14">
        <f t="shared" si="22"/>
        <v>1.8633333333333335</v>
      </c>
      <c r="S59" s="16">
        <v>24716</v>
      </c>
      <c r="T59" s="14">
        <f t="shared" si="5"/>
        <v>4.3</v>
      </c>
      <c r="U59" s="14">
        <f t="shared" si="6"/>
        <v>5.1266666666666669</v>
      </c>
      <c r="V59" s="14">
        <f t="shared" si="7"/>
        <v>5.2333333333333334</v>
      </c>
      <c r="W59" s="14">
        <f t="shared" si="8"/>
        <v>5.3133333333333335</v>
      </c>
      <c r="X59" s="14">
        <f t="shared" si="9"/>
        <v>5.246666666666667</v>
      </c>
      <c r="Y59" s="14">
        <f t="shared" si="10"/>
        <v>5.0966666666666667</v>
      </c>
      <c r="Z59" s="14">
        <f t="shared" si="11"/>
        <v>3.8933333333333331</v>
      </c>
      <c r="AB59" s="16">
        <f t="shared" si="1"/>
        <v>24716</v>
      </c>
      <c r="AC59" s="41">
        <f t="shared" si="12"/>
        <v>0.63999999999999968</v>
      </c>
      <c r="AD59" s="41">
        <f t="shared" si="13"/>
        <v>0.87999999999999989</v>
      </c>
      <c r="AE59" s="41">
        <f t="shared" si="14"/>
        <v>0.60666666666666735</v>
      </c>
      <c r="AF59" s="41">
        <f t="shared" si="15"/>
        <v>0.55666666666666664</v>
      </c>
      <c r="AG59" s="41">
        <f t="shared" si="16"/>
        <v>0.42666666666666764</v>
      </c>
      <c r="AH59" s="41">
        <f t="shared" si="17"/>
        <v>0.25333333333333385</v>
      </c>
      <c r="AI59" s="41">
        <f t="shared" si="18"/>
        <v>0.94666666666666721</v>
      </c>
      <c r="AJ59" s="41">
        <f t="shared" si="19"/>
        <v>-0.15000000000000036</v>
      </c>
    </row>
    <row r="60" spans="1:36" x14ac:dyDescent="0.35">
      <c r="A60" s="8">
        <v>21217</v>
      </c>
      <c r="B60">
        <v>1.53</v>
      </c>
      <c r="C60" s="12">
        <v>1.99</v>
      </c>
      <c r="D60" s="12">
        <v>2.58</v>
      </c>
      <c r="E60">
        <v>2.78</v>
      </c>
      <c r="F60" s="12">
        <v>3.05</v>
      </c>
      <c r="G60" s="12">
        <v>3.31</v>
      </c>
      <c r="H60" s="12">
        <v>1.67</v>
      </c>
      <c r="J60" s="8">
        <f t="shared" si="3"/>
        <v>21276</v>
      </c>
      <c r="K60" s="14">
        <f t="shared" si="22"/>
        <v>1.32</v>
      </c>
      <c r="L60" s="14">
        <f t="shared" si="22"/>
        <v>1.76</v>
      </c>
      <c r="M60" s="14">
        <f t="shared" si="22"/>
        <v>2.3766666666666669</v>
      </c>
      <c r="N60" s="14">
        <f t="shared" si="22"/>
        <v>2.6266666666666665</v>
      </c>
      <c r="O60" s="14">
        <f t="shared" si="22"/>
        <v>2.97</v>
      </c>
      <c r="P60" s="14">
        <f t="shared" si="22"/>
        <v>3.2566666666666664</v>
      </c>
      <c r="Q60" s="14">
        <f t="shared" si="22"/>
        <v>1.3766666666666667</v>
      </c>
      <c r="S60" s="16">
        <v>24807</v>
      </c>
      <c r="T60" s="14">
        <f t="shared" si="5"/>
        <v>4.753333333333333</v>
      </c>
      <c r="U60" s="14">
        <f t="shared" si="6"/>
        <v>5.5633333333333335</v>
      </c>
      <c r="V60" s="14">
        <f t="shared" si="7"/>
        <v>5.6466666666666674</v>
      </c>
      <c r="W60" s="14">
        <f t="shared" si="8"/>
        <v>5.7</v>
      </c>
      <c r="X60" s="14">
        <f t="shared" si="9"/>
        <v>5.6433333333333335</v>
      </c>
      <c r="Y60" s="14">
        <f t="shared" si="10"/>
        <v>5.5366666666666662</v>
      </c>
      <c r="Z60" s="14">
        <f t="shared" si="11"/>
        <v>4.1733333333333329</v>
      </c>
      <c r="AB60" s="16">
        <f t="shared" si="1"/>
        <v>24807</v>
      </c>
      <c r="AC60" s="41">
        <f t="shared" si="12"/>
        <v>0.45333333333333314</v>
      </c>
      <c r="AD60" s="41">
        <f t="shared" si="13"/>
        <v>0.43666666666666654</v>
      </c>
      <c r="AE60" s="41">
        <f t="shared" si="14"/>
        <v>0.413333333333334</v>
      </c>
      <c r="AF60" s="41">
        <f t="shared" si="15"/>
        <v>0.38666666666666671</v>
      </c>
      <c r="AG60" s="41">
        <f t="shared" si="16"/>
        <v>0.3966666666666665</v>
      </c>
      <c r="AH60" s="41">
        <f t="shared" si="17"/>
        <v>0.4399999999999995</v>
      </c>
      <c r="AI60" s="41">
        <f t="shared" si="18"/>
        <v>0.89000000000000057</v>
      </c>
      <c r="AJ60" s="41">
        <f t="shared" si="19"/>
        <v>-0.10666666666666735</v>
      </c>
    </row>
    <row r="61" spans="1:36" x14ac:dyDescent="0.35">
      <c r="A61" s="8">
        <v>21245</v>
      </c>
      <c r="B61">
        <v>1.3</v>
      </c>
      <c r="C61" s="12">
        <v>1.84</v>
      </c>
      <c r="D61" s="12">
        <v>2.4</v>
      </c>
      <c r="E61">
        <v>2.64</v>
      </c>
      <c r="F61" s="12">
        <v>2.98</v>
      </c>
      <c r="G61" s="12">
        <v>3.29</v>
      </c>
      <c r="H61" s="12">
        <v>1.2</v>
      </c>
      <c r="J61" s="8">
        <f t="shared" si="3"/>
        <v>21306</v>
      </c>
      <c r="K61" s="14">
        <f t="shared" si="22"/>
        <v>1.1133333333333333</v>
      </c>
      <c r="L61" s="14">
        <f t="shared" si="22"/>
        <v>1.5533333333333335</v>
      </c>
      <c r="M61" s="14">
        <f t="shared" si="22"/>
        <v>2.2066666666666666</v>
      </c>
      <c r="N61" s="14">
        <f t="shared" si="22"/>
        <v>2.5033333333333334</v>
      </c>
      <c r="O61" s="14">
        <f t="shared" si="22"/>
        <v>2.9266666666666663</v>
      </c>
      <c r="P61" s="14">
        <f t="shared" si="22"/>
        <v>3.2099999999999995</v>
      </c>
      <c r="Q61" s="14">
        <f t="shared" si="22"/>
        <v>1.03</v>
      </c>
      <c r="S61" s="16">
        <v>24898</v>
      </c>
      <c r="T61" s="14">
        <f t="shared" si="5"/>
        <v>5.05</v>
      </c>
      <c r="U61" s="14">
        <f t="shared" si="6"/>
        <v>5.4733333333333336</v>
      </c>
      <c r="V61" s="14">
        <f t="shared" si="7"/>
        <v>5.6466666666666674</v>
      </c>
      <c r="W61" s="14">
        <f t="shared" si="8"/>
        <v>5.63</v>
      </c>
      <c r="X61" s="14">
        <f t="shared" si="9"/>
        <v>5.6099999999999994</v>
      </c>
      <c r="Y61" s="14">
        <f t="shared" si="10"/>
        <v>5.4533333333333331</v>
      </c>
      <c r="Z61" s="14">
        <f t="shared" si="11"/>
        <v>4.79</v>
      </c>
      <c r="AB61" s="16">
        <f t="shared" si="1"/>
        <v>24898</v>
      </c>
      <c r="AC61" s="41">
        <f t="shared" si="12"/>
        <v>0.29666666666666686</v>
      </c>
      <c r="AD61" s="41">
        <f t="shared" si="13"/>
        <v>-8.9999999999999858E-2</v>
      </c>
      <c r="AE61" s="41">
        <f t="shared" si="14"/>
        <v>0</v>
      </c>
      <c r="AF61" s="41">
        <f t="shared" si="15"/>
        <v>-7.0000000000000284E-2</v>
      </c>
      <c r="AG61" s="41">
        <f t="shared" si="16"/>
        <v>-3.3333333333334103E-2</v>
      </c>
      <c r="AH61" s="41">
        <f t="shared" si="17"/>
        <v>-8.3333333333333037E-2</v>
      </c>
      <c r="AI61" s="41">
        <f t="shared" si="18"/>
        <v>0.55999999999999961</v>
      </c>
      <c r="AJ61" s="41">
        <f t="shared" si="19"/>
        <v>-0.15666666666666629</v>
      </c>
    </row>
    <row r="62" spans="1:36" x14ac:dyDescent="0.35">
      <c r="A62" s="8">
        <v>21276</v>
      </c>
      <c r="B62">
        <v>1.1299999999999999</v>
      </c>
      <c r="C62" s="12">
        <v>1.45</v>
      </c>
      <c r="D62" s="12">
        <v>2.15</v>
      </c>
      <c r="E62">
        <v>2.46</v>
      </c>
      <c r="F62" s="12">
        <v>2.88</v>
      </c>
      <c r="G62" s="12">
        <v>3.17</v>
      </c>
      <c r="H62" s="12">
        <v>1.26</v>
      </c>
      <c r="J62" s="8">
        <f t="shared" si="3"/>
        <v>21337</v>
      </c>
      <c r="K62" s="14">
        <f t="shared" si="22"/>
        <v>0.95666666666666667</v>
      </c>
      <c r="L62" s="14">
        <f t="shared" si="22"/>
        <v>1.3500000000000003</v>
      </c>
      <c r="M62" s="14">
        <f t="shared" si="22"/>
        <v>2.1</v>
      </c>
      <c r="N62" s="14">
        <f t="shared" si="22"/>
        <v>2.4433333333333334</v>
      </c>
      <c r="O62" s="14">
        <f t="shared" si="22"/>
        <v>2.9233333333333333</v>
      </c>
      <c r="P62" s="14">
        <f t="shared" si="22"/>
        <v>3.19</v>
      </c>
      <c r="Q62" s="14">
        <f t="shared" si="22"/>
        <v>0.94000000000000006</v>
      </c>
      <c r="S62" s="16">
        <v>24990</v>
      </c>
      <c r="T62" s="14">
        <f t="shared" si="5"/>
        <v>5.52</v>
      </c>
      <c r="U62" s="14">
        <f t="shared" si="6"/>
        <v>5.9433333333333325</v>
      </c>
      <c r="V62" s="14">
        <f t="shared" si="7"/>
        <v>5.8933333333333335</v>
      </c>
      <c r="W62" s="14">
        <f t="shared" si="8"/>
        <v>5.8599999999999994</v>
      </c>
      <c r="X62" s="14">
        <f t="shared" si="9"/>
        <v>5.7433333333333332</v>
      </c>
      <c r="Y62" s="14">
        <f t="shared" si="10"/>
        <v>5.47</v>
      </c>
      <c r="Z62" s="14">
        <f t="shared" si="11"/>
        <v>5.9833333333333334</v>
      </c>
      <c r="AB62" s="16">
        <f t="shared" si="1"/>
        <v>24990</v>
      </c>
      <c r="AC62" s="41">
        <f t="shared" si="12"/>
        <v>0.46999999999999975</v>
      </c>
      <c r="AD62" s="41">
        <f t="shared" si="13"/>
        <v>0.46999999999999886</v>
      </c>
      <c r="AE62" s="41">
        <f t="shared" si="14"/>
        <v>0.24666666666666615</v>
      </c>
      <c r="AF62" s="41">
        <f t="shared" si="15"/>
        <v>0.22999999999999954</v>
      </c>
      <c r="AG62" s="41">
        <f t="shared" si="16"/>
        <v>0.13333333333333375</v>
      </c>
      <c r="AH62" s="41">
        <f t="shared" si="17"/>
        <v>1.6666666666666607E-2</v>
      </c>
      <c r="AI62" s="41">
        <f t="shared" si="18"/>
        <v>0.22333333333333361</v>
      </c>
      <c r="AJ62" s="41">
        <f t="shared" si="19"/>
        <v>-0.27333333333333343</v>
      </c>
    </row>
    <row r="63" spans="1:36" x14ac:dyDescent="0.35">
      <c r="A63" s="8">
        <v>21306</v>
      </c>
      <c r="B63">
        <v>0.90999999999999992</v>
      </c>
      <c r="C63" s="12">
        <v>1.37</v>
      </c>
      <c r="D63" s="12">
        <v>2.0699999999999998</v>
      </c>
      <c r="E63">
        <v>2.41</v>
      </c>
      <c r="F63" s="12">
        <v>2.92</v>
      </c>
      <c r="G63" s="12">
        <v>3.17</v>
      </c>
      <c r="H63" s="12">
        <v>0.63</v>
      </c>
      <c r="J63" s="8">
        <f t="shared" si="3"/>
        <v>21367</v>
      </c>
      <c r="K63" s="14">
        <f t="shared" si="22"/>
        <v>0.88333333333333319</v>
      </c>
      <c r="L63" s="14">
        <f t="shared" si="22"/>
        <v>1.4033333333333333</v>
      </c>
      <c r="M63" s="14">
        <f t="shared" si="22"/>
        <v>2.19</v>
      </c>
      <c r="N63" s="14">
        <f t="shared" si="22"/>
        <v>2.5466666666666669</v>
      </c>
      <c r="O63" s="14">
        <f t="shared" si="22"/>
        <v>3.03</v>
      </c>
      <c r="P63" s="14">
        <f t="shared" si="22"/>
        <v>3.2633333333333336</v>
      </c>
      <c r="Q63" s="14">
        <f t="shared" si="22"/>
        <v>0.7466666666666667</v>
      </c>
      <c r="S63" s="16">
        <v>25082</v>
      </c>
      <c r="T63" s="14">
        <f t="shared" si="5"/>
        <v>5.1966666666666663</v>
      </c>
      <c r="U63" s="14">
        <f t="shared" si="6"/>
        <v>5.5100000000000007</v>
      </c>
      <c r="V63" s="14">
        <f t="shared" si="7"/>
        <v>5.45</v>
      </c>
      <c r="W63" s="14">
        <f t="shared" si="8"/>
        <v>5.5266666666666664</v>
      </c>
      <c r="X63" s="14">
        <f t="shared" si="9"/>
        <v>5.46</v>
      </c>
      <c r="Y63" s="14">
        <f t="shared" si="10"/>
        <v>5.2666666666666666</v>
      </c>
      <c r="Z63" s="14">
        <f t="shared" si="11"/>
        <v>5.9466666666666663</v>
      </c>
      <c r="AB63" s="16">
        <f t="shared" si="1"/>
        <v>25082</v>
      </c>
      <c r="AC63" s="41">
        <f t="shared" si="12"/>
        <v>-0.32333333333333325</v>
      </c>
      <c r="AD63" s="41">
        <f t="shared" si="13"/>
        <v>-0.43333333333333179</v>
      </c>
      <c r="AE63" s="41">
        <f t="shared" si="14"/>
        <v>-0.44333333333333336</v>
      </c>
      <c r="AF63" s="41">
        <f t="shared" si="15"/>
        <v>-0.33333333333333304</v>
      </c>
      <c r="AG63" s="41">
        <f t="shared" si="16"/>
        <v>-0.28333333333333321</v>
      </c>
      <c r="AH63" s="41">
        <f t="shared" si="17"/>
        <v>-0.20333333333333314</v>
      </c>
      <c r="AI63" s="41">
        <f t="shared" si="18"/>
        <v>0.26333333333333364</v>
      </c>
      <c r="AJ63" s="41">
        <f t="shared" si="19"/>
        <v>-0.19333333333333336</v>
      </c>
    </row>
    <row r="64" spans="1:36" x14ac:dyDescent="0.35">
      <c r="A64" s="8">
        <v>21337</v>
      </c>
      <c r="B64">
        <v>0.82999999999999985</v>
      </c>
      <c r="C64" s="12">
        <v>1.23</v>
      </c>
      <c r="D64" s="12">
        <v>2.08</v>
      </c>
      <c r="E64">
        <v>2.46</v>
      </c>
      <c r="F64" s="12">
        <v>2.97</v>
      </c>
      <c r="G64" s="12">
        <v>3.23</v>
      </c>
      <c r="H64" s="12">
        <v>0.93</v>
      </c>
      <c r="J64" s="8">
        <f t="shared" si="3"/>
        <v>21398</v>
      </c>
      <c r="K64" s="14">
        <f t="shared" si="22"/>
        <v>1.1433333333333333</v>
      </c>
      <c r="L64" s="14">
        <f t="shared" si="22"/>
        <v>1.78</v>
      </c>
      <c r="M64" s="14">
        <f t="shared" si="22"/>
        <v>2.52</v>
      </c>
      <c r="N64" s="14">
        <f t="shared" si="22"/>
        <v>2.84</v>
      </c>
      <c r="O64" s="14">
        <f t="shared" si="22"/>
        <v>3.2366666666666668</v>
      </c>
      <c r="P64" s="14">
        <f t="shared" si="22"/>
        <v>3.4233333333333333</v>
      </c>
      <c r="Q64" s="14">
        <f t="shared" si="22"/>
        <v>1.0466666666666666</v>
      </c>
      <c r="S64" s="16">
        <v>25173</v>
      </c>
      <c r="T64" s="14">
        <f t="shared" si="5"/>
        <v>5.5866666666666669</v>
      </c>
      <c r="U64" s="14">
        <f t="shared" si="6"/>
        <v>5.8366666666666669</v>
      </c>
      <c r="V64" s="14">
        <f t="shared" si="7"/>
        <v>5.75</v>
      </c>
      <c r="W64" s="14">
        <f t="shared" si="8"/>
        <v>5.7766666666666673</v>
      </c>
      <c r="X64" s="14">
        <f t="shared" si="9"/>
        <v>5.7700000000000005</v>
      </c>
      <c r="Y64" s="14">
        <f t="shared" si="10"/>
        <v>5.626666666666666</v>
      </c>
      <c r="Z64" s="14">
        <f t="shared" si="11"/>
        <v>5.916666666666667</v>
      </c>
      <c r="AB64" s="16">
        <f t="shared" si="1"/>
        <v>25173</v>
      </c>
      <c r="AC64" s="41">
        <f t="shared" si="12"/>
        <v>0.39000000000000057</v>
      </c>
      <c r="AD64" s="41">
        <f t="shared" si="13"/>
        <v>0.32666666666666622</v>
      </c>
      <c r="AE64" s="41">
        <f t="shared" si="14"/>
        <v>0.29999999999999982</v>
      </c>
      <c r="AF64" s="41">
        <f t="shared" si="15"/>
        <v>0.25000000000000089</v>
      </c>
      <c r="AG64" s="41">
        <f t="shared" si="16"/>
        <v>0.3100000000000005</v>
      </c>
      <c r="AH64" s="41">
        <f t="shared" si="17"/>
        <v>0.35999999999999943</v>
      </c>
      <c r="AI64" s="41">
        <f t="shared" si="18"/>
        <v>0.18333333333333357</v>
      </c>
      <c r="AJ64" s="41">
        <f t="shared" si="19"/>
        <v>-0.14333333333333442</v>
      </c>
    </row>
    <row r="65" spans="1:36" x14ac:dyDescent="0.35">
      <c r="A65" s="8">
        <v>21367</v>
      </c>
      <c r="B65">
        <v>0.90999999999999992</v>
      </c>
      <c r="C65" s="12">
        <v>1.61</v>
      </c>
      <c r="D65" s="12">
        <v>2.42</v>
      </c>
      <c r="E65">
        <v>2.77</v>
      </c>
      <c r="F65" s="12">
        <v>3.2</v>
      </c>
      <c r="G65" s="12">
        <v>3.39</v>
      </c>
      <c r="H65" s="12">
        <v>0.68</v>
      </c>
      <c r="J65" s="8">
        <f t="shared" si="3"/>
        <v>21429</v>
      </c>
      <c r="K65" s="14">
        <f t="shared" si="22"/>
        <v>1.6799999999999997</v>
      </c>
      <c r="L65" s="14">
        <f t="shared" si="22"/>
        <v>2.3866666666666667</v>
      </c>
      <c r="M65" s="14">
        <f t="shared" si="22"/>
        <v>3</v>
      </c>
      <c r="N65" s="14">
        <f t="shared" si="22"/>
        <v>3.25</v>
      </c>
      <c r="O65" s="14">
        <f t="shared" si="22"/>
        <v>3.5</v>
      </c>
      <c r="P65" s="14">
        <f t="shared" si="22"/>
        <v>3.6133333333333333</v>
      </c>
      <c r="Q65" s="14">
        <f t="shared" si="22"/>
        <v>1.3233333333333333</v>
      </c>
      <c r="S65" s="16">
        <v>25263</v>
      </c>
      <c r="T65" s="14">
        <f t="shared" si="5"/>
        <v>6.0933333333333337</v>
      </c>
      <c r="U65" s="14">
        <f t="shared" si="6"/>
        <v>6.3633333333333333</v>
      </c>
      <c r="V65" s="14">
        <f t="shared" si="7"/>
        <v>6.3066666666666658</v>
      </c>
      <c r="W65" s="14">
        <f t="shared" si="8"/>
        <v>6.333333333333333</v>
      </c>
      <c r="X65" s="14">
        <f t="shared" si="9"/>
        <v>6.1766666666666667</v>
      </c>
      <c r="Y65" s="14">
        <f t="shared" si="10"/>
        <v>6.1066666666666665</v>
      </c>
      <c r="Z65" s="14">
        <f t="shared" si="11"/>
        <v>6.5666666666666664</v>
      </c>
      <c r="AB65" s="16">
        <f t="shared" si="1"/>
        <v>25263</v>
      </c>
      <c r="AC65" s="41">
        <f t="shared" si="12"/>
        <v>0.50666666666666682</v>
      </c>
      <c r="AD65" s="41">
        <f t="shared" si="13"/>
        <v>0.52666666666666639</v>
      </c>
      <c r="AE65" s="41">
        <f t="shared" si="14"/>
        <v>0.55666666666666575</v>
      </c>
      <c r="AF65" s="41">
        <f t="shared" si="15"/>
        <v>0.55666666666666575</v>
      </c>
      <c r="AG65" s="41">
        <f t="shared" si="16"/>
        <v>0.40666666666666629</v>
      </c>
      <c r="AH65" s="41">
        <f t="shared" si="17"/>
        <v>0.48000000000000043</v>
      </c>
      <c r="AI65" s="41">
        <f t="shared" si="18"/>
        <v>8.3333333333333037E-2</v>
      </c>
      <c r="AJ65" s="41">
        <f t="shared" si="19"/>
        <v>-7.0000000000000284E-2</v>
      </c>
    </row>
    <row r="66" spans="1:36" x14ac:dyDescent="0.35">
      <c r="A66" s="8">
        <v>21398</v>
      </c>
      <c r="B66">
        <v>1.69</v>
      </c>
      <c r="C66" s="12">
        <v>2.5</v>
      </c>
      <c r="D66" s="12">
        <v>3.06</v>
      </c>
      <c r="E66">
        <v>3.29</v>
      </c>
      <c r="F66" s="12">
        <v>3.54</v>
      </c>
      <c r="G66" s="12">
        <v>3.65</v>
      </c>
      <c r="H66" s="12">
        <v>1.53</v>
      </c>
      <c r="J66" s="8">
        <f t="shared" si="3"/>
        <v>21459</v>
      </c>
      <c r="K66" s="14">
        <f t="shared" si="22"/>
        <v>2.2533333333333334</v>
      </c>
      <c r="L66" s="14">
        <f t="shared" si="22"/>
        <v>2.9133333333333336</v>
      </c>
      <c r="M66" s="14">
        <f t="shared" si="22"/>
        <v>3.4166666666666665</v>
      </c>
      <c r="N66" s="14">
        <f t="shared" si="22"/>
        <v>3.5866666666666664</v>
      </c>
      <c r="O66" s="14">
        <f t="shared" si="22"/>
        <v>3.6999999999999997</v>
      </c>
      <c r="P66" s="14">
        <f t="shared" si="22"/>
        <v>3.7533333333333334</v>
      </c>
      <c r="Q66" s="14">
        <f t="shared" si="22"/>
        <v>1.6966666666666665</v>
      </c>
      <c r="S66" s="16">
        <v>25355</v>
      </c>
      <c r="T66" s="14">
        <f t="shared" si="5"/>
        <v>6.1966666666666663</v>
      </c>
      <c r="U66" s="14">
        <f t="shared" si="6"/>
        <v>6.5733333333333333</v>
      </c>
      <c r="V66" s="14">
        <f t="shared" si="7"/>
        <v>6.53</v>
      </c>
      <c r="W66" s="14">
        <f t="shared" si="8"/>
        <v>6.53</v>
      </c>
      <c r="X66" s="14">
        <f t="shared" si="9"/>
        <v>6.3533333333333344</v>
      </c>
      <c r="Y66" s="14">
        <f t="shared" si="10"/>
        <v>6.1400000000000006</v>
      </c>
      <c r="Z66" s="14">
        <f t="shared" si="11"/>
        <v>8.3266666666666662</v>
      </c>
      <c r="AB66" s="16">
        <f t="shared" ref="AB66:AB129" si="23">S66</f>
        <v>25355</v>
      </c>
      <c r="AC66" s="41">
        <f t="shared" si="12"/>
        <v>0.10333333333333261</v>
      </c>
      <c r="AD66" s="41">
        <f t="shared" si="13"/>
        <v>0.20999999999999996</v>
      </c>
      <c r="AE66" s="41">
        <f t="shared" si="14"/>
        <v>0.22333333333333449</v>
      </c>
      <c r="AF66" s="41">
        <f t="shared" si="15"/>
        <v>0.19666666666666721</v>
      </c>
      <c r="AG66" s="41">
        <f t="shared" si="16"/>
        <v>0.17666666666666764</v>
      </c>
      <c r="AH66" s="41">
        <f t="shared" si="17"/>
        <v>3.3333333333334103E-2</v>
      </c>
      <c r="AI66" s="41">
        <f t="shared" si="18"/>
        <v>0.15666666666666806</v>
      </c>
      <c r="AJ66" s="41">
        <f t="shared" si="19"/>
        <v>-0.21333333333333382</v>
      </c>
    </row>
    <row r="67" spans="1:36" x14ac:dyDescent="0.35">
      <c r="A67" s="8">
        <v>21429</v>
      </c>
      <c r="B67">
        <v>2.44</v>
      </c>
      <c r="C67" s="12">
        <v>3.05</v>
      </c>
      <c r="D67" s="12">
        <v>3.52</v>
      </c>
      <c r="E67">
        <v>3.69</v>
      </c>
      <c r="F67" s="12">
        <v>3.76</v>
      </c>
      <c r="G67" s="12">
        <v>3.8</v>
      </c>
      <c r="H67" s="12">
        <v>1.76</v>
      </c>
      <c r="J67" s="8">
        <f t="shared" ref="J67:J130" si="24">A69</f>
        <v>21490</v>
      </c>
      <c r="K67" s="14">
        <f t="shared" ref="K67:Q82" si="25">AVERAGE(B67:B69)</f>
        <v>2.58</v>
      </c>
      <c r="L67" s="14">
        <f t="shared" si="25"/>
        <v>3.1133333333333333</v>
      </c>
      <c r="M67" s="14">
        <f t="shared" si="25"/>
        <v>3.5966666666666662</v>
      </c>
      <c r="N67" s="14">
        <f t="shared" si="25"/>
        <v>3.7233333333333332</v>
      </c>
      <c r="O67" s="14">
        <f t="shared" si="25"/>
        <v>3.7666666666666671</v>
      </c>
      <c r="P67" s="14">
        <f t="shared" si="25"/>
        <v>3.7899999999999996</v>
      </c>
      <c r="Q67" s="14">
        <f t="shared" si="25"/>
        <v>1.9433333333333334</v>
      </c>
      <c r="S67" s="16">
        <v>25447</v>
      </c>
      <c r="T67" s="14">
        <f t="shared" ref="T67:T130" si="26">VLOOKUP($S67,$J$2:$Q$822,2,FALSE)</f>
        <v>7.0233333333333334</v>
      </c>
      <c r="U67" s="14">
        <f t="shared" ref="U67:U130" si="27">VLOOKUP($S67,$J$2:$Q$822,3,FALSE)</f>
        <v>7.6533333333333333</v>
      </c>
      <c r="V67" s="14">
        <f t="shared" ref="V67:V130" si="28">VLOOKUP($S67,$J$2:$Q$822,4,FALSE)</f>
        <v>7.4566666666666661</v>
      </c>
      <c r="W67" s="14">
        <f t="shared" ref="W67:W130" si="29">VLOOKUP($S67,$J$2:$Q$822,5,FALSE)</f>
        <v>7.2033333333333331</v>
      </c>
      <c r="X67" s="14">
        <f t="shared" ref="X67:X130" si="30">VLOOKUP($S67,$J$2:$Q$822,6,FALSE)</f>
        <v>6.8566666666666665</v>
      </c>
      <c r="Y67" s="14">
        <f t="shared" ref="Y67:Y130" si="31">VLOOKUP($S67,$J$2:$Q$822,7,FALSE)</f>
        <v>6.3466666666666667</v>
      </c>
      <c r="Z67" s="14">
        <f t="shared" ref="Z67:Z130" si="32">VLOOKUP($S67,$J$2:$Q$822,8,FALSE)</f>
        <v>8.9833333333333325</v>
      </c>
      <c r="AB67" s="16">
        <f t="shared" si="23"/>
        <v>25447</v>
      </c>
      <c r="AC67" s="41">
        <f t="shared" ref="AC67:AC130" si="33">T67-T66</f>
        <v>0.8266666666666671</v>
      </c>
      <c r="AD67" s="41">
        <f t="shared" ref="AD67:AD130" si="34">U67-U66</f>
        <v>1.08</v>
      </c>
      <c r="AE67" s="41">
        <f t="shared" ref="AE67:AE130" si="35">V67-V66</f>
        <v>0.92666666666666586</v>
      </c>
      <c r="AF67" s="41">
        <f t="shared" ref="AF67:AF130" si="36">W67-W66</f>
        <v>0.6733333333333329</v>
      </c>
      <c r="AG67" s="41">
        <f t="shared" ref="AG67:AG130" si="37">X67-X66</f>
        <v>0.50333333333333208</v>
      </c>
      <c r="AH67" s="41">
        <f t="shared" ref="AH67:AH130" si="38">Y67-Y66</f>
        <v>0.20666666666666611</v>
      </c>
      <c r="AI67" s="41">
        <f t="shared" ref="AI67:AI130" si="39">X67-T67</f>
        <v>-0.16666666666666696</v>
      </c>
      <c r="AJ67" s="41">
        <f t="shared" ref="AJ67:AJ130" si="40">Y67-X67</f>
        <v>-0.50999999999999979</v>
      </c>
    </row>
    <row r="68" spans="1:36" x14ac:dyDescent="0.35">
      <c r="A68" s="8">
        <v>21459</v>
      </c>
      <c r="B68">
        <v>2.63</v>
      </c>
      <c r="C68" s="12">
        <v>3.19</v>
      </c>
      <c r="D68" s="12">
        <v>3.67</v>
      </c>
      <c r="E68">
        <v>3.78</v>
      </c>
      <c r="F68" s="12">
        <v>3.8</v>
      </c>
      <c r="G68" s="12">
        <v>3.81</v>
      </c>
      <c r="H68" s="12">
        <v>1.8</v>
      </c>
      <c r="J68" s="8">
        <f t="shared" si="24"/>
        <v>21520</v>
      </c>
      <c r="K68" s="14">
        <f t="shared" si="25"/>
        <v>2.69</v>
      </c>
      <c r="L68" s="14">
        <f t="shared" si="25"/>
        <v>3.1933333333333334</v>
      </c>
      <c r="M68" s="14">
        <f t="shared" si="25"/>
        <v>3.6633333333333336</v>
      </c>
      <c r="N68" s="14">
        <f t="shared" si="25"/>
        <v>3.7666666666666671</v>
      </c>
      <c r="O68" s="14">
        <f t="shared" si="25"/>
        <v>3.8000000000000003</v>
      </c>
      <c r="P68" s="14">
        <f t="shared" si="25"/>
        <v>3.81</v>
      </c>
      <c r="Q68" s="14">
        <f t="shared" si="25"/>
        <v>2.1633333333333336</v>
      </c>
      <c r="S68" s="16">
        <v>25538</v>
      </c>
      <c r="T68" s="14">
        <f t="shared" si="26"/>
        <v>7.3533333333333344</v>
      </c>
      <c r="U68" s="14">
        <f t="shared" si="27"/>
        <v>7.8999999999999995</v>
      </c>
      <c r="V68" s="14">
        <f t="shared" si="28"/>
        <v>7.7733333333333334</v>
      </c>
      <c r="W68" s="14">
        <f t="shared" si="29"/>
        <v>7.666666666666667</v>
      </c>
      <c r="X68" s="14">
        <f t="shared" si="30"/>
        <v>7.2966666666666669</v>
      </c>
      <c r="Y68" s="14">
        <f t="shared" si="31"/>
        <v>6.7133333333333338</v>
      </c>
      <c r="Z68" s="14">
        <f t="shared" si="32"/>
        <v>8.94</v>
      </c>
      <c r="AB68" s="16">
        <f t="shared" si="23"/>
        <v>25538</v>
      </c>
      <c r="AC68" s="41">
        <f t="shared" si="33"/>
        <v>0.33000000000000096</v>
      </c>
      <c r="AD68" s="41">
        <f t="shared" si="34"/>
        <v>0.24666666666666615</v>
      </c>
      <c r="AE68" s="41">
        <f t="shared" si="35"/>
        <v>0.31666666666666732</v>
      </c>
      <c r="AF68" s="41">
        <f t="shared" si="36"/>
        <v>0.46333333333333382</v>
      </c>
      <c r="AG68" s="41">
        <f t="shared" si="37"/>
        <v>0.44000000000000039</v>
      </c>
      <c r="AH68" s="41">
        <f t="shared" si="38"/>
        <v>0.36666666666666714</v>
      </c>
      <c r="AI68" s="41">
        <f t="shared" si="39"/>
        <v>-5.6666666666667531E-2</v>
      </c>
      <c r="AJ68" s="41">
        <f t="shared" si="40"/>
        <v>-0.58333333333333304</v>
      </c>
    </row>
    <row r="69" spans="1:36" x14ac:dyDescent="0.35">
      <c r="A69" s="8">
        <v>21490</v>
      </c>
      <c r="B69">
        <v>2.67</v>
      </c>
      <c r="C69" s="12">
        <v>3.1</v>
      </c>
      <c r="D69" s="12">
        <v>3.6</v>
      </c>
      <c r="E69">
        <v>3.7</v>
      </c>
      <c r="F69" s="12">
        <v>3.74</v>
      </c>
      <c r="G69" s="12">
        <v>3.76</v>
      </c>
      <c r="H69" s="12">
        <v>2.27</v>
      </c>
      <c r="J69" s="8">
        <f t="shared" si="24"/>
        <v>21551</v>
      </c>
      <c r="K69" s="14">
        <f t="shared" si="25"/>
        <v>2.7533333333333334</v>
      </c>
      <c r="L69" s="14">
        <f t="shared" si="25"/>
        <v>3.25</v>
      </c>
      <c r="M69" s="14">
        <f t="shared" si="25"/>
        <v>3.7433333333333336</v>
      </c>
      <c r="N69" s="14">
        <f t="shared" si="25"/>
        <v>3.8433333333333333</v>
      </c>
      <c r="O69" s="14">
        <f t="shared" si="25"/>
        <v>3.8733333333333331</v>
      </c>
      <c r="P69" s="14">
        <f t="shared" si="25"/>
        <v>3.8566666666666669</v>
      </c>
      <c r="Q69" s="14">
        <f t="shared" si="25"/>
        <v>2.39</v>
      </c>
      <c r="S69" s="16">
        <v>25628</v>
      </c>
      <c r="T69" s="14">
        <f t="shared" si="26"/>
        <v>7.21</v>
      </c>
      <c r="U69" s="14">
        <f t="shared" si="27"/>
        <v>7.5533333333333337</v>
      </c>
      <c r="V69" s="14">
        <f t="shared" si="28"/>
        <v>7.7266666666666666</v>
      </c>
      <c r="W69" s="14">
        <f t="shared" si="29"/>
        <v>7.7333333333333334</v>
      </c>
      <c r="X69" s="14">
        <f t="shared" si="30"/>
        <v>7.3666666666666671</v>
      </c>
      <c r="Y69" s="14">
        <f t="shared" si="31"/>
        <v>6.77</v>
      </c>
      <c r="Z69" s="14">
        <f t="shared" si="32"/>
        <v>8.5733333333333324</v>
      </c>
      <c r="AB69" s="16">
        <f t="shared" si="23"/>
        <v>25628</v>
      </c>
      <c r="AC69" s="41">
        <f t="shared" si="33"/>
        <v>-0.14333333333333442</v>
      </c>
      <c r="AD69" s="41">
        <f t="shared" si="34"/>
        <v>-0.34666666666666579</v>
      </c>
      <c r="AE69" s="41">
        <f t="shared" si="35"/>
        <v>-4.6666666666666856E-2</v>
      </c>
      <c r="AF69" s="41">
        <f t="shared" si="36"/>
        <v>6.666666666666643E-2</v>
      </c>
      <c r="AG69" s="41">
        <f t="shared" si="37"/>
        <v>7.0000000000000284E-2</v>
      </c>
      <c r="AH69" s="41">
        <f t="shared" si="38"/>
        <v>5.6666666666665755E-2</v>
      </c>
      <c r="AI69" s="41">
        <f t="shared" si="39"/>
        <v>0.15666666666666718</v>
      </c>
      <c r="AJ69" s="41">
        <f t="shared" si="40"/>
        <v>-0.59666666666666757</v>
      </c>
    </row>
    <row r="70" spans="1:36" x14ac:dyDescent="0.35">
      <c r="A70" s="8">
        <v>21520</v>
      </c>
      <c r="B70">
        <v>2.77</v>
      </c>
      <c r="C70" s="12">
        <v>3.29</v>
      </c>
      <c r="D70" s="12">
        <v>3.72</v>
      </c>
      <c r="E70">
        <v>3.82</v>
      </c>
      <c r="F70" s="12">
        <v>3.86</v>
      </c>
      <c r="G70" s="12">
        <v>3.86</v>
      </c>
      <c r="H70" s="12">
        <v>2.42</v>
      </c>
      <c r="J70" s="8">
        <f t="shared" si="24"/>
        <v>21582</v>
      </c>
      <c r="K70" s="14">
        <f t="shared" si="25"/>
        <v>2.7633333333333332</v>
      </c>
      <c r="L70" s="14">
        <f t="shared" si="25"/>
        <v>3.3966666666666669</v>
      </c>
      <c r="M70" s="14">
        <f t="shared" si="25"/>
        <v>3.85</v>
      </c>
      <c r="N70" s="14">
        <f t="shared" si="25"/>
        <v>3.9299999999999997</v>
      </c>
      <c r="O70" s="14">
        <f t="shared" si="25"/>
        <v>3.9466666666666668</v>
      </c>
      <c r="P70" s="14">
        <f t="shared" si="25"/>
        <v>3.9233333333333333</v>
      </c>
      <c r="Q70" s="14">
        <f t="shared" si="25"/>
        <v>2.4433333333333334</v>
      </c>
      <c r="S70" s="16">
        <v>25720</v>
      </c>
      <c r="T70" s="14">
        <f t="shared" si="26"/>
        <v>6.6766666666666667</v>
      </c>
      <c r="U70" s="14">
        <f t="shared" si="27"/>
        <v>7.4533333333333331</v>
      </c>
      <c r="V70" s="14">
        <f t="shared" si="28"/>
        <v>7.7233333333333336</v>
      </c>
      <c r="W70" s="14">
        <f t="shared" si="29"/>
        <v>7.7733333333333334</v>
      </c>
      <c r="X70" s="14">
        <f t="shared" si="30"/>
        <v>7.7133333333333338</v>
      </c>
      <c r="Y70" s="14">
        <f t="shared" si="31"/>
        <v>7.1433333333333335</v>
      </c>
      <c r="Z70" s="14">
        <f t="shared" si="32"/>
        <v>7.8866666666666667</v>
      </c>
      <c r="AB70" s="16">
        <f t="shared" si="23"/>
        <v>25720</v>
      </c>
      <c r="AC70" s="41">
        <f t="shared" si="33"/>
        <v>-0.53333333333333321</v>
      </c>
      <c r="AD70" s="41">
        <f t="shared" si="34"/>
        <v>-0.10000000000000053</v>
      </c>
      <c r="AE70" s="41">
        <f t="shared" si="35"/>
        <v>-3.3333333333329662E-3</v>
      </c>
      <c r="AF70" s="41">
        <f t="shared" si="36"/>
        <v>4.0000000000000036E-2</v>
      </c>
      <c r="AG70" s="41">
        <f t="shared" si="37"/>
        <v>0.34666666666666668</v>
      </c>
      <c r="AH70" s="41">
        <f t="shared" si="38"/>
        <v>0.37333333333333396</v>
      </c>
      <c r="AI70" s="41">
        <f t="shared" si="39"/>
        <v>1.0366666666666671</v>
      </c>
      <c r="AJ70" s="41">
        <f t="shared" si="40"/>
        <v>-0.57000000000000028</v>
      </c>
    </row>
    <row r="71" spans="1:36" x14ac:dyDescent="0.35">
      <c r="A71" s="8">
        <v>21551</v>
      </c>
      <c r="B71">
        <v>2.82</v>
      </c>
      <c r="C71" s="12">
        <v>3.36</v>
      </c>
      <c r="D71" s="12">
        <v>3.91</v>
      </c>
      <c r="E71">
        <v>4.01</v>
      </c>
      <c r="F71" s="12">
        <v>4.0199999999999996</v>
      </c>
      <c r="G71" s="12">
        <v>3.95</v>
      </c>
      <c r="H71" s="12">
        <v>2.48</v>
      </c>
      <c r="J71" s="8">
        <f t="shared" si="24"/>
        <v>21610</v>
      </c>
      <c r="K71" s="14">
        <f t="shared" si="25"/>
        <v>2.7733333333333334</v>
      </c>
      <c r="L71" s="14">
        <f t="shared" si="25"/>
        <v>3.5033333333333334</v>
      </c>
      <c r="M71" s="14">
        <f t="shared" si="25"/>
        <v>3.9333333333333336</v>
      </c>
      <c r="N71" s="14">
        <f t="shared" si="25"/>
        <v>3.9866666666666668</v>
      </c>
      <c r="O71" s="14">
        <f t="shared" si="25"/>
        <v>3.9899999999999998</v>
      </c>
      <c r="P71" s="14">
        <f t="shared" si="25"/>
        <v>3.9666666666666668</v>
      </c>
      <c r="Q71" s="14">
        <f t="shared" si="25"/>
        <v>2.57</v>
      </c>
      <c r="S71" s="16">
        <v>25812</v>
      </c>
      <c r="T71" s="14">
        <f t="shared" si="26"/>
        <v>6.3266666666666671</v>
      </c>
      <c r="U71" s="14">
        <f t="shared" si="27"/>
        <v>6.9366666666666674</v>
      </c>
      <c r="V71" s="14">
        <f t="shared" si="28"/>
        <v>7.376666666666666</v>
      </c>
      <c r="W71" s="14">
        <f t="shared" si="29"/>
        <v>7.4833333333333334</v>
      </c>
      <c r="X71" s="14">
        <f t="shared" si="30"/>
        <v>7.46</v>
      </c>
      <c r="Y71" s="14">
        <f t="shared" si="31"/>
        <v>6.956666666666667</v>
      </c>
      <c r="Z71" s="14">
        <f t="shared" si="32"/>
        <v>6.706666666666667</v>
      </c>
      <c r="AB71" s="16">
        <f t="shared" si="23"/>
        <v>25812</v>
      </c>
      <c r="AC71" s="41">
        <f t="shared" si="33"/>
        <v>-0.34999999999999964</v>
      </c>
      <c r="AD71" s="41">
        <f t="shared" si="34"/>
        <v>-0.51666666666666572</v>
      </c>
      <c r="AE71" s="41">
        <f t="shared" si="35"/>
        <v>-0.34666666666666757</v>
      </c>
      <c r="AF71" s="41">
        <f t="shared" si="36"/>
        <v>-0.29000000000000004</v>
      </c>
      <c r="AG71" s="41">
        <f t="shared" si="37"/>
        <v>-0.25333333333333385</v>
      </c>
      <c r="AH71" s="41">
        <f t="shared" si="38"/>
        <v>-0.18666666666666654</v>
      </c>
      <c r="AI71" s="41">
        <f t="shared" si="39"/>
        <v>1.1333333333333329</v>
      </c>
      <c r="AJ71" s="41">
        <f t="shared" si="40"/>
        <v>-0.50333333333333297</v>
      </c>
    </row>
    <row r="72" spans="1:36" x14ac:dyDescent="0.35">
      <c r="A72" s="8">
        <v>21582</v>
      </c>
      <c r="B72">
        <v>2.7</v>
      </c>
      <c r="C72" s="12">
        <v>3.54</v>
      </c>
      <c r="D72" s="12">
        <v>3.92</v>
      </c>
      <c r="E72">
        <v>3.96</v>
      </c>
      <c r="F72" s="12">
        <v>3.96</v>
      </c>
      <c r="G72" s="12">
        <v>3.96</v>
      </c>
      <c r="H72" s="12">
        <v>2.4300000000000002</v>
      </c>
      <c r="J72" s="8">
        <f t="shared" si="24"/>
        <v>21641</v>
      </c>
      <c r="K72" s="14">
        <f t="shared" si="25"/>
        <v>2.8166666666666664</v>
      </c>
      <c r="L72" s="14">
        <f t="shared" si="25"/>
        <v>3.6233333333333335</v>
      </c>
      <c r="M72" s="14">
        <f t="shared" si="25"/>
        <v>3.973333333333334</v>
      </c>
      <c r="N72" s="14">
        <f t="shared" si="25"/>
        <v>4.0233333333333334</v>
      </c>
      <c r="O72" s="14">
        <f t="shared" si="25"/>
        <v>4.0233333333333334</v>
      </c>
      <c r="P72" s="14">
        <f t="shared" si="25"/>
        <v>4.003333333333333</v>
      </c>
      <c r="Q72" s="14">
        <f t="shared" si="25"/>
        <v>2.7300000000000004</v>
      </c>
      <c r="S72" s="16">
        <v>25903</v>
      </c>
      <c r="T72" s="14">
        <f t="shared" si="26"/>
        <v>5.3533333333333344</v>
      </c>
      <c r="U72" s="14">
        <f t="shared" si="27"/>
        <v>5.6466666666666656</v>
      </c>
      <c r="V72" s="14">
        <f t="shared" si="28"/>
        <v>6.32</v>
      </c>
      <c r="W72" s="14">
        <f t="shared" si="29"/>
        <v>6.5133333333333328</v>
      </c>
      <c r="X72" s="14">
        <f t="shared" si="30"/>
        <v>6.8533333333333326</v>
      </c>
      <c r="Y72" s="14">
        <f t="shared" si="31"/>
        <v>6.580000000000001</v>
      </c>
      <c r="Z72" s="14">
        <f t="shared" si="32"/>
        <v>5.5666666666666673</v>
      </c>
      <c r="AB72" s="16">
        <f t="shared" si="23"/>
        <v>25903</v>
      </c>
      <c r="AC72" s="41">
        <f t="shared" si="33"/>
        <v>-0.97333333333333272</v>
      </c>
      <c r="AD72" s="41">
        <f t="shared" si="34"/>
        <v>-1.2900000000000018</v>
      </c>
      <c r="AE72" s="41">
        <f t="shared" si="35"/>
        <v>-1.0566666666666658</v>
      </c>
      <c r="AF72" s="41">
        <f t="shared" si="36"/>
        <v>-0.97000000000000064</v>
      </c>
      <c r="AG72" s="41">
        <f t="shared" si="37"/>
        <v>-0.60666666666666735</v>
      </c>
      <c r="AH72" s="41">
        <f t="shared" si="38"/>
        <v>-0.37666666666666604</v>
      </c>
      <c r="AI72" s="41">
        <f t="shared" si="39"/>
        <v>1.4999999999999982</v>
      </c>
      <c r="AJ72" s="41">
        <f t="shared" si="40"/>
        <v>-0.27333333333333165</v>
      </c>
    </row>
    <row r="73" spans="1:36" x14ac:dyDescent="0.35">
      <c r="A73" s="8">
        <v>21610</v>
      </c>
      <c r="B73">
        <v>2.8</v>
      </c>
      <c r="C73" s="12">
        <v>3.61</v>
      </c>
      <c r="D73" s="12">
        <v>3.97</v>
      </c>
      <c r="E73">
        <v>3.99</v>
      </c>
      <c r="F73" s="12">
        <v>3.99</v>
      </c>
      <c r="G73" s="12">
        <v>3.99</v>
      </c>
      <c r="H73" s="12">
        <v>2.8</v>
      </c>
      <c r="J73" s="8">
        <f t="shared" si="24"/>
        <v>21671</v>
      </c>
      <c r="K73" s="14">
        <f t="shared" si="25"/>
        <v>2.8633333333333333</v>
      </c>
      <c r="L73" s="14">
        <f t="shared" si="25"/>
        <v>3.7633333333333332</v>
      </c>
      <c r="M73" s="14">
        <f t="shared" si="25"/>
        <v>4.083333333333333</v>
      </c>
      <c r="N73" s="14">
        <f t="shared" si="25"/>
        <v>4.1533333333333333</v>
      </c>
      <c r="O73" s="14">
        <f t="shared" si="25"/>
        <v>4.1399999999999997</v>
      </c>
      <c r="P73" s="14">
        <f t="shared" si="25"/>
        <v>4.0599999999999996</v>
      </c>
      <c r="Q73" s="14">
        <f t="shared" si="25"/>
        <v>2.8866666666666667</v>
      </c>
      <c r="S73" s="16">
        <v>25993</v>
      </c>
      <c r="T73" s="14">
        <f t="shared" si="26"/>
        <v>3.84</v>
      </c>
      <c r="U73" s="14">
        <f t="shared" si="27"/>
        <v>4.05</v>
      </c>
      <c r="V73" s="14">
        <f t="shared" si="28"/>
        <v>5.0599999999999996</v>
      </c>
      <c r="W73" s="14">
        <f t="shared" si="29"/>
        <v>5.4833333333333334</v>
      </c>
      <c r="X73" s="14">
        <f t="shared" si="30"/>
        <v>6.0166666666666666</v>
      </c>
      <c r="Y73" s="14">
        <f t="shared" si="31"/>
        <v>6.0866666666666669</v>
      </c>
      <c r="Z73" s="14">
        <f t="shared" si="32"/>
        <v>3.8566666666666669</v>
      </c>
      <c r="AB73" s="16">
        <f t="shared" si="23"/>
        <v>25993</v>
      </c>
      <c r="AC73" s="41">
        <f t="shared" si="33"/>
        <v>-1.5133333333333345</v>
      </c>
      <c r="AD73" s="41">
        <f t="shared" si="34"/>
        <v>-1.5966666666666658</v>
      </c>
      <c r="AE73" s="41">
        <f t="shared" si="35"/>
        <v>-1.2600000000000007</v>
      </c>
      <c r="AF73" s="41">
        <f t="shared" si="36"/>
        <v>-1.0299999999999994</v>
      </c>
      <c r="AG73" s="41">
        <f t="shared" si="37"/>
        <v>-0.836666666666666</v>
      </c>
      <c r="AH73" s="41">
        <f t="shared" si="38"/>
        <v>-0.49333333333333407</v>
      </c>
      <c r="AI73" s="41">
        <f t="shared" si="39"/>
        <v>2.1766666666666667</v>
      </c>
      <c r="AJ73" s="41">
        <f t="shared" si="40"/>
        <v>7.0000000000000284E-2</v>
      </c>
    </row>
    <row r="74" spans="1:36" x14ac:dyDescent="0.35">
      <c r="A74" s="8">
        <v>21641</v>
      </c>
      <c r="B74">
        <v>2.95</v>
      </c>
      <c r="C74" s="12">
        <v>3.72</v>
      </c>
      <c r="D74" s="12">
        <v>4.03</v>
      </c>
      <c r="E74">
        <v>4.12</v>
      </c>
      <c r="F74" s="12">
        <v>4.12</v>
      </c>
      <c r="G74" s="12">
        <v>4.0599999999999996</v>
      </c>
      <c r="H74" s="12">
        <v>2.96</v>
      </c>
      <c r="J74" s="8">
        <f t="shared" si="24"/>
        <v>21702</v>
      </c>
      <c r="K74" s="14">
        <f t="shared" si="25"/>
        <v>3</v>
      </c>
      <c r="L74" s="14">
        <f t="shared" si="25"/>
        <v>3.9166666666666665</v>
      </c>
      <c r="M74" s="14">
        <f t="shared" si="25"/>
        <v>4.2666666666666666</v>
      </c>
      <c r="N74" s="14">
        <f t="shared" si="25"/>
        <v>4.3233333333333333</v>
      </c>
      <c r="O74" s="14">
        <f t="shared" si="25"/>
        <v>4.2566666666666668</v>
      </c>
      <c r="P74" s="14">
        <f t="shared" si="25"/>
        <v>4.1099999999999994</v>
      </c>
      <c r="Q74" s="14">
        <f t="shared" si="25"/>
        <v>3.0833333333333335</v>
      </c>
      <c r="S74" s="16">
        <v>26085</v>
      </c>
      <c r="T74" s="14">
        <f t="shared" si="26"/>
        <v>4.25</v>
      </c>
      <c r="U74" s="14">
        <f t="shared" si="27"/>
        <v>4.9933333333333332</v>
      </c>
      <c r="V74" s="14">
        <f t="shared" si="28"/>
        <v>5.836666666666666</v>
      </c>
      <c r="W74" s="14">
        <f t="shared" si="29"/>
        <v>6.1533333333333333</v>
      </c>
      <c r="X74" s="14">
        <f t="shared" si="30"/>
        <v>6.2466666666666661</v>
      </c>
      <c r="Y74" s="14">
        <f t="shared" si="31"/>
        <v>6.2333333333333334</v>
      </c>
      <c r="Z74" s="14">
        <f t="shared" si="32"/>
        <v>4.5666666666666664</v>
      </c>
      <c r="AB74" s="16">
        <f t="shared" si="23"/>
        <v>26085</v>
      </c>
      <c r="AC74" s="41">
        <f t="shared" si="33"/>
        <v>0.41000000000000014</v>
      </c>
      <c r="AD74" s="41">
        <f t="shared" si="34"/>
        <v>0.94333333333333336</v>
      </c>
      <c r="AE74" s="41">
        <f t="shared" si="35"/>
        <v>0.77666666666666639</v>
      </c>
      <c r="AF74" s="41">
        <f t="shared" si="36"/>
        <v>0.66999999999999993</v>
      </c>
      <c r="AG74" s="41">
        <f t="shared" si="37"/>
        <v>0.22999999999999954</v>
      </c>
      <c r="AH74" s="41">
        <f t="shared" si="38"/>
        <v>0.1466666666666665</v>
      </c>
      <c r="AI74" s="41">
        <f t="shared" si="39"/>
        <v>1.9966666666666661</v>
      </c>
      <c r="AJ74" s="41">
        <f t="shared" si="40"/>
        <v>-1.3333333333332753E-2</v>
      </c>
    </row>
    <row r="75" spans="1:36" x14ac:dyDescent="0.35">
      <c r="A75" s="8">
        <v>21671</v>
      </c>
      <c r="B75">
        <v>2.84</v>
      </c>
      <c r="C75" s="12">
        <v>3.96</v>
      </c>
      <c r="D75" s="12">
        <v>4.25</v>
      </c>
      <c r="E75">
        <v>4.3499999999999996</v>
      </c>
      <c r="F75" s="12">
        <v>4.3099999999999996</v>
      </c>
      <c r="G75" s="12">
        <v>4.13</v>
      </c>
      <c r="H75" s="12">
        <v>2.9</v>
      </c>
      <c r="J75" s="8">
        <f t="shared" si="24"/>
        <v>21732</v>
      </c>
      <c r="K75" s="14">
        <f t="shared" si="25"/>
        <v>3.0833333333333335</v>
      </c>
      <c r="L75" s="14">
        <f t="shared" si="25"/>
        <v>4.1400000000000006</v>
      </c>
      <c r="M75" s="14">
        <f t="shared" si="25"/>
        <v>4.4566666666666661</v>
      </c>
      <c r="N75" s="14">
        <f t="shared" si="25"/>
        <v>4.4766666666666666</v>
      </c>
      <c r="O75" s="14">
        <f t="shared" si="25"/>
        <v>4.3499999999999996</v>
      </c>
      <c r="P75" s="14">
        <f t="shared" si="25"/>
        <v>4.1433333333333335</v>
      </c>
      <c r="Q75" s="14">
        <f t="shared" si="25"/>
        <v>3.2533333333333334</v>
      </c>
      <c r="S75" s="16">
        <v>26177</v>
      </c>
      <c r="T75" s="14">
        <f t="shared" si="26"/>
        <v>5.0100000000000007</v>
      </c>
      <c r="U75" s="14">
        <f t="shared" si="27"/>
        <v>5.75</v>
      </c>
      <c r="V75" s="14">
        <f t="shared" si="28"/>
        <v>6.3266666666666671</v>
      </c>
      <c r="W75" s="14">
        <f t="shared" si="29"/>
        <v>6.5133333333333328</v>
      </c>
      <c r="X75" s="14">
        <f t="shared" si="30"/>
        <v>6.4833333333333334</v>
      </c>
      <c r="Y75" s="14">
        <f t="shared" si="31"/>
        <v>6.2333333333333334</v>
      </c>
      <c r="Z75" s="14">
        <f t="shared" si="32"/>
        <v>5.4766666666666666</v>
      </c>
      <c r="AB75" s="16">
        <f t="shared" si="23"/>
        <v>26177</v>
      </c>
      <c r="AC75" s="41">
        <f t="shared" si="33"/>
        <v>0.76000000000000068</v>
      </c>
      <c r="AD75" s="41">
        <f t="shared" si="34"/>
        <v>0.75666666666666682</v>
      </c>
      <c r="AE75" s="41">
        <f t="shared" si="35"/>
        <v>0.4900000000000011</v>
      </c>
      <c r="AF75" s="41">
        <f t="shared" si="36"/>
        <v>0.35999999999999943</v>
      </c>
      <c r="AG75" s="41">
        <f t="shared" si="37"/>
        <v>0.23666666666666725</v>
      </c>
      <c r="AH75" s="41">
        <f t="shared" si="38"/>
        <v>0</v>
      </c>
      <c r="AI75" s="41">
        <f t="shared" si="39"/>
        <v>1.4733333333333327</v>
      </c>
      <c r="AJ75" s="41">
        <f t="shared" si="40"/>
        <v>-0.25</v>
      </c>
    </row>
    <row r="76" spans="1:36" x14ac:dyDescent="0.35">
      <c r="A76" s="8">
        <v>21702</v>
      </c>
      <c r="B76">
        <v>3.21</v>
      </c>
      <c r="C76" s="12">
        <v>4.07</v>
      </c>
      <c r="D76" s="12">
        <v>4.5199999999999996</v>
      </c>
      <c r="E76">
        <v>4.5</v>
      </c>
      <c r="F76" s="12">
        <v>4.34</v>
      </c>
      <c r="G76" s="12">
        <v>4.1399999999999997</v>
      </c>
      <c r="H76" s="12">
        <v>3.39</v>
      </c>
      <c r="J76" s="8">
        <f t="shared" si="24"/>
        <v>21763</v>
      </c>
      <c r="K76" s="14">
        <f t="shared" si="25"/>
        <v>3.2633333333333332</v>
      </c>
      <c r="L76" s="14">
        <f t="shared" si="25"/>
        <v>4.2933333333333339</v>
      </c>
      <c r="M76" s="14">
        <f t="shared" si="25"/>
        <v>4.5733333333333333</v>
      </c>
      <c r="N76" s="14">
        <f t="shared" si="25"/>
        <v>4.55</v>
      </c>
      <c r="O76" s="14">
        <f t="shared" si="25"/>
        <v>4.3899999999999997</v>
      </c>
      <c r="P76" s="14">
        <f t="shared" si="25"/>
        <v>4.1500000000000004</v>
      </c>
      <c r="Q76" s="14">
        <f t="shared" si="25"/>
        <v>3.4533333333333331</v>
      </c>
      <c r="S76" s="16">
        <v>26268</v>
      </c>
      <c r="T76" s="14">
        <f t="shared" si="26"/>
        <v>4.2299999999999995</v>
      </c>
      <c r="U76" s="14">
        <f t="shared" si="27"/>
        <v>4.7266666666666666</v>
      </c>
      <c r="V76" s="14">
        <f t="shared" si="28"/>
        <v>5.3933333333333335</v>
      </c>
      <c r="W76" s="14">
        <f t="shared" si="29"/>
        <v>5.8000000000000007</v>
      </c>
      <c r="X76" s="14">
        <f t="shared" si="30"/>
        <v>5.89</v>
      </c>
      <c r="Y76" s="14">
        <f t="shared" si="31"/>
        <v>5.9266666666666667</v>
      </c>
      <c r="Z76" s="14">
        <f t="shared" si="32"/>
        <v>4.75</v>
      </c>
      <c r="AB76" s="16">
        <f t="shared" si="23"/>
        <v>26268</v>
      </c>
      <c r="AC76" s="41">
        <f t="shared" si="33"/>
        <v>-0.78000000000000114</v>
      </c>
      <c r="AD76" s="41">
        <f t="shared" si="34"/>
        <v>-1.0233333333333334</v>
      </c>
      <c r="AE76" s="41">
        <f t="shared" si="35"/>
        <v>-0.93333333333333357</v>
      </c>
      <c r="AF76" s="41">
        <f t="shared" si="36"/>
        <v>-0.71333333333333204</v>
      </c>
      <c r="AG76" s="41">
        <f t="shared" si="37"/>
        <v>-0.59333333333333371</v>
      </c>
      <c r="AH76" s="41">
        <f t="shared" si="38"/>
        <v>-0.30666666666666664</v>
      </c>
      <c r="AI76" s="41">
        <f t="shared" si="39"/>
        <v>1.6600000000000001</v>
      </c>
      <c r="AJ76" s="41">
        <f t="shared" si="40"/>
        <v>3.6666666666667069E-2</v>
      </c>
    </row>
    <row r="77" spans="1:36" x14ac:dyDescent="0.35">
      <c r="A77" s="8">
        <v>21732</v>
      </c>
      <c r="B77">
        <v>3.2</v>
      </c>
      <c r="C77" s="12">
        <v>4.3899999999999997</v>
      </c>
      <c r="D77" s="12">
        <v>4.5999999999999996</v>
      </c>
      <c r="E77">
        <v>4.58</v>
      </c>
      <c r="F77" s="12">
        <v>4.4000000000000004</v>
      </c>
      <c r="G77" s="12">
        <v>4.16</v>
      </c>
      <c r="H77" s="12">
        <v>3.47</v>
      </c>
      <c r="J77" s="8">
        <f t="shared" si="24"/>
        <v>21794</v>
      </c>
      <c r="K77" s="14">
        <f t="shared" si="25"/>
        <v>3.5400000000000005</v>
      </c>
      <c r="L77" s="14">
        <f t="shared" si="25"/>
        <v>4.6033333333333326</v>
      </c>
      <c r="M77" s="14">
        <f t="shared" si="25"/>
        <v>4.7233333333333327</v>
      </c>
      <c r="N77" s="14">
        <f t="shared" si="25"/>
        <v>4.6833333333333336</v>
      </c>
      <c r="O77" s="14">
        <f t="shared" si="25"/>
        <v>4.503333333333333</v>
      </c>
      <c r="P77" s="14">
        <f t="shared" si="25"/>
        <v>4.2</v>
      </c>
      <c r="Q77" s="14">
        <f t="shared" si="25"/>
        <v>3.5766666666666667</v>
      </c>
      <c r="S77" s="16">
        <v>26359</v>
      </c>
      <c r="T77" s="14">
        <f t="shared" si="26"/>
        <v>3.436666666666667</v>
      </c>
      <c r="U77" s="14">
        <f t="shared" si="27"/>
        <v>4.4066666666666672</v>
      </c>
      <c r="V77" s="14">
        <f t="shared" si="28"/>
        <v>5.3166666666666664</v>
      </c>
      <c r="W77" s="14">
        <f t="shared" si="29"/>
        <v>5.7166666666666677</v>
      </c>
      <c r="X77" s="14">
        <f t="shared" si="30"/>
        <v>6.0333333333333341</v>
      </c>
      <c r="Y77" s="14">
        <f t="shared" si="31"/>
        <v>6.043333333333333</v>
      </c>
      <c r="Z77" s="14">
        <f t="shared" si="32"/>
        <v>3.5466666666666669</v>
      </c>
      <c r="AB77" s="16">
        <f t="shared" si="23"/>
        <v>26359</v>
      </c>
      <c r="AC77" s="41">
        <f t="shared" si="33"/>
        <v>-0.79333333333333256</v>
      </c>
      <c r="AD77" s="41">
        <f t="shared" si="34"/>
        <v>-0.3199999999999994</v>
      </c>
      <c r="AE77" s="41">
        <f t="shared" si="35"/>
        <v>-7.6666666666667105E-2</v>
      </c>
      <c r="AF77" s="41">
        <f t="shared" si="36"/>
        <v>-8.3333333333333037E-2</v>
      </c>
      <c r="AG77" s="41">
        <f t="shared" si="37"/>
        <v>0.14333333333333442</v>
      </c>
      <c r="AH77" s="41">
        <f t="shared" si="38"/>
        <v>0.11666666666666625</v>
      </c>
      <c r="AI77" s="41">
        <f t="shared" si="39"/>
        <v>2.5966666666666671</v>
      </c>
      <c r="AJ77" s="41">
        <f t="shared" si="40"/>
        <v>9.9999999999988987E-3</v>
      </c>
    </row>
    <row r="78" spans="1:36" x14ac:dyDescent="0.35">
      <c r="A78" s="8">
        <v>21763</v>
      </c>
      <c r="B78">
        <v>3.38</v>
      </c>
      <c r="C78" s="12">
        <v>4.42</v>
      </c>
      <c r="D78" s="12">
        <v>4.5999999999999996</v>
      </c>
      <c r="E78">
        <v>4.57</v>
      </c>
      <c r="F78" s="12">
        <v>4.43</v>
      </c>
      <c r="G78" s="12">
        <v>4.1500000000000004</v>
      </c>
      <c r="H78" s="12">
        <v>3.5</v>
      </c>
      <c r="J78" s="8">
        <f t="shared" si="24"/>
        <v>21824</v>
      </c>
      <c r="K78" s="14">
        <f t="shared" si="25"/>
        <v>3.8233333333333328</v>
      </c>
      <c r="L78" s="14">
        <f t="shared" si="25"/>
        <v>4.7399999999999993</v>
      </c>
      <c r="M78" s="14">
        <f t="shared" si="25"/>
        <v>4.7833333333333341</v>
      </c>
      <c r="N78" s="14">
        <f t="shared" si="25"/>
        <v>4.7300000000000004</v>
      </c>
      <c r="O78" s="14">
        <f t="shared" si="25"/>
        <v>4.5466666666666669</v>
      </c>
      <c r="P78" s="14">
        <f t="shared" si="25"/>
        <v>4.2100000000000009</v>
      </c>
      <c r="Q78" s="14">
        <f t="shared" si="25"/>
        <v>3.7466666666666666</v>
      </c>
      <c r="S78" s="16">
        <v>26451</v>
      </c>
      <c r="T78" s="14">
        <f t="shared" si="26"/>
        <v>3.77</v>
      </c>
      <c r="U78" s="14">
        <f t="shared" si="27"/>
        <v>4.8433333333333328</v>
      </c>
      <c r="V78" s="14">
        <f t="shared" si="28"/>
        <v>5.69</v>
      </c>
      <c r="W78" s="14">
        <f t="shared" si="29"/>
        <v>5.9766666666666666</v>
      </c>
      <c r="X78" s="14">
        <f t="shared" si="30"/>
        <v>6.1433333333333335</v>
      </c>
      <c r="Y78" s="14">
        <f t="shared" si="31"/>
        <v>6.080000000000001</v>
      </c>
      <c r="Z78" s="14">
        <f t="shared" si="32"/>
        <v>4.3</v>
      </c>
      <c r="AB78" s="16">
        <f t="shared" si="23"/>
        <v>26451</v>
      </c>
      <c r="AC78" s="41">
        <f t="shared" si="33"/>
        <v>0.33333333333333304</v>
      </c>
      <c r="AD78" s="41">
        <f t="shared" si="34"/>
        <v>0.43666666666666565</v>
      </c>
      <c r="AE78" s="41">
        <f t="shared" si="35"/>
        <v>0.37333333333333396</v>
      </c>
      <c r="AF78" s="41">
        <f t="shared" si="36"/>
        <v>0.2599999999999989</v>
      </c>
      <c r="AG78" s="41">
        <f t="shared" si="37"/>
        <v>0.10999999999999943</v>
      </c>
      <c r="AH78" s="41">
        <f t="shared" si="38"/>
        <v>3.6666666666667957E-2</v>
      </c>
      <c r="AI78" s="41">
        <f t="shared" si="39"/>
        <v>2.3733333333333335</v>
      </c>
      <c r="AJ78" s="41">
        <f t="shared" si="40"/>
        <v>-6.3333333333332575E-2</v>
      </c>
    </row>
    <row r="79" spans="1:36" x14ac:dyDescent="0.35">
      <c r="A79" s="8">
        <v>21794</v>
      </c>
      <c r="B79">
        <v>4.04</v>
      </c>
      <c r="C79" s="12">
        <v>5</v>
      </c>
      <c r="D79" s="12">
        <v>4.97</v>
      </c>
      <c r="E79">
        <v>4.9000000000000004</v>
      </c>
      <c r="F79" s="12">
        <v>4.68</v>
      </c>
      <c r="G79" s="12">
        <v>4.29</v>
      </c>
      <c r="H79" s="12">
        <v>3.76</v>
      </c>
      <c r="J79" s="8">
        <f t="shared" si="24"/>
        <v>21855</v>
      </c>
      <c r="K79" s="14">
        <f t="shared" si="25"/>
        <v>4.08</v>
      </c>
      <c r="L79" s="14">
        <f t="shared" si="25"/>
        <v>4.87</v>
      </c>
      <c r="M79" s="14">
        <f t="shared" si="25"/>
        <v>4.8666666666666663</v>
      </c>
      <c r="N79" s="14">
        <f t="shared" si="25"/>
        <v>4.79</v>
      </c>
      <c r="O79" s="14">
        <f t="shared" si="25"/>
        <v>4.580000000000001</v>
      </c>
      <c r="P79" s="14">
        <f t="shared" si="25"/>
        <v>4.2266666666666666</v>
      </c>
      <c r="Q79" s="14">
        <f t="shared" si="25"/>
        <v>3.9133333333333336</v>
      </c>
      <c r="S79" s="16">
        <v>26543</v>
      </c>
      <c r="T79" s="14">
        <f t="shared" si="26"/>
        <v>4.22</v>
      </c>
      <c r="U79" s="14">
        <f t="shared" si="27"/>
        <v>5.1533333333333333</v>
      </c>
      <c r="V79" s="14">
        <f t="shared" si="28"/>
        <v>5.876666666666666</v>
      </c>
      <c r="W79" s="14">
        <f t="shared" si="29"/>
        <v>6.0799999999999992</v>
      </c>
      <c r="X79" s="14">
        <f t="shared" si="30"/>
        <v>6.29</v>
      </c>
      <c r="Y79" s="14">
        <f t="shared" si="31"/>
        <v>6</v>
      </c>
      <c r="Z79" s="14">
        <f t="shared" si="32"/>
        <v>4.7433333333333332</v>
      </c>
      <c r="AB79" s="16">
        <f t="shared" si="23"/>
        <v>26543</v>
      </c>
      <c r="AC79" s="41">
        <f t="shared" si="33"/>
        <v>0.44999999999999973</v>
      </c>
      <c r="AD79" s="41">
        <f t="shared" si="34"/>
        <v>0.3100000000000005</v>
      </c>
      <c r="AE79" s="41">
        <f t="shared" si="35"/>
        <v>0.18666666666666565</v>
      </c>
      <c r="AF79" s="41">
        <f t="shared" si="36"/>
        <v>0.10333333333333261</v>
      </c>
      <c r="AG79" s="41">
        <f t="shared" si="37"/>
        <v>0.1466666666666665</v>
      </c>
      <c r="AH79" s="41">
        <f t="shared" si="38"/>
        <v>-8.0000000000000959E-2</v>
      </c>
      <c r="AI79" s="41">
        <f t="shared" si="39"/>
        <v>2.0700000000000003</v>
      </c>
      <c r="AJ79" s="41">
        <f t="shared" si="40"/>
        <v>-0.29000000000000004</v>
      </c>
    </row>
    <row r="80" spans="1:36" x14ac:dyDescent="0.35">
      <c r="A80" s="8">
        <v>21824</v>
      </c>
      <c r="B80">
        <v>4.05</v>
      </c>
      <c r="C80" s="12">
        <v>4.8</v>
      </c>
      <c r="D80" s="12">
        <v>4.78</v>
      </c>
      <c r="E80">
        <v>4.72</v>
      </c>
      <c r="F80" s="12">
        <v>4.53</v>
      </c>
      <c r="G80" s="12">
        <v>4.1900000000000004</v>
      </c>
      <c r="H80" s="12">
        <v>3.98</v>
      </c>
      <c r="J80" s="8">
        <f t="shared" si="24"/>
        <v>21885</v>
      </c>
      <c r="K80" s="14">
        <f t="shared" si="25"/>
        <v>4.2299999999999995</v>
      </c>
      <c r="L80" s="14">
        <f t="shared" si="25"/>
        <v>4.916666666666667</v>
      </c>
      <c r="M80" s="14">
        <f t="shared" si="25"/>
        <v>4.916666666666667</v>
      </c>
      <c r="N80" s="14">
        <f t="shared" si="25"/>
        <v>4.8266666666666662</v>
      </c>
      <c r="O80" s="14">
        <f t="shared" si="25"/>
        <v>4.583333333333333</v>
      </c>
      <c r="P80" s="14">
        <f t="shared" si="25"/>
        <v>4.24</v>
      </c>
      <c r="Q80" s="14">
        <f t="shared" si="25"/>
        <v>3.99</v>
      </c>
      <c r="S80" s="16">
        <v>26634</v>
      </c>
      <c r="T80" s="14">
        <f t="shared" si="26"/>
        <v>4.8633333333333333</v>
      </c>
      <c r="U80" s="14">
        <f t="shared" si="27"/>
        <v>5.4366666666666665</v>
      </c>
      <c r="V80" s="14">
        <f t="shared" si="28"/>
        <v>6</v>
      </c>
      <c r="W80" s="14">
        <f t="shared" si="29"/>
        <v>6.1533333333333333</v>
      </c>
      <c r="X80" s="14">
        <f t="shared" si="30"/>
        <v>6.373333333333334</v>
      </c>
      <c r="Y80" s="14">
        <f t="shared" si="31"/>
        <v>5.916666666666667</v>
      </c>
      <c r="Z80" s="14">
        <f t="shared" si="32"/>
        <v>5.1466666666666665</v>
      </c>
      <c r="AB80" s="16">
        <f t="shared" si="23"/>
        <v>26634</v>
      </c>
      <c r="AC80" s="41">
        <f t="shared" si="33"/>
        <v>0.64333333333333353</v>
      </c>
      <c r="AD80" s="41">
        <f t="shared" si="34"/>
        <v>0.28333333333333321</v>
      </c>
      <c r="AE80" s="41">
        <f t="shared" si="35"/>
        <v>0.12333333333333396</v>
      </c>
      <c r="AF80" s="41">
        <f t="shared" si="36"/>
        <v>7.3333333333334139E-2</v>
      </c>
      <c r="AG80" s="41">
        <f t="shared" si="37"/>
        <v>8.3333333333333925E-2</v>
      </c>
      <c r="AH80" s="41">
        <f t="shared" si="38"/>
        <v>-8.3333333333333037E-2</v>
      </c>
      <c r="AI80" s="41">
        <f t="shared" si="39"/>
        <v>1.5100000000000007</v>
      </c>
      <c r="AJ80" s="41">
        <f t="shared" si="40"/>
        <v>-0.456666666666667</v>
      </c>
    </row>
    <row r="81" spans="1:36" x14ac:dyDescent="0.35">
      <c r="A81" s="8">
        <v>21855</v>
      </c>
      <c r="B81">
        <v>4.1500000000000004</v>
      </c>
      <c r="C81" s="12">
        <v>4.8099999999999996</v>
      </c>
      <c r="D81" s="12">
        <v>4.8499999999999996</v>
      </c>
      <c r="E81">
        <v>4.75</v>
      </c>
      <c r="F81" s="12">
        <v>4.53</v>
      </c>
      <c r="G81" s="12">
        <v>4.2</v>
      </c>
      <c r="H81" s="12">
        <v>4</v>
      </c>
      <c r="J81" s="8">
        <f t="shared" si="24"/>
        <v>21916</v>
      </c>
      <c r="K81" s="14">
        <f t="shared" si="25"/>
        <v>4.33</v>
      </c>
      <c r="L81" s="14">
        <f t="shared" si="25"/>
        <v>4.9933333333333332</v>
      </c>
      <c r="M81" s="14">
        <f t="shared" si="25"/>
        <v>4.9866666666666664</v>
      </c>
      <c r="N81" s="14">
        <f t="shared" si="25"/>
        <v>4.8933333333333335</v>
      </c>
      <c r="O81" s="14">
        <f t="shared" si="25"/>
        <v>4.6466666666666674</v>
      </c>
      <c r="P81" s="14">
        <f t="shared" si="25"/>
        <v>4.3166666666666673</v>
      </c>
      <c r="Q81" s="14">
        <f t="shared" si="25"/>
        <v>3.9933333333333336</v>
      </c>
      <c r="S81" s="16">
        <v>26724</v>
      </c>
      <c r="T81" s="14">
        <f t="shared" si="26"/>
        <v>5.7</v>
      </c>
      <c r="U81" s="14">
        <f t="shared" si="27"/>
        <v>6.31</v>
      </c>
      <c r="V81" s="14">
        <f t="shared" si="28"/>
        <v>6.57</v>
      </c>
      <c r="W81" s="14">
        <f t="shared" si="29"/>
        <v>6.5799999999999992</v>
      </c>
      <c r="X81" s="14">
        <f t="shared" si="30"/>
        <v>6.6033333333333326</v>
      </c>
      <c r="Y81" s="14">
        <f t="shared" si="31"/>
        <v>6.8566666666666665</v>
      </c>
      <c r="Z81" s="14">
        <f t="shared" si="32"/>
        <v>6.5366666666666662</v>
      </c>
      <c r="AB81" s="16">
        <f t="shared" si="23"/>
        <v>26724</v>
      </c>
      <c r="AC81" s="41">
        <f t="shared" si="33"/>
        <v>0.83666666666666689</v>
      </c>
      <c r="AD81" s="41">
        <f t="shared" si="34"/>
        <v>0.87333333333333307</v>
      </c>
      <c r="AE81" s="41">
        <f t="shared" si="35"/>
        <v>0.57000000000000028</v>
      </c>
      <c r="AF81" s="41">
        <f t="shared" si="36"/>
        <v>0.42666666666666586</v>
      </c>
      <c r="AG81" s="41">
        <f t="shared" si="37"/>
        <v>0.22999999999999865</v>
      </c>
      <c r="AH81" s="41">
        <f t="shared" si="38"/>
        <v>0.9399999999999995</v>
      </c>
      <c r="AI81" s="41">
        <f t="shared" si="39"/>
        <v>0.90333333333333243</v>
      </c>
      <c r="AJ81" s="41">
        <f t="shared" si="40"/>
        <v>0.25333333333333385</v>
      </c>
    </row>
    <row r="82" spans="1:36" x14ac:dyDescent="0.35">
      <c r="A82" s="8">
        <v>21885</v>
      </c>
      <c r="B82">
        <v>4.49</v>
      </c>
      <c r="C82" s="12">
        <v>5.14</v>
      </c>
      <c r="D82" s="12">
        <v>5.12</v>
      </c>
      <c r="E82">
        <v>5.01</v>
      </c>
      <c r="F82" s="12">
        <v>4.6900000000000004</v>
      </c>
      <c r="G82" s="12">
        <v>4.33</v>
      </c>
      <c r="H82" s="12">
        <v>3.99</v>
      </c>
      <c r="J82" s="8">
        <f t="shared" si="24"/>
        <v>21947</v>
      </c>
      <c r="K82" s="14">
        <f t="shared" si="25"/>
        <v>4.2666666666666666</v>
      </c>
      <c r="L82" s="14">
        <f t="shared" si="25"/>
        <v>4.9433333333333334</v>
      </c>
      <c r="M82" s="14">
        <f t="shared" si="25"/>
        <v>4.9466666666666663</v>
      </c>
      <c r="N82" s="14">
        <f t="shared" si="25"/>
        <v>4.873333333333334</v>
      </c>
      <c r="O82" s="14">
        <f t="shared" si="25"/>
        <v>4.6333333333333337</v>
      </c>
      <c r="P82" s="14">
        <f t="shared" si="25"/>
        <v>4.3433333333333337</v>
      </c>
      <c r="Q82" s="14">
        <f t="shared" si="25"/>
        <v>3.9833333333333338</v>
      </c>
      <c r="S82" s="16">
        <v>26816</v>
      </c>
      <c r="T82" s="14">
        <f t="shared" si="26"/>
        <v>6.6033333333333344</v>
      </c>
      <c r="U82" s="14">
        <f t="shared" si="27"/>
        <v>7.0166666666666657</v>
      </c>
      <c r="V82" s="14">
        <f t="shared" si="28"/>
        <v>6.8166666666666664</v>
      </c>
      <c r="W82" s="14">
        <f t="shared" si="29"/>
        <v>6.72</v>
      </c>
      <c r="X82" s="14">
        <f t="shared" si="30"/>
        <v>6.8066666666666675</v>
      </c>
      <c r="Y82" s="14">
        <f t="shared" si="31"/>
        <v>6.97</v>
      </c>
      <c r="Z82" s="14">
        <f t="shared" si="32"/>
        <v>7.8166666666666673</v>
      </c>
      <c r="AB82" s="16">
        <f t="shared" si="23"/>
        <v>26816</v>
      </c>
      <c r="AC82" s="41">
        <f t="shared" si="33"/>
        <v>0.90333333333333421</v>
      </c>
      <c r="AD82" s="41">
        <f t="shared" si="34"/>
        <v>0.70666666666666611</v>
      </c>
      <c r="AE82" s="41">
        <f t="shared" si="35"/>
        <v>0.24666666666666615</v>
      </c>
      <c r="AF82" s="41">
        <f t="shared" si="36"/>
        <v>0.14000000000000057</v>
      </c>
      <c r="AG82" s="41">
        <f t="shared" si="37"/>
        <v>0.20333333333333492</v>
      </c>
      <c r="AH82" s="41">
        <f t="shared" si="38"/>
        <v>0.11333333333333329</v>
      </c>
      <c r="AI82" s="41">
        <f t="shared" si="39"/>
        <v>0.20333333333333314</v>
      </c>
      <c r="AJ82" s="41">
        <f t="shared" si="40"/>
        <v>0.16333333333333222</v>
      </c>
    </row>
    <row r="83" spans="1:36" x14ac:dyDescent="0.35">
      <c r="A83" s="8">
        <v>21916</v>
      </c>
      <c r="B83">
        <v>4.3499999999999996</v>
      </c>
      <c r="C83" s="12">
        <v>5.03</v>
      </c>
      <c r="D83" s="12">
        <v>4.99</v>
      </c>
      <c r="E83">
        <v>4.92</v>
      </c>
      <c r="F83" s="12">
        <v>4.72</v>
      </c>
      <c r="G83" s="12">
        <v>4.42</v>
      </c>
      <c r="H83" s="12">
        <v>3.99</v>
      </c>
      <c r="J83" s="8">
        <f t="shared" si="24"/>
        <v>21976</v>
      </c>
      <c r="K83" s="14">
        <f t="shared" ref="K83:Q98" si="41">AVERAGE(B83:B85)</f>
        <v>3.8733333333333331</v>
      </c>
      <c r="L83" s="14">
        <f t="shared" si="41"/>
        <v>4.57</v>
      </c>
      <c r="M83" s="14">
        <f t="shared" si="41"/>
        <v>4.6700000000000008</v>
      </c>
      <c r="N83" s="14">
        <f t="shared" si="41"/>
        <v>4.6399999999999997</v>
      </c>
      <c r="O83" s="14">
        <f t="shared" si="41"/>
        <v>4.4866666666666672</v>
      </c>
      <c r="P83" s="14">
        <f t="shared" si="41"/>
        <v>4.28</v>
      </c>
      <c r="Q83" s="14">
        <f t="shared" si="41"/>
        <v>3.9333333333333336</v>
      </c>
      <c r="S83" s="16">
        <v>26908</v>
      </c>
      <c r="T83" s="14">
        <f t="shared" si="26"/>
        <v>8.3233333333333324</v>
      </c>
      <c r="U83" s="14">
        <f t="shared" si="27"/>
        <v>8.5066666666666677</v>
      </c>
      <c r="V83" s="14">
        <f t="shared" si="28"/>
        <v>7.56</v>
      </c>
      <c r="W83" s="14">
        <f t="shared" si="29"/>
        <v>7.3366666666666669</v>
      </c>
      <c r="X83" s="14">
        <f t="shared" si="30"/>
        <v>7.206666666666667</v>
      </c>
      <c r="Y83" s="14">
        <f t="shared" si="31"/>
        <v>7.3833333333333329</v>
      </c>
      <c r="Z83" s="14">
        <f t="shared" si="32"/>
        <v>10.56</v>
      </c>
      <c r="AB83" s="16">
        <f t="shared" si="23"/>
        <v>26908</v>
      </c>
      <c r="AC83" s="41">
        <f t="shared" si="33"/>
        <v>1.719999999999998</v>
      </c>
      <c r="AD83" s="41">
        <f t="shared" si="34"/>
        <v>1.490000000000002</v>
      </c>
      <c r="AE83" s="41">
        <f t="shared" si="35"/>
        <v>0.74333333333333318</v>
      </c>
      <c r="AF83" s="41">
        <f t="shared" si="36"/>
        <v>0.61666666666666714</v>
      </c>
      <c r="AG83" s="41">
        <f t="shared" si="37"/>
        <v>0.39999999999999947</v>
      </c>
      <c r="AH83" s="41">
        <f t="shared" si="38"/>
        <v>0.41333333333333311</v>
      </c>
      <c r="AI83" s="41">
        <f t="shared" si="39"/>
        <v>-1.1166666666666654</v>
      </c>
      <c r="AJ83" s="41">
        <f t="shared" si="40"/>
        <v>0.17666666666666586</v>
      </c>
    </row>
    <row r="84" spans="1:36" x14ac:dyDescent="0.35">
      <c r="A84" s="8">
        <v>21947</v>
      </c>
      <c r="B84">
        <v>3.96</v>
      </c>
      <c r="C84" s="12">
        <v>4.66</v>
      </c>
      <c r="D84" s="12">
        <v>4.7300000000000004</v>
      </c>
      <c r="E84">
        <v>4.6900000000000004</v>
      </c>
      <c r="F84" s="12">
        <v>4.49</v>
      </c>
      <c r="G84" s="12">
        <v>4.28</v>
      </c>
      <c r="H84" s="12">
        <v>3.97</v>
      </c>
      <c r="J84" s="8">
        <f t="shared" si="24"/>
        <v>22007</v>
      </c>
      <c r="K84" s="14">
        <f t="shared" si="41"/>
        <v>3.5</v>
      </c>
      <c r="L84" s="14">
        <f t="shared" si="41"/>
        <v>4.2399999999999993</v>
      </c>
      <c r="M84" s="14">
        <f t="shared" si="41"/>
        <v>4.43</v>
      </c>
      <c r="N84" s="14">
        <f t="shared" si="41"/>
        <v>4.43</v>
      </c>
      <c r="O84" s="14">
        <f t="shared" si="41"/>
        <v>4.34</v>
      </c>
      <c r="P84" s="14">
        <f t="shared" si="41"/>
        <v>4.2166666666666668</v>
      </c>
      <c r="Q84" s="14">
        <f t="shared" si="41"/>
        <v>3.91</v>
      </c>
      <c r="S84" s="16">
        <v>26999</v>
      </c>
      <c r="T84" s="14">
        <f t="shared" si="26"/>
        <v>7.5</v>
      </c>
      <c r="U84" s="14">
        <f t="shared" si="27"/>
        <v>7.413333333333334</v>
      </c>
      <c r="V84" s="14">
        <f t="shared" si="28"/>
        <v>6.8733333333333322</v>
      </c>
      <c r="W84" s="14">
        <f t="shared" si="29"/>
        <v>6.8299999999999992</v>
      </c>
      <c r="X84" s="14">
        <f t="shared" si="30"/>
        <v>6.753333333333333</v>
      </c>
      <c r="Y84" s="14">
        <f t="shared" si="31"/>
        <v>7.2566666666666668</v>
      </c>
      <c r="Z84" s="14">
        <f t="shared" si="32"/>
        <v>9.9966666666666661</v>
      </c>
      <c r="AB84" s="16">
        <f t="shared" si="23"/>
        <v>26999</v>
      </c>
      <c r="AC84" s="41">
        <f t="shared" si="33"/>
        <v>-0.82333333333333236</v>
      </c>
      <c r="AD84" s="41">
        <f t="shared" si="34"/>
        <v>-1.0933333333333337</v>
      </c>
      <c r="AE84" s="41">
        <f t="shared" si="35"/>
        <v>-0.68666666666666742</v>
      </c>
      <c r="AF84" s="41">
        <f t="shared" si="36"/>
        <v>-0.50666666666666771</v>
      </c>
      <c r="AG84" s="41">
        <f t="shared" si="37"/>
        <v>-0.45333333333333403</v>
      </c>
      <c r="AH84" s="41">
        <f t="shared" si="38"/>
        <v>-0.12666666666666604</v>
      </c>
      <c r="AI84" s="41">
        <f t="shared" si="39"/>
        <v>-0.74666666666666703</v>
      </c>
      <c r="AJ84" s="41">
        <f t="shared" si="40"/>
        <v>0.50333333333333385</v>
      </c>
    </row>
    <row r="85" spans="1:36" x14ac:dyDescent="0.35">
      <c r="A85" s="8">
        <v>21976</v>
      </c>
      <c r="B85">
        <v>3.31</v>
      </c>
      <c r="C85" s="12">
        <v>4.0199999999999996</v>
      </c>
      <c r="D85" s="12">
        <v>4.29</v>
      </c>
      <c r="E85">
        <v>4.3099999999999996</v>
      </c>
      <c r="F85" s="12">
        <v>4.25</v>
      </c>
      <c r="G85" s="12">
        <v>4.1399999999999997</v>
      </c>
      <c r="H85" s="12">
        <v>3.84</v>
      </c>
      <c r="J85" s="8">
        <f t="shared" si="24"/>
        <v>22037</v>
      </c>
      <c r="K85" s="14">
        <f t="shared" si="41"/>
        <v>3.2766666666666668</v>
      </c>
      <c r="L85" s="14">
        <f t="shared" si="41"/>
        <v>4.09</v>
      </c>
      <c r="M85" s="14">
        <f t="shared" si="41"/>
        <v>4.34</v>
      </c>
      <c r="N85" s="14">
        <f t="shared" si="41"/>
        <v>4.3633333333333333</v>
      </c>
      <c r="O85" s="14">
        <f t="shared" si="41"/>
        <v>4.2933333333333339</v>
      </c>
      <c r="P85" s="14">
        <f t="shared" si="41"/>
        <v>4.1900000000000004</v>
      </c>
      <c r="Q85" s="14">
        <f t="shared" si="41"/>
        <v>3.8699999999999997</v>
      </c>
      <c r="S85" s="16">
        <v>27089</v>
      </c>
      <c r="T85" s="14">
        <f t="shared" si="26"/>
        <v>7.6166666666666671</v>
      </c>
      <c r="U85" s="14">
        <f t="shared" si="27"/>
        <v>7.3533333333333344</v>
      </c>
      <c r="V85" s="14">
        <f t="shared" si="28"/>
        <v>7.0233333333333334</v>
      </c>
      <c r="W85" s="14">
        <f t="shared" si="29"/>
        <v>7.0266666666666664</v>
      </c>
      <c r="X85" s="14">
        <f t="shared" si="30"/>
        <v>7.0533333333333337</v>
      </c>
      <c r="Y85" s="14">
        <f t="shared" si="31"/>
        <v>7.5566666666666675</v>
      </c>
      <c r="Z85" s="14">
        <f t="shared" si="32"/>
        <v>9.3233333333333324</v>
      </c>
      <c r="AB85" s="16">
        <f t="shared" si="23"/>
        <v>27089</v>
      </c>
      <c r="AC85" s="41">
        <f t="shared" si="33"/>
        <v>0.11666666666666714</v>
      </c>
      <c r="AD85" s="41">
        <f t="shared" si="34"/>
        <v>-5.9999999999999609E-2</v>
      </c>
      <c r="AE85" s="41">
        <f t="shared" si="35"/>
        <v>0.15000000000000124</v>
      </c>
      <c r="AF85" s="41">
        <f t="shared" si="36"/>
        <v>0.19666666666666721</v>
      </c>
      <c r="AG85" s="41">
        <f t="shared" si="37"/>
        <v>0.30000000000000071</v>
      </c>
      <c r="AH85" s="41">
        <f t="shared" si="38"/>
        <v>0.30000000000000071</v>
      </c>
      <c r="AI85" s="41">
        <f t="shared" si="39"/>
        <v>-0.56333333333333346</v>
      </c>
      <c r="AJ85" s="41">
        <f t="shared" si="40"/>
        <v>0.50333333333333385</v>
      </c>
    </row>
    <row r="86" spans="1:36" x14ac:dyDescent="0.35">
      <c r="A86" s="8">
        <v>22007</v>
      </c>
      <c r="B86">
        <v>3.23</v>
      </c>
      <c r="C86" s="12">
        <v>4.04</v>
      </c>
      <c r="D86" s="12">
        <v>4.2699999999999996</v>
      </c>
      <c r="E86">
        <v>4.29</v>
      </c>
      <c r="F86" s="12">
        <v>4.28</v>
      </c>
      <c r="G86" s="12">
        <v>4.2300000000000004</v>
      </c>
      <c r="H86" s="12">
        <v>3.92</v>
      </c>
      <c r="J86" s="8">
        <f t="shared" si="24"/>
        <v>22068</v>
      </c>
      <c r="K86" s="14">
        <f t="shared" si="41"/>
        <v>2.9933333333333336</v>
      </c>
      <c r="L86" s="14">
        <f t="shared" si="41"/>
        <v>3.8699999999999997</v>
      </c>
      <c r="M86" s="14">
        <f t="shared" si="41"/>
        <v>4.246666666666667</v>
      </c>
      <c r="N86" s="14">
        <f t="shared" si="41"/>
        <v>4.3000000000000007</v>
      </c>
      <c r="O86" s="14">
        <f t="shared" si="41"/>
        <v>4.26</v>
      </c>
      <c r="P86" s="14">
        <f t="shared" si="41"/>
        <v>4.1566666666666663</v>
      </c>
      <c r="Q86" s="14">
        <f t="shared" si="41"/>
        <v>3.6966666666666668</v>
      </c>
      <c r="S86" s="16">
        <v>27181</v>
      </c>
      <c r="T86" s="14">
        <f t="shared" si="26"/>
        <v>8.1533333333333342</v>
      </c>
      <c r="U86" s="14">
        <f t="shared" si="27"/>
        <v>8.69</v>
      </c>
      <c r="V86" s="14">
        <f t="shared" si="28"/>
        <v>8.1566666666666663</v>
      </c>
      <c r="W86" s="14">
        <f t="shared" si="29"/>
        <v>8.0666666666666682</v>
      </c>
      <c r="X86" s="14">
        <f t="shared" si="30"/>
        <v>7.543333333333333</v>
      </c>
      <c r="Y86" s="14">
        <f t="shared" si="31"/>
        <v>8.0833333333333339</v>
      </c>
      <c r="Z86" s="14">
        <f t="shared" si="32"/>
        <v>11.25</v>
      </c>
      <c r="AB86" s="16">
        <f t="shared" si="23"/>
        <v>27181</v>
      </c>
      <c r="AC86" s="41">
        <f t="shared" si="33"/>
        <v>0.53666666666666707</v>
      </c>
      <c r="AD86" s="41">
        <f t="shared" si="34"/>
        <v>1.3366666666666651</v>
      </c>
      <c r="AE86" s="41">
        <f t="shared" si="35"/>
        <v>1.1333333333333329</v>
      </c>
      <c r="AF86" s="41">
        <f t="shared" si="36"/>
        <v>1.0400000000000018</v>
      </c>
      <c r="AG86" s="41">
        <f t="shared" si="37"/>
        <v>0.48999999999999932</v>
      </c>
      <c r="AH86" s="41">
        <f t="shared" si="38"/>
        <v>0.52666666666666639</v>
      </c>
      <c r="AI86" s="41">
        <f t="shared" si="39"/>
        <v>-0.61000000000000121</v>
      </c>
      <c r="AJ86" s="41">
        <f t="shared" si="40"/>
        <v>0.54000000000000092</v>
      </c>
    </row>
    <row r="87" spans="1:36" x14ac:dyDescent="0.35">
      <c r="A87" s="8">
        <v>22037</v>
      </c>
      <c r="B87">
        <v>3.29</v>
      </c>
      <c r="C87" s="12">
        <v>4.21</v>
      </c>
      <c r="D87" s="12">
        <v>4.46</v>
      </c>
      <c r="E87">
        <v>4.49</v>
      </c>
      <c r="F87" s="12">
        <v>4.3499999999999996</v>
      </c>
      <c r="G87" s="12">
        <v>4.2</v>
      </c>
      <c r="H87" s="12">
        <v>3.85</v>
      </c>
      <c r="J87" s="8">
        <f t="shared" si="24"/>
        <v>22098</v>
      </c>
      <c r="K87" s="14">
        <f t="shared" si="41"/>
        <v>2.6833333333333336</v>
      </c>
      <c r="L87" s="14">
        <f t="shared" si="41"/>
        <v>3.59</v>
      </c>
      <c r="M87" s="14">
        <f t="shared" si="41"/>
        <v>4.0333333333333323</v>
      </c>
      <c r="N87" s="14">
        <f t="shared" si="41"/>
        <v>4.1333333333333329</v>
      </c>
      <c r="O87" s="14">
        <f t="shared" si="41"/>
        <v>4.1333333333333337</v>
      </c>
      <c r="P87" s="14">
        <f t="shared" si="41"/>
        <v>4.05</v>
      </c>
      <c r="Q87" s="14">
        <f t="shared" si="41"/>
        <v>3.4666666666666668</v>
      </c>
      <c r="S87" s="16">
        <v>27273</v>
      </c>
      <c r="T87" s="14">
        <f t="shared" si="26"/>
        <v>8.19</v>
      </c>
      <c r="U87" s="14">
        <f t="shared" si="27"/>
        <v>9.01</v>
      </c>
      <c r="V87" s="14">
        <f t="shared" si="28"/>
        <v>8.4933333333333341</v>
      </c>
      <c r="W87" s="14">
        <f t="shared" si="29"/>
        <v>8.4600000000000009</v>
      </c>
      <c r="X87" s="14">
        <f t="shared" si="30"/>
        <v>7.963333333333332</v>
      </c>
      <c r="Y87" s="14">
        <f t="shared" si="31"/>
        <v>8.4866666666666664</v>
      </c>
      <c r="Z87" s="14">
        <f t="shared" si="32"/>
        <v>12.089999999999998</v>
      </c>
      <c r="AB87" s="16">
        <f t="shared" si="23"/>
        <v>27273</v>
      </c>
      <c r="AC87" s="41">
        <f t="shared" si="33"/>
        <v>3.6666666666665293E-2</v>
      </c>
      <c r="AD87" s="41">
        <f t="shared" si="34"/>
        <v>0.32000000000000028</v>
      </c>
      <c r="AE87" s="41">
        <f t="shared" si="35"/>
        <v>0.33666666666666778</v>
      </c>
      <c r="AF87" s="41">
        <f t="shared" si="36"/>
        <v>0.39333333333333265</v>
      </c>
      <c r="AG87" s="41">
        <f t="shared" si="37"/>
        <v>0.41999999999999904</v>
      </c>
      <c r="AH87" s="41">
        <f t="shared" si="38"/>
        <v>0.40333333333333243</v>
      </c>
      <c r="AI87" s="41">
        <f t="shared" si="39"/>
        <v>-0.22666666666666746</v>
      </c>
      <c r="AJ87" s="41">
        <f t="shared" si="40"/>
        <v>0.52333333333333432</v>
      </c>
    </row>
    <row r="88" spans="1:36" x14ac:dyDescent="0.35">
      <c r="A88" s="8">
        <v>22068</v>
      </c>
      <c r="B88">
        <v>2.46</v>
      </c>
      <c r="C88" s="12">
        <v>3.36</v>
      </c>
      <c r="D88" s="12">
        <v>4.01</v>
      </c>
      <c r="E88">
        <v>4.12</v>
      </c>
      <c r="F88" s="12">
        <v>4.1500000000000004</v>
      </c>
      <c r="G88" s="12">
        <v>4.04</v>
      </c>
      <c r="H88" s="12">
        <v>3.32</v>
      </c>
      <c r="J88" s="8">
        <f t="shared" si="24"/>
        <v>22129</v>
      </c>
      <c r="K88" s="14">
        <f t="shared" si="41"/>
        <v>2.3533333333333331</v>
      </c>
      <c r="L88" s="14">
        <f t="shared" si="41"/>
        <v>3.1700000000000004</v>
      </c>
      <c r="M88" s="14">
        <f t="shared" si="41"/>
        <v>3.6833333333333336</v>
      </c>
      <c r="N88" s="14">
        <f t="shared" si="41"/>
        <v>3.8433333333333337</v>
      </c>
      <c r="O88" s="14">
        <f t="shared" si="41"/>
        <v>3.9500000000000006</v>
      </c>
      <c r="P88" s="14">
        <f t="shared" si="41"/>
        <v>3.9299999999999997</v>
      </c>
      <c r="Q88" s="14">
        <f t="shared" si="41"/>
        <v>3.1766666666666663</v>
      </c>
      <c r="S88" s="16">
        <v>27364</v>
      </c>
      <c r="T88" s="14">
        <f t="shared" si="26"/>
        <v>7.3599999999999994</v>
      </c>
      <c r="U88" s="14">
        <f t="shared" si="27"/>
        <v>7.6733333333333329</v>
      </c>
      <c r="V88" s="14">
        <f t="shared" si="28"/>
        <v>7.6166666666666671</v>
      </c>
      <c r="W88" s="14">
        <f t="shared" si="29"/>
        <v>7.6533333333333324</v>
      </c>
      <c r="X88" s="14">
        <f t="shared" si="30"/>
        <v>7.669999999999999</v>
      </c>
      <c r="Y88" s="14">
        <f t="shared" si="31"/>
        <v>8.09</v>
      </c>
      <c r="Z88" s="14">
        <f t="shared" si="32"/>
        <v>9.3466666666666658</v>
      </c>
      <c r="AB88" s="16">
        <f t="shared" si="23"/>
        <v>27364</v>
      </c>
      <c r="AC88" s="41">
        <f t="shared" si="33"/>
        <v>-0.83000000000000007</v>
      </c>
      <c r="AD88" s="41">
        <f t="shared" si="34"/>
        <v>-1.3366666666666669</v>
      </c>
      <c r="AE88" s="41">
        <f t="shared" si="35"/>
        <v>-0.87666666666666693</v>
      </c>
      <c r="AF88" s="41">
        <f t="shared" si="36"/>
        <v>-0.80666666666666842</v>
      </c>
      <c r="AG88" s="41">
        <f t="shared" si="37"/>
        <v>-0.293333333333333</v>
      </c>
      <c r="AH88" s="41">
        <f t="shared" si="38"/>
        <v>-0.3966666666666665</v>
      </c>
      <c r="AI88" s="41">
        <f t="shared" si="39"/>
        <v>0.30999999999999961</v>
      </c>
      <c r="AJ88" s="41">
        <f t="shared" si="40"/>
        <v>0.42000000000000082</v>
      </c>
    </row>
    <row r="89" spans="1:36" x14ac:dyDescent="0.35">
      <c r="A89" s="8">
        <v>22098</v>
      </c>
      <c r="B89">
        <v>2.2999999999999998</v>
      </c>
      <c r="C89" s="12">
        <v>3.2</v>
      </c>
      <c r="D89" s="12">
        <v>3.63</v>
      </c>
      <c r="E89">
        <v>3.79</v>
      </c>
      <c r="F89" s="12">
        <v>3.9</v>
      </c>
      <c r="G89" s="12">
        <v>3.91</v>
      </c>
      <c r="H89" s="12">
        <v>3.23</v>
      </c>
      <c r="J89" s="8">
        <f t="shared" si="24"/>
        <v>22160</v>
      </c>
      <c r="K89" s="14">
        <f t="shared" si="41"/>
        <v>2.36</v>
      </c>
      <c r="L89" s="14">
        <f t="shared" si="41"/>
        <v>3.0733333333333337</v>
      </c>
      <c r="M89" s="14">
        <f t="shared" si="41"/>
        <v>3.49</v>
      </c>
      <c r="N89" s="14">
        <f t="shared" si="41"/>
        <v>3.6733333333333333</v>
      </c>
      <c r="O89" s="14">
        <f t="shared" si="41"/>
        <v>3.8333333333333335</v>
      </c>
      <c r="P89" s="14">
        <f t="shared" si="41"/>
        <v>3.8699999999999997</v>
      </c>
      <c r="Q89" s="14">
        <f t="shared" si="41"/>
        <v>2.936666666666667</v>
      </c>
      <c r="S89" s="16">
        <v>27454</v>
      </c>
      <c r="T89" s="14">
        <f t="shared" si="26"/>
        <v>5.75</v>
      </c>
      <c r="U89" s="14">
        <f t="shared" si="27"/>
        <v>6.3066666666666675</v>
      </c>
      <c r="V89" s="14">
        <f t="shared" si="28"/>
        <v>6.8966666666666674</v>
      </c>
      <c r="W89" s="14">
        <f t="shared" si="29"/>
        <v>7.2733333333333334</v>
      </c>
      <c r="X89" s="14">
        <f t="shared" si="30"/>
        <v>7.54</v>
      </c>
      <c r="Y89" s="14">
        <f t="shared" si="31"/>
        <v>7.8599999999999994</v>
      </c>
      <c r="Z89" s="14">
        <f t="shared" si="32"/>
        <v>6.3033333333333337</v>
      </c>
      <c r="AB89" s="16">
        <f t="shared" si="23"/>
        <v>27454</v>
      </c>
      <c r="AC89" s="41">
        <f t="shared" si="33"/>
        <v>-1.6099999999999994</v>
      </c>
      <c r="AD89" s="41">
        <f t="shared" si="34"/>
        <v>-1.3666666666666654</v>
      </c>
      <c r="AE89" s="41">
        <f t="shared" si="35"/>
        <v>-0.71999999999999975</v>
      </c>
      <c r="AF89" s="41">
        <f t="shared" si="36"/>
        <v>-0.37999999999999901</v>
      </c>
      <c r="AG89" s="41">
        <f t="shared" si="37"/>
        <v>-0.12999999999999901</v>
      </c>
      <c r="AH89" s="41">
        <f t="shared" si="38"/>
        <v>-0.23000000000000043</v>
      </c>
      <c r="AI89" s="41">
        <f t="shared" si="39"/>
        <v>1.79</v>
      </c>
      <c r="AJ89" s="41">
        <f t="shared" si="40"/>
        <v>0.3199999999999994</v>
      </c>
    </row>
    <row r="90" spans="1:36" x14ac:dyDescent="0.35">
      <c r="A90" s="8">
        <v>22129</v>
      </c>
      <c r="B90">
        <v>2.2999999999999998</v>
      </c>
      <c r="C90" s="12">
        <v>2.95</v>
      </c>
      <c r="D90" s="12">
        <v>3.41</v>
      </c>
      <c r="E90">
        <v>3.62</v>
      </c>
      <c r="F90" s="12">
        <v>3.8</v>
      </c>
      <c r="G90" s="12">
        <v>3.84</v>
      </c>
      <c r="H90" s="12">
        <v>2.98</v>
      </c>
      <c r="J90" s="8">
        <f t="shared" si="24"/>
        <v>22190</v>
      </c>
      <c r="K90" s="14">
        <f t="shared" si="41"/>
        <v>2.36</v>
      </c>
      <c r="L90" s="14">
        <f t="shared" si="41"/>
        <v>3.0199999999999996</v>
      </c>
      <c r="M90" s="14">
        <f t="shared" si="41"/>
        <v>3.4566666666666666</v>
      </c>
      <c r="N90" s="14">
        <f t="shared" si="41"/>
        <v>3.6633333333333336</v>
      </c>
      <c r="O90" s="14">
        <f t="shared" si="41"/>
        <v>3.83</v>
      </c>
      <c r="P90" s="14">
        <f t="shared" si="41"/>
        <v>3.8733333333333331</v>
      </c>
      <c r="Q90" s="14">
        <f t="shared" si="41"/>
        <v>2.6833333333333336</v>
      </c>
      <c r="S90" s="16">
        <v>27546</v>
      </c>
      <c r="T90" s="14">
        <f t="shared" si="26"/>
        <v>5.3933333333333335</v>
      </c>
      <c r="U90" s="14">
        <f t="shared" si="27"/>
        <v>6.5266666666666664</v>
      </c>
      <c r="V90" s="14">
        <f t="shared" si="28"/>
        <v>7.44</v>
      </c>
      <c r="W90" s="14">
        <f t="shared" si="29"/>
        <v>7.7399999999999993</v>
      </c>
      <c r="X90" s="14">
        <f t="shared" si="30"/>
        <v>8.0499999999999989</v>
      </c>
      <c r="Y90" s="14">
        <f t="shared" si="31"/>
        <v>8.2066666666666652</v>
      </c>
      <c r="Z90" s="14">
        <f t="shared" si="32"/>
        <v>5.4200000000000008</v>
      </c>
      <c r="AB90" s="16">
        <f t="shared" si="23"/>
        <v>27546</v>
      </c>
      <c r="AC90" s="41">
        <f t="shared" si="33"/>
        <v>-0.35666666666666647</v>
      </c>
      <c r="AD90" s="41">
        <f t="shared" si="34"/>
        <v>0.21999999999999886</v>
      </c>
      <c r="AE90" s="41">
        <f t="shared" si="35"/>
        <v>0.543333333333333</v>
      </c>
      <c r="AF90" s="41">
        <f t="shared" si="36"/>
        <v>0.4666666666666659</v>
      </c>
      <c r="AG90" s="41">
        <f t="shared" si="37"/>
        <v>0.5099999999999989</v>
      </c>
      <c r="AH90" s="41">
        <f t="shared" si="38"/>
        <v>0.34666666666666579</v>
      </c>
      <c r="AI90" s="41">
        <f t="shared" si="39"/>
        <v>2.6566666666666654</v>
      </c>
      <c r="AJ90" s="41">
        <f t="shared" si="40"/>
        <v>0.15666666666666629</v>
      </c>
    </row>
    <row r="91" spans="1:36" x14ac:dyDescent="0.35">
      <c r="A91" s="8">
        <v>22160</v>
      </c>
      <c r="B91">
        <v>2.48</v>
      </c>
      <c r="C91" s="12">
        <v>3.07</v>
      </c>
      <c r="D91" s="12">
        <v>3.43</v>
      </c>
      <c r="E91">
        <v>3.61</v>
      </c>
      <c r="F91" s="12">
        <v>3.8</v>
      </c>
      <c r="G91" s="12">
        <v>3.86</v>
      </c>
      <c r="H91" s="12">
        <v>2.6</v>
      </c>
      <c r="J91" s="8">
        <f t="shared" si="24"/>
        <v>22221</v>
      </c>
      <c r="K91" s="14">
        <f t="shared" si="41"/>
        <v>2.3833333333333333</v>
      </c>
      <c r="L91" s="14">
        <f t="shared" si="41"/>
        <v>3.063333333333333</v>
      </c>
      <c r="M91" s="14">
        <f t="shared" si="41"/>
        <v>3.52</v>
      </c>
      <c r="N91" s="14">
        <f t="shared" si="41"/>
        <v>3.7266666666666666</v>
      </c>
      <c r="O91" s="14">
        <f t="shared" si="41"/>
        <v>3.8733333333333331</v>
      </c>
      <c r="P91" s="14">
        <f t="shared" si="41"/>
        <v>3.9133333333333327</v>
      </c>
      <c r="Q91" s="14">
        <f t="shared" si="41"/>
        <v>2.5033333333333334</v>
      </c>
      <c r="S91" s="16">
        <v>27638</v>
      </c>
      <c r="T91" s="14">
        <f t="shared" si="26"/>
        <v>6.330000000000001</v>
      </c>
      <c r="U91" s="14">
        <f t="shared" si="27"/>
        <v>7.5200000000000005</v>
      </c>
      <c r="V91" s="14">
        <f t="shared" si="28"/>
        <v>8.0566666666666666</v>
      </c>
      <c r="W91" s="14">
        <f t="shared" si="29"/>
        <v>8.2066666666666652</v>
      </c>
      <c r="X91" s="14">
        <f t="shared" si="30"/>
        <v>8.2966666666666669</v>
      </c>
      <c r="Y91" s="14">
        <f t="shared" si="31"/>
        <v>8.413333333333334</v>
      </c>
      <c r="Z91" s="14">
        <f t="shared" si="32"/>
        <v>6.1599999999999993</v>
      </c>
      <c r="AB91" s="16">
        <f t="shared" si="23"/>
        <v>27638</v>
      </c>
      <c r="AC91" s="41">
        <f t="shared" si="33"/>
        <v>0.93666666666666742</v>
      </c>
      <c r="AD91" s="41">
        <f t="shared" si="34"/>
        <v>0.99333333333333407</v>
      </c>
      <c r="AE91" s="41">
        <f t="shared" si="35"/>
        <v>0.61666666666666625</v>
      </c>
      <c r="AF91" s="41">
        <f t="shared" si="36"/>
        <v>0.4666666666666659</v>
      </c>
      <c r="AG91" s="41">
        <f t="shared" si="37"/>
        <v>0.24666666666666792</v>
      </c>
      <c r="AH91" s="41">
        <f t="shared" si="38"/>
        <v>0.20666666666666877</v>
      </c>
      <c r="AI91" s="41">
        <f t="shared" si="39"/>
        <v>1.9666666666666659</v>
      </c>
      <c r="AJ91" s="41">
        <f t="shared" si="40"/>
        <v>0.11666666666666714</v>
      </c>
    </row>
    <row r="92" spans="1:36" x14ac:dyDescent="0.35">
      <c r="A92" s="8">
        <v>22190</v>
      </c>
      <c r="B92">
        <v>2.2999999999999998</v>
      </c>
      <c r="C92" s="12">
        <v>3.04</v>
      </c>
      <c r="D92" s="12">
        <v>3.53</v>
      </c>
      <c r="E92">
        <v>3.76</v>
      </c>
      <c r="F92" s="12">
        <v>3.89</v>
      </c>
      <c r="G92" s="12">
        <v>3.92</v>
      </c>
      <c r="H92" s="12">
        <v>2.4700000000000002</v>
      </c>
      <c r="J92" s="8">
        <f t="shared" si="24"/>
        <v>22251</v>
      </c>
      <c r="K92" s="14">
        <f t="shared" si="41"/>
        <v>2.3066666666666666</v>
      </c>
      <c r="L92" s="14">
        <f t="shared" si="41"/>
        <v>2.9933333333333336</v>
      </c>
      <c r="M92" s="14">
        <f t="shared" si="41"/>
        <v>3.5166666666666671</v>
      </c>
      <c r="N92" s="14">
        <f t="shared" si="41"/>
        <v>3.7466666666666666</v>
      </c>
      <c r="O92" s="14">
        <f t="shared" si="41"/>
        <v>3.8866666666666667</v>
      </c>
      <c r="P92" s="14">
        <f t="shared" si="41"/>
        <v>3.9299999999999997</v>
      </c>
      <c r="Q92" s="14">
        <f t="shared" si="41"/>
        <v>2.2966666666666669</v>
      </c>
      <c r="S92" s="16">
        <v>27729</v>
      </c>
      <c r="T92" s="14">
        <f t="shared" si="26"/>
        <v>5.6266666666666678</v>
      </c>
      <c r="U92" s="14">
        <f t="shared" si="27"/>
        <v>6.68</v>
      </c>
      <c r="V92" s="14">
        <f t="shared" si="28"/>
        <v>7.5666666666666664</v>
      </c>
      <c r="W92" s="14">
        <f t="shared" si="29"/>
        <v>7.8433333333333337</v>
      </c>
      <c r="X92" s="14">
        <f t="shared" si="30"/>
        <v>8.0633333333333344</v>
      </c>
      <c r="Y92" s="14">
        <f t="shared" si="31"/>
        <v>8.2866666666666671</v>
      </c>
      <c r="Z92" s="14">
        <f t="shared" si="32"/>
        <v>5.4133333333333331</v>
      </c>
      <c r="AB92" s="16">
        <f t="shared" si="23"/>
        <v>27729</v>
      </c>
      <c r="AC92" s="41">
        <f t="shared" si="33"/>
        <v>-0.70333333333333314</v>
      </c>
      <c r="AD92" s="41">
        <f t="shared" si="34"/>
        <v>-0.84000000000000075</v>
      </c>
      <c r="AE92" s="41">
        <f t="shared" si="35"/>
        <v>-0.49000000000000021</v>
      </c>
      <c r="AF92" s="41">
        <f t="shared" si="36"/>
        <v>-0.36333333333333151</v>
      </c>
      <c r="AG92" s="41">
        <f t="shared" si="37"/>
        <v>-0.2333333333333325</v>
      </c>
      <c r="AH92" s="41">
        <f t="shared" si="38"/>
        <v>-0.12666666666666693</v>
      </c>
      <c r="AI92" s="41">
        <f t="shared" si="39"/>
        <v>2.4366666666666665</v>
      </c>
      <c r="AJ92" s="41">
        <f t="shared" si="40"/>
        <v>0.22333333333333272</v>
      </c>
    </row>
    <row r="93" spans="1:36" x14ac:dyDescent="0.35">
      <c r="A93" s="8">
        <v>22221</v>
      </c>
      <c r="B93">
        <v>2.37</v>
      </c>
      <c r="C93" s="12">
        <v>3.08</v>
      </c>
      <c r="D93" s="12">
        <v>3.6</v>
      </c>
      <c r="E93">
        <v>3.81</v>
      </c>
      <c r="F93" s="12">
        <v>3.93</v>
      </c>
      <c r="G93" s="12">
        <v>3.96</v>
      </c>
      <c r="H93" s="12">
        <v>2.44</v>
      </c>
      <c r="J93" s="8">
        <f t="shared" si="24"/>
        <v>22282</v>
      </c>
      <c r="K93" s="14">
        <f t="shared" si="41"/>
        <v>2.2866666666666666</v>
      </c>
      <c r="L93" s="14">
        <f t="shared" si="41"/>
        <v>2.9166666666666665</v>
      </c>
      <c r="M93" s="14">
        <f t="shared" si="41"/>
        <v>3.47</v>
      </c>
      <c r="N93" s="14">
        <f t="shared" si="41"/>
        <v>3.7166666666666668</v>
      </c>
      <c r="O93" s="14">
        <f t="shared" si="41"/>
        <v>3.8699999999999997</v>
      </c>
      <c r="P93" s="14">
        <f t="shared" si="41"/>
        <v>3.9233333333333333</v>
      </c>
      <c r="Q93" s="14">
        <f t="shared" si="41"/>
        <v>1.9566666666666668</v>
      </c>
      <c r="S93" s="16">
        <v>27820</v>
      </c>
      <c r="T93" s="14">
        <f t="shared" si="26"/>
        <v>4.916666666666667</v>
      </c>
      <c r="U93" s="14">
        <f t="shared" si="27"/>
        <v>5.9766666666666666</v>
      </c>
      <c r="V93" s="14">
        <f t="shared" si="28"/>
        <v>7.06</v>
      </c>
      <c r="W93" s="14">
        <f t="shared" si="29"/>
        <v>7.4666666666666659</v>
      </c>
      <c r="X93" s="14">
        <f t="shared" si="30"/>
        <v>7.7533333333333339</v>
      </c>
      <c r="Y93" s="14">
        <f t="shared" si="31"/>
        <v>8.0033333333333321</v>
      </c>
      <c r="Z93" s="14">
        <f t="shared" si="32"/>
        <v>4.8266666666666671</v>
      </c>
      <c r="AB93" s="16">
        <f t="shared" si="23"/>
        <v>27820</v>
      </c>
      <c r="AC93" s="41">
        <f t="shared" si="33"/>
        <v>-0.71000000000000085</v>
      </c>
      <c r="AD93" s="41">
        <f t="shared" si="34"/>
        <v>-0.70333333333333314</v>
      </c>
      <c r="AE93" s="41">
        <f t="shared" si="35"/>
        <v>-0.50666666666666682</v>
      </c>
      <c r="AF93" s="41">
        <f t="shared" si="36"/>
        <v>-0.37666666666666782</v>
      </c>
      <c r="AG93" s="41">
        <f t="shared" si="37"/>
        <v>-0.3100000000000005</v>
      </c>
      <c r="AH93" s="41">
        <f t="shared" si="38"/>
        <v>-0.28333333333333499</v>
      </c>
      <c r="AI93" s="41">
        <f t="shared" si="39"/>
        <v>2.8366666666666669</v>
      </c>
      <c r="AJ93" s="41">
        <f t="shared" si="40"/>
        <v>0.24999999999999822</v>
      </c>
    </row>
    <row r="94" spans="1:36" x14ac:dyDescent="0.35">
      <c r="A94" s="8">
        <v>22251</v>
      </c>
      <c r="B94">
        <v>2.25</v>
      </c>
      <c r="C94" s="12">
        <v>2.86</v>
      </c>
      <c r="D94" s="12">
        <v>3.42</v>
      </c>
      <c r="E94">
        <v>3.67</v>
      </c>
      <c r="F94" s="12">
        <v>3.84</v>
      </c>
      <c r="G94" s="12">
        <v>3.91</v>
      </c>
      <c r="H94" s="12">
        <v>1.98</v>
      </c>
      <c r="J94" s="8">
        <f t="shared" si="24"/>
        <v>22313</v>
      </c>
      <c r="K94" s="14">
        <f t="shared" si="41"/>
        <v>2.3033333333333332</v>
      </c>
      <c r="L94" s="14">
        <f t="shared" si="41"/>
        <v>2.8666666666666667</v>
      </c>
      <c r="M94" s="14">
        <f t="shared" si="41"/>
        <v>3.4233333333333333</v>
      </c>
      <c r="N94" s="14">
        <f t="shared" si="41"/>
        <v>3.6666666666666665</v>
      </c>
      <c r="O94" s="14">
        <f t="shared" si="41"/>
        <v>3.82</v>
      </c>
      <c r="P94" s="14">
        <f t="shared" si="41"/>
        <v>3.8833333333333333</v>
      </c>
      <c r="Q94" s="14">
        <f t="shared" si="41"/>
        <v>1.99</v>
      </c>
      <c r="S94" s="16">
        <v>27912</v>
      </c>
      <c r="T94" s="14">
        <f t="shared" si="26"/>
        <v>5.1566666666666672</v>
      </c>
      <c r="U94" s="14">
        <f t="shared" si="27"/>
        <v>6.28</v>
      </c>
      <c r="V94" s="14">
        <f t="shared" si="28"/>
        <v>7.14</v>
      </c>
      <c r="W94" s="14">
        <f t="shared" si="29"/>
        <v>7.4833333333333334</v>
      </c>
      <c r="X94" s="14">
        <f t="shared" si="30"/>
        <v>7.7733333333333334</v>
      </c>
      <c r="Y94" s="14">
        <f t="shared" si="31"/>
        <v>8.0066666666666677</v>
      </c>
      <c r="Z94" s="14">
        <f t="shared" si="32"/>
        <v>5.1966666666666663</v>
      </c>
      <c r="AB94" s="16">
        <f t="shared" si="23"/>
        <v>27912</v>
      </c>
      <c r="AC94" s="41">
        <f t="shared" si="33"/>
        <v>0.24000000000000021</v>
      </c>
      <c r="AD94" s="41">
        <f t="shared" si="34"/>
        <v>0.30333333333333368</v>
      </c>
      <c r="AE94" s="41">
        <f t="shared" si="35"/>
        <v>8.0000000000000071E-2</v>
      </c>
      <c r="AF94" s="41">
        <f t="shared" si="36"/>
        <v>1.6666666666667496E-2</v>
      </c>
      <c r="AG94" s="41">
        <f t="shared" si="37"/>
        <v>1.9999999999999574E-2</v>
      </c>
      <c r="AH94" s="41">
        <f t="shared" si="38"/>
        <v>3.3333333333356308E-3</v>
      </c>
      <c r="AI94" s="41">
        <f t="shared" si="39"/>
        <v>2.6166666666666663</v>
      </c>
      <c r="AJ94" s="41">
        <f t="shared" si="40"/>
        <v>0.23333333333333428</v>
      </c>
    </row>
    <row r="95" spans="1:36" x14ac:dyDescent="0.35">
      <c r="A95" s="8">
        <v>22282</v>
      </c>
      <c r="B95">
        <v>2.2400000000000002</v>
      </c>
      <c r="C95" s="12">
        <v>2.81</v>
      </c>
      <c r="D95" s="12">
        <v>3.39</v>
      </c>
      <c r="E95">
        <v>3.67</v>
      </c>
      <c r="F95" s="12">
        <v>3.84</v>
      </c>
      <c r="G95" s="12">
        <v>3.9</v>
      </c>
      <c r="H95" s="12">
        <v>1.45</v>
      </c>
      <c r="J95" s="8">
        <f t="shared" si="24"/>
        <v>22341</v>
      </c>
      <c r="K95" s="14">
        <f t="shared" si="41"/>
        <v>2.35</v>
      </c>
      <c r="L95" s="14">
        <f t="shared" si="41"/>
        <v>2.8733333333333335</v>
      </c>
      <c r="M95" s="14">
        <f t="shared" si="41"/>
        <v>3.4</v>
      </c>
      <c r="N95" s="14">
        <f t="shared" si="41"/>
        <v>3.6433333333333331</v>
      </c>
      <c r="O95" s="14">
        <f t="shared" si="41"/>
        <v>3.7866666666666666</v>
      </c>
      <c r="P95" s="14">
        <f t="shared" si="41"/>
        <v>3.85</v>
      </c>
      <c r="Q95" s="14">
        <f t="shared" si="41"/>
        <v>2.0033333333333334</v>
      </c>
      <c r="S95" s="16">
        <v>28004</v>
      </c>
      <c r="T95" s="14">
        <f t="shared" si="26"/>
        <v>5.15</v>
      </c>
      <c r="U95" s="14">
        <f t="shared" si="27"/>
        <v>6.0133333333333328</v>
      </c>
      <c r="V95" s="14">
        <f t="shared" si="28"/>
        <v>6.88</v>
      </c>
      <c r="W95" s="14">
        <f t="shared" si="29"/>
        <v>7.31</v>
      </c>
      <c r="X95" s="14">
        <f t="shared" si="30"/>
        <v>7.7299999999999995</v>
      </c>
      <c r="Y95" s="14">
        <f t="shared" si="31"/>
        <v>7.8966666666666674</v>
      </c>
      <c r="Z95" s="14">
        <f t="shared" si="32"/>
        <v>5.2833333333333332</v>
      </c>
      <c r="AB95" s="16">
        <f t="shared" si="23"/>
        <v>28004</v>
      </c>
      <c r="AC95" s="41">
        <f t="shared" si="33"/>
        <v>-6.6666666666668206E-3</v>
      </c>
      <c r="AD95" s="41">
        <f t="shared" si="34"/>
        <v>-0.2666666666666675</v>
      </c>
      <c r="AE95" s="41">
        <f t="shared" si="35"/>
        <v>-0.25999999999999979</v>
      </c>
      <c r="AF95" s="41">
        <f t="shared" si="36"/>
        <v>-0.17333333333333378</v>
      </c>
      <c r="AG95" s="41">
        <f t="shared" si="37"/>
        <v>-4.333333333333389E-2</v>
      </c>
      <c r="AH95" s="41">
        <f t="shared" si="38"/>
        <v>-0.11000000000000032</v>
      </c>
      <c r="AI95" s="41">
        <f t="shared" si="39"/>
        <v>2.5799999999999992</v>
      </c>
      <c r="AJ95" s="41">
        <f t="shared" si="40"/>
        <v>0.16666666666666785</v>
      </c>
    </row>
    <row r="96" spans="1:36" x14ac:dyDescent="0.35">
      <c r="A96" s="8">
        <v>22313</v>
      </c>
      <c r="B96">
        <v>2.42</v>
      </c>
      <c r="C96" s="12">
        <v>2.93</v>
      </c>
      <c r="D96" s="12">
        <v>3.46</v>
      </c>
      <c r="E96">
        <v>3.66</v>
      </c>
      <c r="F96" s="12">
        <v>3.78</v>
      </c>
      <c r="G96" s="12">
        <v>3.84</v>
      </c>
      <c r="H96" s="12">
        <v>2.54</v>
      </c>
      <c r="J96" s="8">
        <f t="shared" si="24"/>
        <v>22372</v>
      </c>
      <c r="K96" s="14">
        <f t="shared" si="41"/>
        <v>2.3666666666666667</v>
      </c>
      <c r="L96" s="14">
        <f t="shared" si="41"/>
        <v>2.8966666666666669</v>
      </c>
      <c r="M96" s="14">
        <f t="shared" si="41"/>
        <v>3.3800000000000003</v>
      </c>
      <c r="N96" s="14">
        <f t="shared" si="41"/>
        <v>3.61</v>
      </c>
      <c r="O96" s="14">
        <f t="shared" si="41"/>
        <v>3.7666666666666662</v>
      </c>
      <c r="P96" s="14">
        <f t="shared" si="41"/>
        <v>3.8200000000000003</v>
      </c>
      <c r="Q96" s="14">
        <f t="shared" si="41"/>
        <v>2.0166666666666671</v>
      </c>
      <c r="S96" s="16">
        <v>28095</v>
      </c>
      <c r="T96" s="14">
        <f t="shared" si="26"/>
        <v>4.6733333333333329</v>
      </c>
      <c r="U96" s="14">
        <f t="shared" si="27"/>
        <v>5.2266666666666666</v>
      </c>
      <c r="V96" s="14">
        <f t="shared" si="28"/>
        <v>6.003333333333333</v>
      </c>
      <c r="W96" s="14">
        <f t="shared" si="29"/>
        <v>6.4566666666666661</v>
      </c>
      <c r="X96" s="14">
        <f t="shared" si="30"/>
        <v>7.19</v>
      </c>
      <c r="Y96" s="14">
        <f t="shared" si="31"/>
        <v>7.5466666666666669</v>
      </c>
      <c r="Z96" s="14">
        <f t="shared" si="32"/>
        <v>4.8733333333333331</v>
      </c>
      <c r="AB96" s="16">
        <f t="shared" si="23"/>
        <v>28095</v>
      </c>
      <c r="AC96" s="41">
        <f t="shared" si="33"/>
        <v>-0.47666666666666746</v>
      </c>
      <c r="AD96" s="41">
        <f t="shared" si="34"/>
        <v>-0.78666666666666618</v>
      </c>
      <c r="AE96" s="41">
        <f t="shared" si="35"/>
        <v>-0.87666666666666693</v>
      </c>
      <c r="AF96" s="41">
        <f t="shared" si="36"/>
        <v>-0.8533333333333335</v>
      </c>
      <c r="AG96" s="41">
        <f t="shared" si="37"/>
        <v>-0.53999999999999915</v>
      </c>
      <c r="AH96" s="41">
        <f t="shared" si="38"/>
        <v>-0.35000000000000053</v>
      </c>
      <c r="AI96" s="41">
        <f t="shared" si="39"/>
        <v>2.5166666666666675</v>
      </c>
      <c r="AJ96" s="41">
        <f t="shared" si="40"/>
        <v>0.35666666666666647</v>
      </c>
    </row>
    <row r="97" spans="1:36" x14ac:dyDescent="0.35">
      <c r="A97" s="8">
        <v>22341</v>
      </c>
      <c r="B97">
        <v>2.39</v>
      </c>
      <c r="C97" s="12">
        <v>2.88</v>
      </c>
      <c r="D97" s="12">
        <v>3.35</v>
      </c>
      <c r="E97">
        <v>3.6</v>
      </c>
      <c r="F97" s="12">
        <v>3.74</v>
      </c>
      <c r="G97" s="12">
        <v>3.81</v>
      </c>
      <c r="H97" s="12">
        <v>2.02</v>
      </c>
      <c r="J97" s="8">
        <f t="shared" si="24"/>
        <v>22402</v>
      </c>
      <c r="K97" s="14">
        <f t="shared" si="41"/>
        <v>2.3233333333333333</v>
      </c>
      <c r="L97" s="14">
        <f t="shared" si="41"/>
        <v>2.8766666666666665</v>
      </c>
      <c r="M97" s="14">
        <f t="shared" si="41"/>
        <v>3.3033333333333332</v>
      </c>
      <c r="N97" s="14">
        <f t="shared" si="41"/>
        <v>3.5466666666666669</v>
      </c>
      <c r="O97" s="14">
        <f t="shared" si="41"/>
        <v>3.7433333333333336</v>
      </c>
      <c r="P97" s="14">
        <f t="shared" si="41"/>
        <v>3.7866666666666666</v>
      </c>
      <c r="Q97" s="14">
        <f t="shared" si="41"/>
        <v>1.83</v>
      </c>
      <c r="S97" s="16">
        <v>28185</v>
      </c>
      <c r="T97" s="14">
        <f t="shared" si="26"/>
        <v>4.63</v>
      </c>
      <c r="U97" s="14">
        <f t="shared" si="27"/>
        <v>5.419999999999999</v>
      </c>
      <c r="V97" s="14">
        <f t="shared" si="28"/>
        <v>6.376666666666666</v>
      </c>
      <c r="W97" s="14">
        <f t="shared" si="29"/>
        <v>6.78</v>
      </c>
      <c r="X97" s="14">
        <f t="shared" si="30"/>
        <v>7.3533333333333326</v>
      </c>
      <c r="Y97" s="14">
        <f t="shared" si="31"/>
        <v>7.6166666666666671</v>
      </c>
      <c r="Z97" s="14">
        <f t="shared" si="32"/>
        <v>4.66</v>
      </c>
      <c r="AB97" s="16">
        <f t="shared" si="23"/>
        <v>28185</v>
      </c>
      <c r="AC97" s="41">
        <f t="shared" si="33"/>
        <v>-4.3333333333333002E-2</v>
      </c>
      <c r="AD97" s="41">
        <f t="shared" si="34"/>
        <v>0.19333333333333247</v>
      </c>
      <c r="AE97" s="41">
        <f t="shared" si="35"/>
        <v>0.37333333333333307</v>
      </c>
      <c r="AF97" s="41">
        <f t="shared" si="36"/>
        <v>0.32333333333333414</v>
      </c>
      <c r="AG97" s="41">
        <f t="shared" si="37"/>
        <v>0.16333333333333222</v>
      </c>
      <c r="AH97" s="41">
        <f t="shared" si="38"/>
        <v>7.0000000000000284E-2</v>
      </c>
      <c r="AI97" s="41">
        <f t="shared" si="39"/>
        <v>2.7233333333333327</v>
      </c>
      <c r="AJ97" s="41">
        <f t="shared" si="40"/>
        <v>0.26333333333333453</v>
      </c>
    </row>
    <row r="98" spans="1:36" x14ac:dyDescent="0.35">
      <c r="A98" s="8">
        <v>22372</v>
      </c>
      <c r="B98">
        <v>2.29</v>
      </c>
      <c r="C98" s="12">
        <v>2.88</v>
      </c>
      <c r="D98" s="12">
        <v>3.33</v>
      </c>
      <c r="E98">
        <v>3.57</v>
      </c>
      <c r="F98" s="12">
        <v>3.78</v>
      </c>
      <c r="G98" s="12">
        <v>3.81</v>
      </c>
      <c r="H98" s="12">
        <v>1.49</v>
      </c>
      <c r="J98" s="8">
        <f t="shared" si="24"/>
        <v>22433</v>
      </c>
      <c r="K98" s="14">
        <f t="shared" si="41"/>
        <v>2.3033333333333332</v>
      </c>
      <c r="L98" s="14">
        <f t="shared" si="41"/>
        <v>2.936666666666667</v>
      </c>
      <c r="M98" s="14">
        <f t="shared" si="41"/>
        <v>3.3966666666666669</v>
      </c>
      <c r="N98" s="14">
        <f t="shared" si="41"/>
        <v>3.6166666666666667</v>
      </c>
      <c r="O98" s="14">
        <f t="shared" si="41"/>
        <v>3.7900000000000005</v>
      </c>
      <c r="P98" s="14">
        <f t="shared" si="41"/>
        <v>3.8133333333333339</v>
      </c>
      <c r="Q98" s="14">
        <f t="shared" si="41"/>
        <v>1.7333333333333332</v>
      </c>
      <c r="S98" s="16">
        <v>28277</v>
      </c>
      <c r="T98" s="14">
        <f t="shared" si="26"/>
        <v>4.84</v>
      </c>
      <c r="U98" s="14">
        <f t="shared" si="27"/>
        <v>5.6933333333333342</v>
      </c>
      <c r="V98" s="14">
        <f t="shared" si="28"/>
        <v>6.416666666666667</v>
      </c>
      <c r="W98" s="14">
        <f t="shared" si="29"/>
        <v>6.830000000000001</v>
      </c>
      <c r="X98" s="14">
        <f t="shared" si="30"/>
        <v>7.37</v>
      </c>
      <c r="Y98" s="14">
        <f t="shared" si="31"/>
        <v>7.6833333333333336</v>
      </c>
      <c r="Z98" s="14">
        <f t="shared" si="32"/>
        <v>5.1566666666666663</v>
      </c>
      <c r="AB98" s="16">
        <f t="shared" si="23"/>
        <v>28277</v>
      </c>
      <c r="AC98" s="41">
        <f t="shared" si="33"/>
        <v>0.20999999999999996</v>
      </c>
      <c r="AD98" s="41">
        <f t="shared" si="34"/>
        <v>0.2733333333333352</v>
      </c>
      <c r="AE98" s="41">
        <f t="shared" si="35"/>
        <v>4.0000000000000924E-2</v>
      </c>
      <c r="AF98" s="41">
        <f t="shared" si="36"/>
        <v>5.0000000000000711E-2</v>
      </c>
      <c r="AG98" s="41">
        <f t="shared" si="37"/>
        <v>1.6666666666667496E-2</v>
      </c>
      <c r="AH98" s="41">
        <f t="shared" si="38"/>
        <v>6.666666666666643E-2</v>
      </c>
      <c r="AI98" s="41">
        <f t="shared" si="39"/>
        <v>2.5300000000000002</v>
      </c>
      <c r="AJ98" s="41">
        <f t="shared" si="40"/>
        <v>0.31333333333333346</v>
      </c>
    </row>
    <row r="99" spans="1:36" x14ac:dyDescent="0.35">
      <c r="A99" s="8">
        <v>22402</v>
      </c>
      <c r="B99">
        <v>2.29</v>
      </c>
      <c r="C99" s="12">
        <v>2.87</v>
      </c>
      <c r="D99" s="12">
        <v>3.23</v>
      </c>
      <c r="E99">
        <v>3.47</v>
      </c>
      <c r="F99" s="12">
        <v>3.71</v>
      </c>
      <c r="G99" s="12">
        <v>3.74</v>
      </c>
      <c r="H99" s="12">
        <v>1.98</v>
      </c>
      <c r="J99" s="8">
        <f t="shared" si="24"/>
        <v>22463</v>
      </c>
      <c r="K99" s="14">
        <f t="shared" ref="K99:Q114" si="42">AVERAGE(B99:B101)</f>
        <v>2.2866666666666666</v>
      </c>
      <c r="L99" s="14">
        <f t="shared" si="42"/>
        <v>2.9499999999999997</v>
      </c>
      <c r="M99" s="14">
        <f t="shared" si="42"/>
        <v>3.4833333333333329</v>
      </c>
      <c r="N99" s="14">
        <f t="shared" si="42"/>
        <v>3.706666666666667</v>
      </c>
      <c r="O99" s="14">
        <f t="shared" si="42"/>
        <v>3.8366666666666664</v>
      </c>
      <c r="P99" s="14">
        <f t="shared" si="42"/>
        <v>3.8533333333333335</v>
      </c>
      <c r="Q99" s="14">
        <f t="shared" si="42"/>
        <v>1.6266666666666667</v>
      </c>
      <c r="S99" s="16">
        <v>28369</v>
      </c>
      <c r="T99" s="14">
        <f t="shared" si="26"/>
        <v>5.4966666666666661</v>
      </c>
      <c r="U99" s="14">
        <f t="shared" si="27"/>
        <v>6.28</v>
      </c>
      <c r="V99" s="14">
        <f t="shared" si="28"/>
        <v>6.7133333333333338</v>
      </c>
      <c r="W99" s="14">
        <f t="shared" si="29"/>
        <v>6.97</v>
      </c>
      <c r="X99" s="14">
        <f t="shared" si="30"/>
        <v>7.3566666666666665</v>
      </c>
      <c r="Y99" s="14">
        <f t="shared" si="31"/>
        <v>7.6033333333333326</v>
      </c>
      <c r="Z99" s="14">
        <f t="shared" si="32"/>
        <v>5.82</v>
      </c>
      <c r="AB99" s="16">
        <f t="shared" si="23"/>
        <v>28369</v>
      </c>
      <c r="AC99" s="41">
        <f t="shared" si="33"/>
        <v>0.65666666666666629</v>
      </c>
      <c r="AD99" s="41">
        <f t="shared" si="34"/>
        <v>0.586666666666666</v>
      </c>
      <c r="AE99" s="41">
        <f t="shared" si="35"/>
        <v>0.29666666666666686</v>
      </c>
      <c r="AF99" s="41">
        <f t="shared" si="36"/>
        <v>0.13999999999999879</v>
      </c>
      <c r="AG99" s="41">
        <f t="shared" si="37"/>
        <v>-1.3333333333333641E-2</v>
      </c>
      <c r="AH99" s="41">
        <f t="shared" si="38"/>
        <v>-8.0000000000000959E-2</v>
      </c>
      <c r="AI99" s="41">
        <f t="shared" si="39"/>
        <v>1.8600000000000003</v>
      </c>
      <c r="AJ99" s="41">
        <f t="shared" si="40"/>
        <v>0.24666666666666615</v>
      </c>
    </row>
    <row r="100" spans="1:36" x14ac:dyDescent="0.35">
      <c r="A100" s="8">
        <v>22433</v>
      </c>
      <c r="B100">
        <v>2.33</v>
      </c>
      <c r="C100" s="12">
        <v>3.06</v>
      </c>
      <c r="D100" s="12">
        <v>3.63</v>
      </c>
      <c r="E100">
        <v>3.81</v>
      </c>
      <c r="F100" s="12">
        <v>3.88</v>
      </c>
      <c r="G100" s="12">
        <v>3.89</v>
      </c>
      <c r="H100" s="12">
        <v>1.73</v>
      </c>
      <c r="J100" s="8">
        <f t="shared" si="24"/>
        <v>22494</v>
      </c>
      <c r="K100" s="14">
        <f t="shared" si="42"/>
        <v>2.3200000000000003</v>
      </c>
      <c r="L100" s="14">
        <f t="shared" si="42"/>
        <v>3.0133333333333336</v>
      </c>
      <c r="M100" s="14">
        <f t="shared" si="42"/>
        <v>3.66</v>
      </c>
      <c r="N100" s="14">
        <f t="shared" si="42"/>
        <v>3.8699999999999997</v>
      </c>
      <c r="O100" s="14">
        <f t="shared" si="42"/>
        <v>3.9466666666666668</v>
      </c>
      <c r="P100" s="14">
        <f t="shared" si="42"/>
        <v>3.9533333333333331</v>
      </c>
      <c r="Q100" s="14">
        <f t="shared" si="42"/>
        <v>1.6333333333333335</v>
      </c>
      <c r="S100" s="16">
        <v>28460</v>
      </c>
      <c r="T100" s="14">
        <f t="shared" si="26"/>
        <v>6.1099999999999994</v>
      </c>
      <c r="U100" s="14">
        <f t="shared" si="27"/>
        <v>6.96</v>
      </c>
      <c r="V100" s="14">
        <f t="shared" si="28"/>
        <v>7.2366666666666672</v>
      </c>
      <c r="W100" s="14">
        <f t="shared" si="29"/>
        <v>7.38</v>
      </c>
      <c r="X100" s="14">
        <f t="shared" si="30"/>
        <v>7.5966666666666667</v>
      </c>
      <c r="Y100" s="14">
        <f t="shared" si="31"/>
        <v>7.78</v>
      </c>
      <c r="Z100" s="14">
        <f t="shared" si="32"/>
        <v>6.5133333333333328</v>
      </c>
      <c r="AB100" s="16">
        <f t="shared" si="23"/>
        <v>28460</v>
      </c>
      <c r="AC100" s="41">
        <f t="shared" si="33"/>
        <v>0.61333333333333329</v>
      </c>
      <c r="AD100" s="41">
        <f t="shared" si="34"/>
        <v>0.67999999999999972</v>
      </c>
      <c r="AE100" s="41">
        <f t="shared" si="35"/>
        <v>0.52333333333333343</v>
      </c>
      <c r="AF100" s="41">
        <f t="shared" si="36"/>
        <v>0.41000000000000014</v>
      </c>
      <c r="AG100" s="41">
        <f t="shared" si="37"/>
        <v>0.24000000000000021</v>
      </c>
      <c r="AH100" s="41">
        <f t="shared" si="38"/>
        <v>0.17666666666666764</v>
      </c>
      <c r="AI100" s="41">
        <f t="shared" si="39"/>
        <v>1.4866666666666672</v>
      </c>
      <c r="AJ100" s="41">
        <f t="shared" si="40"/>
        <v>0.18333333333333357</v>
      </c>
    </row>
    <row r="101" spans="1:36" x14ac:dyDescent="0.35">
      <c r="A101" s="8">
        <v>22463</v>
      </c>
      <c r="B101">
        <v>2.2400000000000002</v>
      </c>
      <c r="C101" s="12">
        <v>2.92</v>
      </c>
      <c r="D101" s="12">
        <v>3.59</v>
      </c>
      <c r="E101">
        <v>3.84</v>
      </c>
      <c r="F101" s="12">
        <v>3.92</v>
      </c>
      <c r="G101" s="12">
        <v>3.93</v>
      </c>
      <c r="H101" s="12">
        <v>1.17</v>
      </c>
      <c r="J101" s="8">
        <f t="shared" si="24"/>
        <v>22525</v>
      </c>
      <c r="K101" s="14">
        <f t="shared" si="42"/>
        <v>2.3033333333333332</v>
      </c>
      <c r="L101" s="14">
        <f t="shared" si="42"/>
        <v>3.0133333333333336</v>
      </c>
      <c r="M101" s="14">
        <f t="shared" si="42"/>
        <v>3.6933333333333334</v>
      </c>
      <c r="N101" s="14">
        <f t="shared" si="42"/>
        <v>3.9</v>
      </c>
      <c r="O101" s="14">
        <f t="shared" si="42"/>
        <v>3.98</v>
      </c>
      <c r="P101" s="14">
        <f t="shared" si="42"/>
        <v>4.0033333333333339</v>
      </c>
      <c r="Q101" s="14">
        <f t="shared" si="42"/>
        <v>1.6833333333333333</v>
      </c>
      <c r="S101" s="16">
        <v>28550</v>
      </c>
      <c r="T101" s="14">
        <f t="shared" si="26"/>
        <v>6.3933333333333335</v>
      </c>
      <c r="U101" s="14">
        <f t="shared" si="27"/>
        <v>7.31</v>
      </c>
      <c r="V101" s="14">
        <f t="shared" si="28"/>
        <v>7.66</v>
      </c>
      <c r="W101" s="14">
        <f t="shared" si="29"/>
        <v>7.82</v>
      </c>
      <c r="X101" s="14">
        <f t="shared" si="30"/>
        <v>8.01</v>
      </c>
      <c r="Y101" s="14">
        <f t="shared" si="31"/>
        <v>8.19</v>
      </c>
      <c r="Z101" s="14">
        <f t="shared" si="32"/>
        <v>6.7566666666666668</v>
      </c>
      <c r="AB101" s="16">
        <f t="shared" si="23"/>
        <v>28550</v>
      </c>
      <c r="AC101" s="41">
        <f t="shared" si="33"/>
        <v>0.2833333333333341</v>
      </c>
      <c r="AD101" s="41">
        <f t="shared" si="34"/>
        <v>0.34999999999999964</v>
      </c>
      <c r="AE101" s="41">
        <f t="shared" si="35"/>
        <v>0.4233333333333329</v>
      </c>
      <c r="AF101" s="41">
        <f t="shared" si="36"/>
        <v>0.44000000000000039</v>
      </c>
      <c r="AG101" s="41">
        <f t="shared" si="37"/>
        <v>0.41333333333333311</v>
      </c>
      <c r="AH101" s="41">
        <f t="shared" si="38"/>
        <v>0.40999999999999925</v>
      </c>
      <c r="AI101" s="41">
        <f t="shared" si="39"/>
        <v>1.6166666666666663</v>
      </c>
      <c r="AJ101" s="41">
        <f t="shared" si="40"/>
        <v>0.17999999999999972</v>
      </c>
    </row>
    <row r="102" spans="1:36" x14ac:dyDescent="0.35">
      <c r="A102" s="8">
        <v>22494</v>
      </c>
      <c r="B102">
        <v>2.39</v>
      </c>
      <c r="C102" s="12">
        <v>3.06</v>
      </c>
      <c r="D102" s="12">
        <v>3.76</v>
      </c>
      <c r="E102">
        <v>3.96</v>
      </c>
      <c r="F102" s="12">
        <v>4.04</v>
      </c>
      <c r="G102" s="12">
        <v>4.04</v>
      </c>
      <c r="H102" s="12">
        <v>2</v>
      </c>
      <c r="J102" s="8">
        <f t="shared" si="24"/>
        <v>22555</v>
      </c>
      <c r="K102" s="14">
        <f t="shared" si="42"/>
        <v>2.3233333333333333</v>
      </c>
      <c r="L102" s="14">
        <f t="shared" si="42"/>
        <v>3.0566666666666666</v>
      </c>
      <c r="M102" s="14">
        <f t="shared" si="42"/>
        <v>3.7033333333333331</v>
      </c>
      <c r="N102" s="14">
        <f t="shared" si="42"/>
        <v>3.8866666666666667</v>
      </c>
      <c r="O102" s="14">
        <f t="shared" si="42"/>
        <v>3.98</v>
      </c>
      <c r="P102" s="14">
        <f t="shared" si="42"/>
        <v>4.03</v>
      </c>
      <c r="Q102" s="14">
        <f t="shared" si="42"/>
        <v>2.0466666666666664</v>
      </c>
      <c r="S102" s="16">
        <v>28642</v>
      </c>
      <c r="T102" s="14">
        <f t="shared" si="26"/>
        <v>6.4766666666666666</v>
      </c>
      <c r="U102" s="14">
        <f t="shared" si="27"/>
        <v>7.7866666666666662</v>
      </c>
      <c r="V102" s="14">
        <f t="shared" si="28"/>
        <v>8.0733333333333324</v>
      </c>
      <c r="W102" s="14">
        <f t="shared" si="29"/>
        <v>8.1733333333333338</v>
      </c>
      <c r="X102" s="14">
        <f t="shared" si="30"/>
        <v>8.32</v>
      </c>
      <c r="Y102" s="14">
        <f t="shared" si="31"/>
        <v>8.43</v>
      </c>
      <c r="Z102" s="14">
        <f t="shared" si="32"/>
        <v>7.2833333333333341</v>
      </c>
      <c r="AB102" s="16">
        <f t="shared" si="23"/>
        <v>28642</v>
      </c>
      <c r="AC102" s="41">
        <f t="shared" si="33"/>
        <v>8.3333333333333037E-2</v>
      </c>
      <c r="AD102" s="41">
        <f t="shared" si="34"/>
        <v>0.47666666666666657</v>
      </c>
      <c r="AE102" s="41">
        <f t="shared" si="35"/>
        <v>0.41333333333333222</v>
      </c>
      <c r="AF102" s="41">
        <f t="shared" si="36"/>
        <v>0.3533333333333335</v>
      </c>
      <c r="AG102" s="41">
        <f t="shared" si="37"/>
        <v>0.3100000000000005</v>
      </c>
      <c r="AH102" s="41">
        <f t="shared" si="38"/>
        <v>0.24000000000000021</v>
      </c>
      <c r="AI102" s="41">
        <f t="shared" si="39"/>
        <v>1.8433333333333337</v>
      </c>
      <c r="AJ102" s="41">
        <f t="shared" si="40"/>
        <v>0.10999999999999943</v>
      </c>
    </row>
    <row r="103" spans="1:36" x14ac:dyDescent="0.35">
      <c r="A103" s="8">
        <v>22525</v>
      </c>
      <c r="B103">
        <v>2.2799999999999998</v>
      </c>
      <c r="C103" s="12">
        <v>3.06</v>
      </c>
      <c r="D103" s="12">
        <v>3.73</v>
      </c>
      <c r="E103">
        <v>3.9</v>
      </c>
      <c r="F103" s="12">
        <v>3.98</v>
      </c>
      <c r="G103" s="12">
        <v>4.04</v>
      </c>
      <c r="H103" s="12">
        <v>1.88</v>
      </c>
      <c r="J103" s="8">
        <f t="shared" si="24"/>
        <v>22586</v>
      </c>
      <c r="K103" s="14">
        <f t="shared" si="42"/>
        <v>2.3533333333333335</v>
      </c>
      <c r="L103" s="14">
        <f t="shared" si="42"/>
        <v>3.06</v>
      </c>
      <c r="M103" s="14">
        <f t="shared" si="42"/>
        <v>3.6533333333333329</v>
      </c>
      <c r="N103" s="14">
        <f t="shared" si="42"/>
        <v>3.84</v>
      </c>
      <c r="O103" s="14">
        <f t="shared" si="42"/>
        <v>3.9466666666666668</v>
      </c>
      <c r="P103" s="14">
        <f t="shared" si="42"/>
        <v>4.0166666666666666</v>
      </c>
      <c r="Q103" s="14">
        <f t="shared" si="42"/>
        <v>2.25</v>
      </c>
      <c r="S103" s="16">
        <v>28734</v>
      </c>
      <c r="T103" s="14">
        <f t="shared" si="26"/>
        <v>7.3133333333333326</v>
      </c>
      <c r="U103" s="14">
        <f t="shared" si="27"/>
        <v>8.4466666666666672</v>
      </c>
      <c r="V103" s="14">
        <f t="shared" si="28"/>
        <v>8.4266666666666659</v>
      </c>
      <c r="W103" s="14">
        <f t="shared" si="29"/>
        <v>8.4333333333333318</v>
      </c>
      <c r="X103" s="14">
        <f t="shared" si="30"/>
        <v>8.49</v>
      </c>
      <c r="Y103" s="14">
        <f t="shared" si="31"/>
        <v>8.5366666666666671</v>
      </c>
      <c r="Z103" s="14">
        <f t="shared" si="32"/>
        <v>8.1</v>
      </c>
      <c r="AB103" s="16">
        <f t="shared" si="23"/>
        <v>28734</v>
      </c>
      <c r="AC103" s="41">
        <f t="shared" si="33"/>
        <v>0.836666666666666</v>
      </c>
      <c r="AD103" s="41">
        <f t="shared" si="34"/>
        <v>0.66000000000000103</v>
      </c>
      <c r="AE103" s="41">
        <f t="shared" si="35"/>
        <v>0.3533333333333335</v>
      </c>
      <c r="AF103" s="41">
        <f t="shared" si="36"/>
        <v>0.25999999999999801</v>
      </c>
      <c r="AG103" s="41">
        <f t="shared" si="37"/>
        <v>0.16999999999999993</v>
      </c>
      <c r="AH103" s="41">
        <f t="shared" si="38"/>
        <v>0.10666666666666735</v>
      </c>
      <c r="AI103" s="41">
        <f t="shared" si="39"/>
        <v>1.1766666666666676</v>
      </c>
      <c r="AJ103" s="41">
        <f t="shared" si="40"/>
        <v>4.6666666666666856E-2</v>
      </c>
    </row>
    <row r="104" spans="1:36" x14ac:dyDescent="0.35">
      <c r="A104" s="8">
        <v>22555</v>
      </c>
      <c r="B104">
        <v>2.2999999999999998</v>
      </c>
      <c r="C104" s="12">
        <v>3.05</v>
      </c>
      <c r="D104" s="12">
        <v>3.62</v>
      </c>
      <c r="E104">
        <v>3.8</v>
      </c>
      <c r="F104" s="12">
        <v>3.92</v>
      </c>
      <c r="G104" s="12">
        <v>4.01</v>
      </c>
      <c r="H104" s="12">
        <v>2.2599999999999998</v>
      </c>
      <c r="J104" s="8">
        <f t="shared" si="24"/>
        <v>22616</v>
      </c>
      <c r="K104" s="14">
        <f t="shared" si="42"/>
        <v>2.4599999999999995</v>
      </c>
      <c r="L104" s="14">
        <f t="shared" si="42"/>
        <v>3.0999999999999996</v>
      </c>
      <c r="M104" s="14">
        <f t="shared" si="42"/>
        <v>3.6500000000000004</v>
      </c>
      <c r="N104" s="14">
        <f t="shared" si="42"/>
        <v>3.8433333333333333</v>
      </c>
      <c r="O104" s="14">
        <f t="shared" si="42"/>
        <v>3.9733333333333327</v>
      </c>
      <c r="P104" s="14">
        <f t="shared" si="42"/>
        <v>4.0266666666666664</v>
      </c>
      <c r="Q104" s="14">
        <f t="shared" si="42"/>
        <v>2.4</v>
      </c>
      <c r="S104" s="16">
        <v>28825</v>
      </c>
      <c r="T104" s="14">
        <f t="shared" si="26"/>
        <v>8.57</v>
      </c>
      <c r="U104" s="14">
        <f t="shared" si="27"/>
        <v>9.8166666666666664</v>
      </c>
      <c r="V104" s="14">
        <f t="shared" si="28"/>
        <v>8.9966666666666644</v>
      </c>
      <c r="W104" s="14">
        <f t="shared" si="29"/>
        <v>8.8433333333333337</v>
      </c>
      <c r="X104" s="14">
        <f t="shared" si="30"/>
        <v>8.82</v>
      </c>
      <c r="Y104" s="14">
        <f t="shared" si="31"/>
        <v>8.7799999999999994</v>
      </c>
      <c r="Z104" s="14">
        <f t="shared" si="32"/>
        <v>9.5833333333333339</v>
      </c>
      <c r="AB104" s="16">
        <f t="shared" si="23"/>
        <v>28825</v>
      </c>
      <c r="AC104" s="41">
        <f t="shared" si="33"/>
        <v>1.2566666666666677</v>
      </c>
      <c r="AD104" s="41">
        <f t="shared" si="34"/>
        <v>1.3699999999999992</v>
      </c>
      <c r="AE104" s="41">
        <f t="shared" si="35"/>
        <v>0.56999999999999851</v>
      </c>
      <c r="AF104" s="41">
        <f t="shared" si="36"/>
        <v>0.41000000000000192</v>
      </c>
      <c r="AG104" s="41">
        <f t="shared" si="37"/>
        <v>0.33000000000000007</v>
      </c>
      <c r="AH104" s="41">
        <f t="shared" si="38"/>
        <v>0.24333333333333229</v>
      </c>
      <c r="AI104" s="41">
        <f t="shared" si="39"/>
        <v>0.25</v>
      </c>
      <c r="AJ104" s="41">
        <f t="shared" si="40"/>
        <v>-4.0000000000000924E-2</v>
      </c>
    </row>
    <row r="105" spans="1:36" x14ac:dyDescent="0.35">
      <c r="A105" s="8">
        <v>22586</v>
      </c>
      <c r="B105">
        <v>2.48</v>
      </c>
      <c r="C105" s="12">
        <v>3.07</v>
      </c>
      <c r="D105" s="12">
        <v>3.61</v>
      </c>
      <c r="E105">
        <v>3.82</v>
      </c>
      <c r="F105" s="12">
        <v>3.94</v>
      </c>
      <c r="G105" s="12">
        <v>4</v>
      </c>
      <c r="H105" s="12">
        <v>2.61</v>
      </c>
      <c r="J105" s="8">
        <f t="shared" si="24"/>
        <v>22647</v>
      </c>
      <c r="K105" s="14">
        <f t="shared" si="42"/>
        <v>2.6</v>
      </c>
      <c r="L105" s="14">
        <f t="shared" si="42"/>
        <v>3.1766666666666663</v>
      </c>
      <c r="M105" s="14">
        <f t="shared" si="42"/>
        <v>3.6966666666666668</v>
      </c>
      <c r="N105" s="14">
        <f t="shared" si="42"/>
        <v>3.89</v>
      </c>
      <c r="O105" s="14">
        <f t="shared" si="42"/>
        <v>4.0266666666666664</v>
      </c>
      <c r="P105" s="14">
        <f t="shared" si="42"/>
        <v>4.0566666666666666</v>
      </c>
      <c r="Q105" s="14">
        <f t="shared" si="42"/>
        <v>2.3633333333333333</v>
      </c>
      <c r="S105" s="16">
        <v>28915</v>
      </c>
      <c r="T105" s="14">
        <f t="shared" si="26"/>
        <v>9.3833333333333346</v>
      </c>
      <c r="U105" s="14">
        <f t="shared" si="27"/>
        <v>10.299999999999999</v>
      </c>
      <c r="V105" s="14">
        <f t="shared" si="28"/>
        <v>9.39</v>
      </c>
      <c r="W105" s="14">
        <f t="shared" si="29"/>
        <v>9.1766666666666659</v>
      </c>
      <c r="X105" s="14">
        <f t="shared" si="30"/>
        <v>9.1066666666666674</v>
      </c>
      <c r="Y105" s="14">
        <f t="shared" si="31"/>
        <v>9.0299999999999994</v>
      </c>
      <c r="Z105" s="14">
        <f t="shared" si="32"/>
        <v>10.073333333333334</v>
      </c>
      <c r="AB105" s="16">
        <f t="shared" si="23"/>
        <v>28915</v>
      </c>
      <c r="AC105" s="41">
        <f t="shared" si="33"/>
        <v>0.81333333333333435</v>
      </c>
      <c r="AD105" s="41">
        <f t="shared" si="34"/>
        <v>0.4833333333333325</v>
      </c>
      <c r="AE105" s="41">
        <f t="shared" si="35"/>
        <v>0.3933333333333362</v>
      </c>
      <c r="AF105" s="41">
        <f t="shared" si="36"/>
        <v>0.33333333333333215</v>
      </c>
      <c r="AG105" s="41">
        <f t="shared" si="37"/>
        <v>0.28666666666666707</v>
      </c>
      <c r="AH105" s="41">
        <f t="shared" si="38"/>
        <v>0.25</v>
      </c>
      <c r="AI105" s="41">
        <f t="shared" si="39"/>
        <v>-0.27666666666666728</v>
      </c>
      <c r="AJ105" s="41">
        <f t="shared" si="40"/>
        <v>-7.6666666666667993E-2</v>
      </c>
    </row>
    <row r="106" spans="1:36" x14ac:dyDescent="0.35">
      <c r="A106" s="8">
        <v>22616</v>
      </c>
      <c r="B106">
        <v>2.6</v>
      </c>
      <c r="C106" s="12">
        <v>3.18</v>
      </c>
      <c r="D106" s="12">
        <v>3.72</v>
      </c>
      <c r="E106">
        <v>3.91</v>
      </c>
      <c r="F106" s="12">
        <v>4.0599999999999996</v>
      </c>
      <c r="G106" s="12">
        <v>4.07</v>
      </c>
      <c r="H106" s="12">
        <v>2.33</v>
      </c>
      <c r="J106" s="8">
        <f t="shared" si="24"/>
        <v>22678</v>
      </c>
      <c r="K106" s="14">
        <f t="shared" si="42"/>
        <v>2.6833333333333336</v>
      </c>
      <c r="L106" s="14">
        <f t="shared" si="42"/>
        <v>3.2466666666666666</v>
      </c>
      <c r="M106" s="14">
        <f t="shared" si="42"/>
        <v>3.7233333333333332</v>
      </c>
      <c r="N106" s="14">
        <f t="shared" si="42"/>
        <v>3.9133333333333336</v>
      </c>
      <c r="O106" s="14">
        <f t="shared" si="42"/>
        <v>4.0599999999999996</v>
      </c>
      <c r="P106" s="14">
        <f t="shared" si="42"/>
        <v>4.0966666666666667</v>
      </c>
      <c r="Q106" s="14">
        <f t="shared" si="42"/>
        <v>2.2833333333333337</v>
      </c>
      <c r="S106" s="16">
        <v>29007</v>
      </c>
      <c r="T106" s="14">
        <f t="shared" si="26"/>
        <v>9.3766666666666669</v>
      </c>
      <c r="U106" s="14">
        <f t="shared" si="27"/>
        <v>9.9366666666666656</v>
      </c>
      <c r="V106" s="14">
        <f t="shared" si="28"/>
        <v>9.2666666666666675</v>
      </c>
      <c r="W106" s="14">
        <f t="shared" si="29"/>
        <v>9.1133333333333351</v>
      </c>
      <c r="X106" s="14">
        <f t="shared" si="30"/>
        <v>9.1133333333333333</v>
      </c>
      <c r="Y106" s="14">
        <f t="shared" si="31"/>
        <v>9.08</v>
      </c>
      <c r="Z106" s="14">
        <f t="shared" si="32"/>
        <v>10.18</v>
      </c>
      <c r="AB106" s="16">
        <f t="shared" si="23"/>
        <v>29007</v>
      </c>
      <c r="AC106" s="41">
        <f t="shared" si="33"/>
        <v>-6.6666666666677088E-3</v>
      </c>
      <c r="AD106" s="41">
        <f t="shared" si="34"/>
        <v>-0.36333333333333329</v>
      </c>
      <c r="AE106" s="41">
        <f t="shared" si="35"/>
        <v>-0.12333333333333307</v>
      </c>
      <c r="AF106" s="41">
        <f t="shared" si="36"/>
        <v>-6.3333333333330799E-2</v>
      </c>
      <c r="AG106" s="41">
        <f t="shared" si="37"/>
        <v>6.6666666666659324E-3</v>
      </c>
      <c r="AH106" s="41">
        <f t="shared" si="38"/>
        <v>5.0000000000000711E-2</v>
      </c>
      <c r="AI106" s="41">
        <f t="shared" si="39"/>
        <v>-0.26333333333333364</v>
      </c>
      <c r="AJ106" s="41">
        <f t="shared" si="40"/>
        <v>-3.3333333333333215E-2</v>
      </c>
    </row>
    <row r="107" spans="1:36" x14ac:dyDescent="0.35">
      <c r="A107" s="8">
        <v>22647</v>
      </c>
      <c r="B107">
        <v>2.72</v>
      </c>
      <c r="C107" s="12">
        <v>3.28</v>
      </c>
      <c r="D107" s="12">
        <v>3.76</v>
      </c>
      <c r="E107">
        <v>3.94</v>
      </c>
      <c r="F107" s="12">
        <v>4.08</v>
      </c>
      <c r="G107" s="12">
        <v>4.0999999999999996</v>
      </c>
      <c r="H107" s="12">
        <v>2.15</v>
      </c>
      <c r="J107" s="8">
        <f t="shared" si="24"/>
        <v>22706</v>
      </c>
      <c r="K107" s="14">
        <f t="shared" si="42"/>
        <v>2.7233333333333332</v>
      </c>
      <c r="L107" s="14">
        <f t="shared" si="42"/>
        <v>3.2066666666666666</v>
      </c>
      <c r="M107" s="14">
        <f t="shared" si="42"/>
        <v>3.6333333333333329</v>
      </c>
      <c r="N107" s="14">
        <f t="shared" si="42"/>
        <v>3.8366666666666664</v>
      </c>
      <c r="O107" s="14">
        <f t="shared" si="42"/>
        <v>4.0166666666666666</v>
      </c>
      <c r="P107" s="14">
        <f t="shared" si="42"/>
        <v>4.086666666666666</v>
      </c>
      <c r="Q107" s="14">
        <f t="shared" si="42"/>
        <v>2.4566666666666666</v>
      </c>
      <c r="S107" s="16">
        <v>29099</v>
      </c>
      <c r="T107" s="14">
        <f t="shared" si="26"/>
        <v>9.673333333333332</v>
      </c>
      <c r="U107" s="14">
        <f t="shared" si="27"/>
        <v>10.153333333333334</v>
      </c>
      <c r="V107" s="14">
        <f t="shared" si="28"/>
        <v>9.2566666666666659</v>
      </c>
      <c r="W107" s="14">
        <f t="shared" si="29"/>
        <v>9.1233333333333331</v>
      </c>
      <c r="X107" s="14">
        <f t="shared" si="30"/>
        <v>9.1033333333333317</v>
      </c>
      <c r="Y107" s="14">
        <f t="shared" si="31"/>
        <v>9.0333333333333332</v>
      </c>
      <c r="Z107" s="14">
        <f t="shared" si="32"/>
        <v>10.946666666666667</v>
      </c>
      <c r="AB107" s="16">
        <f t="shared" si="23"/>
        <v>29099</v>
      </c>
      <c r="AC107" s="41">
        <f t="shared" si="33"/>
        <v>0.29666666666666508</v>
      </c>
      <c r="AD107" s="41">
        <f t="shared" si="34"/>
        <v>0.21666666666666856</v>
      </c>
      <c r="AE107" s="41">
        <f t="shared" si="35"/>
        <v>-1.0000000000001563E-2</v>
      </c>
      <c r="AF107" s="41">
        <f t="shared" si="36"/>
        <v>9.9999999999980105E-3</v>
      </c>
      <c r="AG107" s="41">
        <f t="shared" si="37"/>
        <v>-1.0000000000001563E-2</v>
      </c>
      <c r="AH107" s="41">
        <f t="shared" si="38"/>
        <v>-4.6666666666666856E-2</v>
      </c>
      <c r="AI107" s="41">
        <f t="shared" si="39"/>
        <v>-0.57000000000000028</v>
      </c>
      <c r="AJ107" s="41">
        <f t="shared" si="40"/>
        <v>-6.9999999999998508E-2</v>
      </c>
    </row>
    <row r="108" spans="1:36" x14ac:dyDescent="0.35">
      <c r="A108" s="8">
        <v>22678</v>
      </c>
      <c r="B108">
        <v>2.73</v>
      </c>
      <c r="C108" s="12">
        <v>3.28</v>
      </c>
      <c r="D108" s="12">
        <v>3.69</v>
      </c>
      <c r="E108">
        <v>3.89</v>
      </c>
      <c r="F108" s="12">
        <v>4.04</v>
      </c>
      <c r="G108" s="12">
        <v>4.12</v>
      </c>
      <c r="H108" s="12">
        <v>2.37</v>
      </c>
      <c r="J108" s="8">
        <f t="shared" si="24"/>
        <v>22737</v>
      </c>
      <c r="K108" s="14">
        <f t="shared" si="42"/>
        <v>2.7266666666666666</v>
      </c>
      <c r="L108" s="14">
        <f t="shared" si="42"/>
        <v>3.11</v>
      </c>
      <c r="M108" s="14">
        <f t="shared" si="42"/>
        <v>3.5066666666666664</v>
      </c>
      <c r="N108" s="14">
        <f t="shared" si="42"/>
        <v>3.7233333333333332</v>
      </c>
      <c r="O108" s="14">
        <f t="shared" si="42"/>
        <v>3.936666666666667</v>
      </c>
      <c r="P108" s="14">
        <f t="shared" si="42"/>
        <v>4.03</v>
      </c>
      <c r="Q108" s="14">
        <f t="shared" si="42"/>
        <v>2.6666666666666665</v>
      </c>
      <c r="S108" s="16">
        <v>29190</v>
      </c>
      <c r="T108" s="14">
        <f t="shared" si="26"/>
        <v>11.843333333333334</v>
      </c>
      <c r="U108" s="14">
        <f t="shared" si="27"/>
        <v>12.270000000000001</v>
      </c>
      <c r="V108" s="14">
        <f t="shared" si="28"/>
        <v>10.946666666666667</v>
      </c>
      <c r="W108" s="14">
        <f t="shared" si="29"/>
        <v>10.660000000000002</v>
      </c>
      <c r="X108" s="14">
        <f t="shared" si="30"/>
        <v>10.446666666666667</v>
      </c>
      <c r="Y108" s="14">
        <f t="shared" si="31"/>
        <v>10.18</v>
      </c>
      <c r="Z108" s="14">
        <f t="shared" si="32"/>
        <v>13.576666666666666</v>
      </c>
      <c r="AB108" s="16">
        <f t="shared" si="23"/>
        <v>29190</v>
      </c>
      <c r="AC108" s="41">
        <f t="shared" si="33"/>
        <v>2.1700000000000017</v>
      </c>
      <c r="AD108" s="41">
        <f t="shared" si="34"/>
        <v>2.1166666666666671</v>
      </c>
      <c r="AE108" s="41">
        <f t="shared" si="35"/>
        <v>1.6900000000000013</v>
      </c>
      <c r="AF108" s="41">
        <f t="shared" si="36"/>
        <v>1.5366666666666688</v>
      </c>
      <c r="AG108" s="41">
        <f t="shared" si="37"/>
        <v>1.3433333333333355</v>
      </c>
      <c r="AH108" s="41">
        <f t="shared" si="38"/>
        <v>1.1466666666666665</v>
      </c>
      <c r="AI108" s="41">
        <f t="shared" si="39"/>
        <v>-1.3966666666666665</v>
      </c>
      <c r="AJ108" s="41">
        <f t="shared" si="40"/>
        <v>-0.2666666666666675</v>
      </c>
    </row>
    <row r="109" spans="1:36" x14ac:dyDescent="0.35">
      <c r="A109" s="8">
        <v>22706</v>
      </c>
      <c r="B109">
        <v>2.72</v>
      </c>
      <c r="C109" s="12">
        <v>3.06</v>
      </c>
      <c r="D109" s="12">
        <v>3.45</v>
      </c>
      <c r="E109">
        <v>3.68</v>
      </c>
      <c r="F109" s="12">
        <v>3.93</v>
      </c>
      <c r="G109" s="12">
        <v>4.04</v>
      </c>
      <c r="H109" s="12">
        <v>2.85</v>
      </c>
      <c r="J109" s="8">
        <f t="shared" si="24"/>
        <v>22767</v>
      </c>
      <c r="K109" s="14">
        <f t="shared" si="42"/>
        <v>2.7133333333333334</v>
      </c>
      <c r="L109" s="14">
        <f t="shared" si="42"/>
        <v>3.0266666666666668</v>
      </c>
      <c r="M109" s="14">
        <f t="shared" si="42"/>
        <v>3.41</v>
      </c>
      <c r="N109" s="14">
        <f t="shared" si="42"/>
        <v>3.6466666666666669</v>
      </c>
      <c r="O109" s="14">
        <f t="shared" si="42"/>
        <v>3.8800000000000003</v>
      </c>
      <c r="P109" s="14">
        <f t="shared" si="42"/>
        <v>3.9633333333333334</v>
      </c>
      <c r="Q109" s="14">
        <f t="shared" si="42"/>
        <v>2.6633333333333336</v>
      </c>
      <c r="S109" s="16">
        <v>29281</v>
      </c>
      <c r="T109" s="14">
        <f t="shared" si="26"/>
        <v>13.353333333333333</v>
      </c>
      <c r="U109" s="14">
        <f t="shared" si="27"/>
        <v>13.933333333333332</v>
      </c>
      <c r="V109" s="14">
        <f t="shared" si="28"/>
        <v>12.589999999999998</v>
      </c>
      <c r="W109" s="14">
        <f t="shared" si="29"/>
        <v>12.270000000000001</v>
      </c>
      <c r="X109" s="14">
        <f t="shared" si="30"/>
        <v>11.986666666666666</v>
      </c>
      <c r="Y109" s="14">
        <f t="shared" si="31"/>
        <v>11.783333333333333</v>
      </c>
      <c r="Z109" s="14">
        <f t="shared" si="32"/>
        <v>15.046666666666667</v>
      </c>
      <c r="AB109" s="16">
        <f t="shared" si="23"/>
        <v>29281</v>
      </c>
      <c r="AC109" s="41">
        <f t="shared" si="33"/>
        <v>1.5099999999999998</v>
      </c>
      <c r="AD109" s="41">
        <f t="shared" si="34"/>
        <v>1.6633333333333304</v>
      </c>
      <c r="AE109" s="41">
        <f t="shared" si="35"/>
        <v>1.6433333333333309</v>
      </c>
      <c r="AF109" s="41">
        <f t="shared" si="36"/>
        <v>1.6099999999999994</v>
      </c>
      <c r="AG109" s="41">
        <f t="shared" si="37"/>
        <v>1.5399999999999991</v>
      </c>
      <c r="AH109" s="41">
        <f t="shared" si="38"/>
        <v>1.6033333333333335</v>
      </c>
      <c r="AI109" s="41">
        <f t="shared" si="39"/>
        <v>-1.3666666666666671</v>
      </c>
      <c r="AJ109" s="41">
        <f t="shared" si="40"/>
        <v>-0.20333333333333314</v>
      </c>
    </row>
    <row r="110" spans="1:36" x14ac:dyDescent="0.35">
      <c r="A110" s="8">
        <v>22737</v>
      </c>
      <c r="B110">
        <v>2.73</v>
      </c>
      <c r="C110" s="12">
        <v>2.99</v>
      </c>
      <c r="D110" s="12">
        <v>3.38</v>
      </c>
      <c r="E110">
        <v>3.6</v>
      </c>
      <c r="F110" s="12">
        <v>3.84</v>
      </c>
      <c r="G110" s="12">
        <v>3.93</v>
      </c>
      <c r="H110" s="12">
        <v>2.78</v>
      </c>
      <c r="J110" s="8">
        <f t="shared" si="24"/>
        <v>22798</v>
      </c>
      <c r="K110" s="14">
        <f t="shared" si="42"/>
        <v>2.7166666666666668</v>
      </c>
      <c r="L110" s="14">
        <f t="shared" si="42"/>
        <v>3.0166666666666662</v>
      </c>
      <c r="M110" s="14">
        <f t="shared" si="42"/>
        <v>3.39</v>
      </c>
      <c r="N110" s="14">
        <f t="shared" si="42"/>
        <v>3.6333333333333333</v>
      </c>
      <c r="O110" s="14">
        <f t="shared" si="42"/>
        <v>3.8733333333333335</v>
      </c>
      <c r="P110" s="14">
        <f t="shared" si="42"/>
        <v>3.9366666666666661</v>
      </c>
      <c r="Q110" s="14">
        <f t="shared" si="42"/>
        <v>2.6066666666666669</v>
      </c>
      <c r="S110" s="16">
        <v>29373</v>
      </c>
      <c r="T110" s="14">
        <f t="shared" si="26"/>
        <v>9.6166666666666671</v>
      </c>
      <c r="U110" s="14">
        <f t="shared" si="27"/>
        <v>10.283333333333333</v>
      </c>
      <c r="V110" s="14">
        <f t="shared" si="28"/>
        <v>10.123333333333333</v>
      </c>
      <c r="W110" s="14">
        <f t="shared" si="29"/>
        <v>10.333333333333334</v>
      </c>
      <c r="X110" s="14">
        <f t="shared" si="30"/>
        <v>10.476666666666667</v>
      </c>
      <c r="Y110" s="14">
        <f t="shared" si="31"/>
        <v>10.58</v>
      </c>
      <c r="Z110" s="14">
        <f t="shared" si="32"/>
        <v>12.686666666666667</v>
      </c>
      <c r="AB110" s="16">
        <f t="shared" si="23"/>
        <v>29373</v>
      </c>
      <c r="AC110" s="41">
        <f t="shared" si="33"/>
        <v>-3.7366666666666664</v>
      </c>
      <c r="AD110" s="41">
        <f t="shared" si="34"/>
        <v>-3.6499999999999986</v>
      </c>
      <c r="AE110" s="41">
        <f t="shared" si="35"/>
        <v>-2.466666666666665</v>
      </c>
      <c r="AF110" s="41">
        <f t="shared" si="36"/>
        <v>-1.9366666666666674</v>
      </c>
      <c r="AG110" s="41">
        <f t="shared" si="37"/>
        <v>-1.5099999999999998</v>
      </c>
      <c r="AH110" s="41">
        <f t="shared" si="38"/>
        <v>-1.2033333333333331</v>
      </c>
      <c r="AI110" s="41">
        <f t="shared" si="39"/>
        <v>0.85999999999999943</v>
      </c>
      <c r="AJ110" s="41">
        <f t="shared" si="40"/>
        <v>0.1033333333333335</v>
      </c>
    </row>
    <row r="111" spans="1:36" x14ac:dyDescent="0.35">
      <c r="A111" s="8">
        <v>22767</v>
      </c>
      <c r="B111">
        <v>2.69</v>
      </c>
      <c r="C111" s="12">
        <v>3.03</v>
      </c>
      <c r="D111" s="12">
        <v>3.4</v>
      </c>
      <c r="E111">
        <v>3.66</v>
      </c>
      <c r="F111" s="12">
        <v>3.87</v>
      </c>
      <c r="G111" s="12">
        <v>3.92</v>
      </c>
      <c r="H111" s="12">
        <v>2.36</v>
      </c>
      <c r="J111" s="8">
        <f t="shared" si="24"/>
        <v>22828</v>
      </c>
      <c r="K111" s="14">
        <f t="shared" si="42"/>
        <v>2.78</v>
      </c>
      <c r="L111" s="14">
        <f t="shared" si="42"/>
        <v>3.1166666666666667</v>
      </c>
      <c r="M111" s="14">
        <f t="shared" si="42"/>
        <v>3.47</v>
      </c>
      <c r="N111" s="14">
        <f t="shared" si="42"/>
        <v>3.7000000000000006</v>
      </c>
      <c r="O111" s="14">
        <f t="shared" si="42"/>
        <v>3.9299999999999997</v>
      </c>
      <c r="P111" s="14">
        <f t="shared" si="42"/>
        <v>3.9766666666666666</v>
      </c>
      <c r="Q111" s="14">
        <f t="shared" si="42"/>
        <v>2.5833333333333335</v>
      </c>
      <c r="S111" s="16">
        <v>29465</v>
      </c>
      <c r="T111" s="14">
        <f t="shared" si="26"/>
        <v>9.1533333333333342</v>
      </c>
      <c r="U111" s="14">
        <f t="shared" si="27"/>
        <v>10.136666666666667</v>
      </c>
      <c r="V111" s="14">
        <f t="shared" si="28"/>
        <v>10.49</v>
      </c>
      <c r="W111" s="14">
        <f t="shared" si="29"/>
        <v>10.663333333333332</v>
      </c>
      <c r="X111" s="14">
        <f t="shared" si="30"/>
        <v>10.953333333333333</v>
      </c>
      <c r="Y111" s="14">
        <f t="shared" si="31"/>
        <v>10.953333333333333</v>
      </c>
      <c r="Z111" s="14">
        <f t="shared" si="32"/>
        <v>9.836666666666666</v>
      </c>
      <c r="AB111" s="16">
        <f t="shared" si="23"/>
        <v>29465</v>
      </c>
      <c r="AC111" s="41">
        <f t="shared" si="33"/>
        <v>-0.46333333333333293</v>
      </c>
      <c r="AD111" s="41">
        <f t="shared" si="34"/>
        <v>-0.1466666666666665</v>
      </c>
      <c r="AE111" s="41">
        <f t="shared" si="35"/>
        <v>0.36666666666666714</v>
      </c>
      <c r="AF111" s="41">
        <f t="shared" si="36"/>
        <v>0.32999999999999829</v>
      </c>
      <c r="AG111" s="41">
        <f t="shared" si="37"/>
        <v>0.47666666666666657</v>
      </c>
      <c r="AH111" s="41">
        <f t="shared" si="38"/>
        <v>0.37333333333333307</v>
      </c>
      <c r="AI111" s="41">
        <f t="shared" si="39"/>
        <v>1.7999999999999989</v>
      </c>
      <c r="AJ111" s="41">
        <f t="shared" si="40"/>
        <v>0</v>
      </c>
    </row>
    <row r="112" spans="1:36" x14ac:dyDescent="0.35">
      <c r="A112" s="8">
        <v>22798</v>
      </c>
      <c r="B112">
        <v>2.73</v>
      </c>
      <c r="C112" s="12">
        <v>3.03</v>
      </c>
      <c r="D112" s="12">
        <v>3.39</v>
      </c>
      <c r="E112">
        <v>3.64</v>
      </c>
      <c r="F112" s="12">
        <v>3.91</v>
      </c>
      <c r="G112" s="12">
        <v>3.96</v>
      </c>
      <c r="H112" s="12">
        <v>2.68</v>
      </c>
      <c r="J112" s="8">
        <f t="shared" si="24"/>
        <v>22859</v>
      </c>
      <c r="K112" s="14">
        <f t="shared" si="42"/>
        <v>2.8233333333333337</v>
      </c>
      <c r="L112" s="14">
        <f t="shared" si="42"/>
        <v>3.1733333333333333</v>
      </c>
      <c r="M112" s="14">
        <f t="shared" si="42"/>
        <v>3.4899999999999998</v>
      </c>
      <c r="N112" s="14">
        <f t="shared" si="42"/>
        <v>3.7166666666666663</v>
      </c>
      <c r="O112" s="14">
        <f t="shared" si="42"/>
        <v>3.9666666666666668</v>
      </c>
      <c r="P112" s="14">
        <f t="shared" si="42"/>
        <v>4.0066666666666668</v>
      </c>
      <c r="Q112" s="14">
        <f t="shared" si="42"/>
        <v>2.7733333333333334</v>
      </c>
      <c r="S112" s="16">
        <v>29556</v>
      </c>
      <c r="T112" s="14">
        <f t="shared" si="26"/>
        <v>13.613333333333335</v>
      </c>
      <c r="U112" s="14">
        <f t="shared" si="27"/>
        <v>13.840000000000002</v>
      </c>
      <c r="V112" s="14">
        <f t="shared" si="28"/>
        <v>12.99</v>
      </c>
      <c r="W112" s="14">
        <f t="shared" si="29"/>
        <v>12.646666666666667</v>
      </c>
      <c r="X112" s="14">
        <f t="shared" si="30"/>
        <v>12.423333333333332</v>
      </c>
      <c r="Y112" s="14">
        <f t="shared" si="31"/>
        <v>12.226666666666667</v>
      </c>
      <c r="Z112" s="14">
        <f t="shared" si="32"/>
        <v>15.853333333333333</v>
      </c>
      <c r="AB112" s="16">
        <f t="shared" si="23"/>
        <v>29556</v>
      </c>
      <c r="AC112" s="41">
        <f t="shared" si="33"/>
        <v>4.4600000000000009</v>
      </c>
      <c r="AD112" s="41">
        <f t="shared" si="34"/>
        <v>3.7033333333333349</v>
      </c>
      <c r="AE112" s="41">
        <f t="shared" si="35"/>
        <v>2.5</v>
      </c>
      <c r="AF112" s="41">
        <f t="shared" si="36"/>
        <v>1.9833333333333343</v>
      </c>
      <c r="AG112" s="41">
        <f t="shared" si="37"/>
        <v>1.4699999999999989</v>
      </c>
      <c r="AH112" s="41">
        <f t="shared" si="38"/>
        <v>1.2733333333333334</v>
      </c>
      <c r="AI112" s="41">
        <f t="shared" si="39"/>
        <v>-1.1900000000000031</v>
      </c>
      <c r="AJ112" s="41">
        <f t="shared" si="40"/>
        <v>-0.19666666666666544</v>
      </c>
    </row>
    <row r="113" spans="1:36" x14ac:dyDescent="0.35">
      <c r="A113" s="8">
        <v>22828</v>
      </c>
      <c r="B113">
        <v>2.92</v>
      </c>
      <c r="C113" s="12">
        <v>3.29</v>
      </c>
      <c r="D113" s="12">
        <v>3.62</v>
      </c>
      <c r="E113">
        <v>3.8</v>
      </c>
      <c r="F113" s="12">
        <v>4.01</v>
      </c>
      <c r="G113" s="12">
        <v>4.05</v>
      </c>
      <c r="H113" s="12">
        <v>2.71</v>
      </c>
      <c r="J113" s="8">
        <f t="shared" si="24"/>
        <v>22890</v>
      </c>
      <c r="K113" s="14">
        <f t="shared" si="42"/>
        <v>2.84</v>
      </c>
      <c r="L113" s="14">
        <f t="shared" si="42"/>
        <v>3.1833333333333336</v>
      </c>
      <c r="M113" s="14">
        <f t="shared" si="42"/>
        <v>3.4966666666666666</v>
      </c>
      <c r="N113" s="14">
        <f t="shared" si="42"/>
        <v>3.7366666666666668</v>
      </c>
      <c r="O113" s="14">
        <f t="shared" si="42"/>
        <v>3.99</v>
      </c>
      <c r="P113" s="14">
        <f t="shared" si="42"/>
        <v>4.0199999999999996</v>
      </c>
      <c r="Q113" s="14">
        <f t="shared" si="42"/>
        <v>2.8466666666666671</v>
      </c>
      <c r="S113" s="16">
        <v>29646</v>
      </c>
      <c r="T113" s="14">
        <f t="shared" si="26"/>
        <v>14.39</v>
      </c>
      <c r="U113" s="14">
        <f t="shared" si="27"/>
        <v>14.12</v>
      </c>
      <c r="V113" s="14">
        <f t="shared" si="28"/>
        <v>13.39</v>
      </c>
      <c r="W113" s="14">
        <f t="shared" si="29"/>
        <v>13.196666666666667</v>
      </c>
      <c r="X113" s="14">
        <f t="shared" si="30"/>
        <v>12.959999999999999</v>
      </c>
      <c r="Y113" s="14">
        <f t="shared" si="31"/>
        <v>12.736666666666666</v>
      </c>
      <c r="Z113" s="14">
        <f t="shared" si="32"/>
        <v>16.569999999999997</v>
      </c>
      <c r="AB113" s="16">
        <f t="shared" si="23"/>
        <v>29646</v>
      </c>
      <c r="AC113" s="41">
        <f t="shared" si="33"/>
        <v>0.77666666666666551</v>
      </c>
      <c r="AD113" s="41">
        <f t="shared" si="34"/>
        <v>0.27999999999999758</v>
      </c>
      <c r="AE113" s="41">
        <f t="shared" si="35"/>
        <v>0.40000000000000036</v>
      </c>
      <c r="AF113" s="41">
        <f t="shared" si="36"/>
        <v>0.55000000000000071</v>
      </c>
      <c r="AG113" s="41">
        <f t="shared" si="37"/>
        <v>0.53666666666666707</v>
      </c>
      <c r="AH113" s="41">
        <f t="shared" si="38"/>
        <v>0.50999999999999979</v>
      </c>
      <c r="AI113" s="41">
        <f t="shared" si="39"/>
        <v>-1.4300000000000015</v>
      </c>
      <c r="AJ113" s="41">
        <f t="shared" si="40"/>
        <v>-0.22333333333333272</v>
      </c>
    </row>
    <row r="114" spans="1:36" x14ac:dyDescent="0.35">
      <c r="A114" s="8">
        <v>22859</v>
      </c>
      <c r="B114">
        <v>2.82</v>
      </c>
      <c r="C114" s="12">
        <v>3.2</v>
      </c>
      <c r="D114" s="12">
        <v>3.46</v>
      </c>
      <c r="E114">
        <v>3.71</v>
      </c>
      <c r="F114" s="12">
        <v>3.98</v>
      </c>
      <c r="G114" s="12">
        <v>4.01</v>
      </c>
      <c r="H114" s="12">
        <v>2.93</v>
      </c>
      <c r="J114" s="8">
        <f t="shared" si="24"/>
        <v>22920</v>
      </c>
      <c r="K114" s="14">
        <f t="shared" si="42"/>
        <v>2.78</v>
      </c>
      <c r="L114" s="14">
        <f t="shared" si="42"/>
        <v>3.08</v>
      </c>
      <c r="M114" s="14">
        <f t="shared" si="42"/>
        <v>3.4</v>
      </c>
      <c r="N114" s="14">
        <f t="shared" si="42"/>
        <v>3.6833333333333336</v>
      </c>
      <c r="O114" s="14">
        <f t="shared" si="42"/>
        <v>3.9633333333333334</v>
      </c>
      <c r="P114" s="14">
        <f t="shared" si="42"/>
        <v>3.9833333333333329</v>
      </c>
      <c r="Q114" s="14">
        <f t="shared" si="42"/>
        <v>2.91</v>
      </c>
      <c r="S114" s="16">
        <v>29738</v>
      </c>
      <c r="T114" s="14">
        <f t="shared" si="26"/>
        <v>14.906666666666666</v>
      </c>
      <c r="U114" s="14">
        <f t="shared" si="27"/>
        <v>15.126666666666665</v>
      </c>
      <c r="V114" s="14">
        <f t="shared" si="28"/>
        <v>14.486666666666666</v>
      </c>
      <c r="W114" s="14">
        <f t="shared" si="29"/>
        <v>14.19</v>
      </c>
      <c r="X114" s="14">
        <f t="shared" si="30"/>
        <v>13.75</v>
      </c>
      <c r="Y114" s="14">
        <f t="shared" si="31"/>
        <v>13.493333333333334</v>
      </c>
      <c r="Z114" s="14">
        <f t="shared" si="32"/>
        <v>17.78</v>
      </c>
      <c r="AB114" s="16">
        <f t="shared" si="23"/>
        <v>29738</v>
      </c>
      <c r="AC114" s="41">
        <f t="shared" si="33"/>
        <v>0.51666666666666572</v>
      </c>
      <c r="AD114" s="41">
        <f t="shared" si="34"/>
        <v>1.0066666666666659</v>
      </c>
      <c r="AE114" s="41">
        <f t="shared" si="35"/>
        <v>1.0966666666666658</v>
      </c>
      <c r="AF114" s="41">
        <f t="shared" si="36"/>
        <v>0.99333333333333229</v>
      </c>
      <c r="AG114" s="41">
        <f t="shared" si="37"/>
        <v>0.79000000000000092</v>
      </c>
      <c r="AH114" s="41">
        <f t="shared" si="38"/>
        <v>0.75666666666666771</v>
      </c>
      <c r="AI114" s="41">
        <f t="shared" si="39"/>
        <v>-1.1566666666666663</v>
      </c>
      <c r="AJ114" s="41">
        <f t="shared" si="40"/>
        <v>-0.25666666666666593</v>
      </c>
    </row>
    <row r="115" spans="1:36" x14ac:dyDescent="0.35">
      <c r="A115" s="8">
        <v>22890</v>
      </c>
      <c r="B115">
        <v>2.78</v>
      </c>
      <c r="C115" s="12">
        <v>3.06</v>
      </c>
      <c r="D115" s="12">
        <v>3.41</v>
      </c>
      <c r="E115">
        <v>3.7</v>
      </c>
      <c r="F115" s="12">
        <v>3.98</v>
      </c>
      <c r="G115" s="12">
        <v>4</v>
      </c>
      <c r="H115" s="12">
        <v>2.9</v>
      </c>
      <c r="J115" s="8">
        <f t="shared" si="24"/>
        <v>22951</v>
      </c>
      <c r="K115" s="14">
        <f t="shared" ref="K115:Q130" si="43">AVERAGE(B115:B117)</f>
        <v>2.7833333333333332</v>
      </c>
      <c r="L115" s="14">
        <f t="shared" si="43"/>
        <v>3.0133333333333332</v>
      </c>
      <c r="M115" s="14">
        <f t="shared" si="43"/>
        <v>3.3800000000000003</v>
      </c>
      <c r="N115" s="14">
        <f t="shared" si="43"/>
        <v>3.6466666666666665</v>
      </c>
      <c r="O115" s="14">
        <f t="shared" si="43"/>
        <v>3.9433333333333334</v>
      </c>
      <c r="P115" s="14">
        <f t="shared" si="43"/>
        <v>3.9566666666666666</v>
      </c>
      <c r="Q115" s="14">
        <f t="shared" si="43"/>
        <v>2.9133333333333336</v>
      </c>
      <c r="S115" s="16">
        <v>29830</v>
      </c>
      <c r="T115" s="14">
        <f t="shared" si="26"/>
        <v>15.053333333333333</v>
      </c>
      <c r="U115" s="14">
        <f t="shared" si="27"/>
        <v>16.319999999999997</v>
      </c>
      <c r="V115" s="14">
        <f t="shared" si="28"/>
        <v>15.79</v>
      </c>
      <c r="W115" s="14">
        <f t="shared" si="29"/>
        <v>15.426666666666668</v>
      </c>
      <c r="X115" s="14">
        <f t="shared" si="30"/>
        <v>14.846666666666666</v>
      </c>
      <c r="Y115" s="14">
        <f t="shared" si="31"/>
        <v>14.503333333333332</v>
      </c>
      <c r="Z115" s="14">
        <f t="shared" si="32"/>
        <v>17.576666666666664</v>
      </c>
      <c r="AB115" s="16">
        <f t="shared" si="23"/>
        <v>29830</v>
      </c>
      <c r="AC115" s="41">
        <f t="shared" si="33"/>
        <v>0.1466666666666665</v>
      </c>
      <c r="AD115" s="41">
        <f t="shared" si="34"/>
        <v>1.1933333333333316</v>
      </c>
      <c r="AE115" s="41">
        <f t="shared" si="35"/>
        <v>1.3033333333333328</v>
      </c>
      <c r="AF115" s="41">
        <f t="shared" si="36"/>
        <v>1.2366666666666681</v>
      </c>
      <c r="AG115" s="41">
        <f t="shared" si="37"/>
        <v>1.0966666666666658</v>
      </c>
      <c r="AH115" s="41">
        <f t="shared" si="38"/>
        <v>1.009999999999998</v>
      </c>
      <c r="AI115" s="41">
        <f t="shared" si="39"/>
        <v>-0.206666666666667</v>
      </c>
      <c r="AJ115" s="41">
        <f t="shared" si="40"/>
        <v>-0.34333333333333371</v>
      </c>
    </row>
    <row r="116" spans="1:36" x14ac:dyDescent="0.35">
      <c r="A116" s="8">
        <v>22920</v>
      </c>
      <c r="B116">
        <v>2.74</v>
      </c>
      <c r="C116" s="12">
        <v>2.98</v>
      </c>
      <c r="D116" s="12">
        <v>3.33</v>
      </c>
      <c r="E116">
        <v>3.64</v>
      </c>
      <c r="F116" s="12">
        <v>3.93</v>
      </c>
      <c r="G116" s="12">
        <v>3.94</v>
      </c>
      <c r="H116" s="12">
        <v>2.9</v>
      </c>
      <c r="J116" s="8">
        <f t="shared" si="24"/>
        <v>22981</v>
      </c>
      <c r="K116" s="14">
        <f t="shared" si="43"/>
        <v>2.8133333333333339</v>
      </c>
      <c r="L116" s="14">
        <f t="shared" si="43"/>
        <v>2.9966666666666666</v>
      </c>
      <c r="M116" s="14">
        <f t="shared" si="43"/>
        <v>3.3666666666666671</v>
      </c>
      <c r="N116" s="14">
        <f t="shared" si="43"/>
        <v>3.6</v>
      </c>
      <c r="O116" s="14">
        <f t="shared" si="43"/>
        <v>3.9033333333333329</v>
      </c>
      <c r="P116" s="14">
        <f t="shared" si="43"/>
        <v>3.9299999999999997</v>
      </c>
      <c r="Q116" s="14">
        <f t="shared" si="43"/>
        <v>2.9233333333333333</v>
      </c>
      <c r="S116" s="16">
        <v>29921</v>
      </c>
      <c r="T116" s="14">
        <f t="shared" si="26"/>
        <v>11.75</v>
      </c>
      <c r="U116" s="14">
        <f t="shared" si="27"/>
        <v>13.546666666666667</v>
      </c>
      <c r="V116" s="14">
        <f t="shared" si="28"/>
        <v>14.089999999999998</v>
      </c>
      <c r="W116" s="14">
        <f t="shared" si="29"/>
        <v>14.13</v>
      </c>
      <c r="X116" s="14">
        <f t="shared" si="30"/>
        <v>14.086666666666666</v>
      </c>
      <c r="Y116" s="14">
        <f t="shared" si="31"/>
        <v>14.14</v>
      </c>
      <c r="Z116" s="14">
        <f t="shared" si="32"/>
        <v>13.586666666666666</v>
      </c>
      <c r="AB116" s="16">
        <f t="shared" si="23"/>
        <v>29921</v>
      </c>
      <c r="AC116" s="41">
        <f t="shared" si="33"/>
        <v>-3.3033333333333328</v>
      </c>
      <c r="AD116" s="41">
        <f t="shared" si="34"/>
        <v>-2.7733333333333299</v>
      </c>
      <c r="AE116" s="41">
        <f t="shared" si="35"/>
        <v>-1.7000000000000011</v>
      </c>
      <c r="AF116" s="41">
        <f t="shared" si="36"/>
        <v>-1.2966666666666669</v>
      </c>
      <c r="AG116" s="41">
        <f t="shared" si="37"/>
        <v>-0.75999999999999979</v>
      </c>
      <c r="AH116" s="41">
        <f t="shared" si="38"/>
        <v>-0.36333333333333151</v>
      </c>
      <c r="AI116" s="41">
        <f t="shared" si="39"/>
        <v>2.336666666666666</v>
      </c>
      <c r="AJ116" s="41">
        <f t="shared" si="40"/>
        <v>5.3333333333334565E-2</v>
      </c>
    </row>
    <row r="117" spans="1:36" x14ac:dyDescent="0.35">
      <c r="A117" s="8">
        <v>22951</v>
      </c>
      <c r="B117">
        <v>2.83</v>
      </c>
      <c r="C117" s="12">
        <v>3</v>
      </c>
      <c r="D117" s="12">
        <v>3.4</v>
      </c>
      <c r="E117">
        <v>3.6</v>
      </c>
      <c r="F117" s="12">
        <v>3.92</v>
      </c>
      <c r="G117" s="12">
        <v>3.93</v>
      </c>
      <c r="H117" s="12">
        <v>2.94</v>
      </c>
      <c r="J117" s="8">
        <f t="shared" si="24"/>
        <v>23012</v>
      </c>
      <c r="K117" s="14">
        <f t="shared" si="43"/>
        <v>2.8699999999999997</v>
      </c>
      <c r="L117" s="14">
        <f t="shared" si="43"/>
        <v>3.0166666666666671</v>
      </c>
      <c r="M117" s="14">
        <f t="shared" si="43"/>
        <v>3.39</v>
      </c>
      <c r="N117" s="14">
        <f t="shared" si="43"/>
        <v>3.58</v>
      </c>
      <c r="O117" s="14">
        <f t="shared" si="43"/>
        <v>3.8699999999999997</v>
      </c>
      <c r="P117" s="14">
        <f t="shared" si="43"/>
        <v>3.9299999999999997</v>
      </c>
      <c r="Q117" s="14">
        <f t="shared" si="43"/>
        <v>2.9299999999999997</v>
      </c>
      <c r="S117" s="16">
        <v>30011</v>
      </c>
      <c r="T117" s="14">
        <f t="shared" si="26"/>
        <v>12.813333333333333</v>
      </c>
      <c r="U117" s="14">
        <f t="shared" si="27"/>
        <v>14.333333333333334</v>
      </c>
      <c r="V117" s="14">
        <f t="shared" si="28"/>
        <v>14.5</v>
      </c>
      <c r="W117" s="14">
        <f t="shared" si="29"/>
        <v>14.39</v>
      </c>
      <c r="X117" s="14">
        <f t="shared" si="30"/>
        <v>14.293333333333331</v>
      </c>
      <c r="Y117" s="14">
        <f t="shared" si="31"/>
        <v>14.266666666666666</v>
      </c>
      <c r="Z117" s="14">
        <f t="shared" si="32"/>
        <v>14.226666666666667</v>
      </c>
      <c r="AB117" s="16">
        <f t="shared" si="23"/>
        <v>30011</v>
      </c>
      <c r="AC117" s="41">
        <f t="shared" si="33"/>
        <v>1.0633333333333326</v>
      </c>
      <c r="AD117" s="41">
        <f t="shared" si="34"/>
        <v>0.78666666666666707</v>
      </c>
      <c r="AE117" s="41">
        <f t="shared" si="35"/>
        <v>0.41000000000000192</v>
      </c>
      <c r="AF117" s="41">
        <f t="shared" si="36"/>
        <v>0.25999999999999979</v>
      </c>
      <c r="AG117" s="41">
        <f t="shared" si="37"/>
        <v>0.20666666666666522</v>
      </c>
      <c r="AH117" s="41">
        <f t="shared" si="38"/>
        <v>0.12666666666666515</v>
      </c>
      <c r="AI117" s="41">
        <f t="shared" si="39"/>
        <v>1.4799999999999986</v>
      </c>
      <c r="AJ117" s="41">
        <f t="shared" si="40"/>
        <v>-2.6666666666665506E-2</v>
      </c>
    </row>
    <row r="118" spans="1:36" x14ac:dyDescent="0.35">
      <c r="A118" s="8">
        <v>22981</v>
      </c>
      <c r="B118">
        <v>2.87</v>
      </c>
      <c r="C118" s="12">
        <v>3.01</v>
      </c>
      <c r="D118" s="12">
        <v>3.37</v>
      </c>
      <c r="E118">
        <v>3.56</v>
      </c>
      <c r="F118" s="12">
        <v>3.86</v>
      </c>
      <c r="G118" s="12">
        <v>3.92</v>
      </c>
      <c r="H118" s="12">
        <v>2.93</v>
      </c>
      <c r="J118" s="8">
        <f t="shared" si="24"/>
        <v>23043</v>
      </c>
      <c r="K118" s="14">
        <f t="shared" si="43"/>
        <v>2.9</v>
      </c>
      <c r="L118" s="14">
        <f t="shared" si="43"/>
        <v>3.0199999999999996</v>
      </c>
      <c r="M118" s="14">
        <f t="shared" si="43"/>
        <v>3.3866666666666667</v>
      </c>
      <c r="N118" s="14">
        <f t="shared" si="43"/>
        <v>3.6</v>
      </c>
      <c r="O118" s="14">
        <f t="shared" si="43"/>
        <v>3.8699999999999997</v>
      </c>
      <c r="P118" s="14">
        <f t="shared" si="43"/>
        <v>3.9433333333333334</v>
      </c>
      <c r="Q118" s="14">
        <f t="shared" si="43"/>
        <v>2.9499999999999997</v>
      </c>
      <c r="S118" s="16">
        <v>30103</v>
      </c>
      <c r="T118" s="14">
        <f t="shared" si="26"/>
        <v>12.42</v>
      </c>
      <c r="U118" s="14">
        <f t="shared" si="27"/>
        <v>13.796666666666667</v>
      </c>
      <c r="V118" s="14">
        <f t="shared" si="28"/>
        <v>14.143333333333333</v>
      </c>
      <c r="W118" s="14">
        <f t="shared" si="29"/>
        <v>14.06</v>
      </c>
      <c r="X118" s="14">
        <f t="shared" si="30"/>
        <v>13.93</v>
      </c>
      <c r="Y118" s="14">
        <f t="shared" si="31"/>
        <v>13.736666666666666</v>
      </c>
      <c r="Z118" s="14">
        <f t="shared" si="32"/>
        <v>14.513333333333334</v>
      </c>
      <c r="AB118" s="16">
        <f t="shared" si="23"/>
        <v>30103</v>
      </c>
      <c r="AC118" s="41">
        <f t="shared" si="33"/>
        <v>-0.39333333333333265</v>
      </c>
      <c r="AD118" s="41">
        <f t="shared" si="34"/>
        <v>-0.53666666666666707</v>
      </c>
      <c r="AE118" s="41">
        <f t="shared" si="35"/>
        <v>-0.35666666666666735</v>
      </c>
      <c r="AF118" s="41">
        <f t="shared" si="36"/>
        <v>-0.33000000000000007</v>
      </c>
      <c r="AG118" s="41">
        <f t="shared" si="37"/>
        <v>-0.36333333333333151</v>
      </c>
      <c r="AH118" s="41">
        <f t="shared" si="38"/>
        <v>-0.52999999999999936</v>
      </c>
      <c r="AI118" s="41">
        <f t="shared" si="39"/>
        <v>1.5099999999999998</v>
      </c>
      <c r="AJ118" s="41">
        <f t="shared" si="40"/>
        <v>-0.19333333333333336</v>
      </c>
    </row>
    <row r="119" spans="1:36" x14ac:dyDescent="0.35">
      <c r="A119" s="8">
        <v>23012</v>
      </c>
      <c r="B119">
        <v>2.91</v>
      </c>
      <c r="C119" s="12">
        <v>3.04</v>
      </c>
      <c r="D119" s="12">
        <v>3.4</v>
      </c>
      <c r="E119">
        <v>3.58</v>
      </c>
      <c r="F119" s="12">
        <v>3.83</v>
      </c>
      <c r="G119" s="12">
        <v>3.94</v>
      </c>
      <c r="H119" s="12">
        <v>2.92</v>
      </c>
      <c r="J119" s="8">
        <f t="shared" si="24"/>
        <v>23071</v>
      </c>
      <c r="K119" s="14">
        <f t="shared" si="43"/>
        <v>2.9066666666666667</v>
      </c>
      <c r="L119" s="14">
        <f t="shared" si="43"/>
        <v>3.0266666666666668</v>
      </c>
      <c r="M119" s="14">
        <f t="shared" si="43"/>
        <v>3.4</v>
      </c>
      <c r="N119" s="14">
        <f t="shared" si="43"/>
        <v>3.64</v>
      </c>
      <c r="O119" s="14">
        <f t="shared" si="43"/>
        <v>3.8933333333333331</v>
      </c>
      <c r="P119" s="14">
        <f t="shared" si="43"/>
        <v>3.9633333333333334</v>
      </c>
      <c r="Q119" s="14">
        <f t="shared" si="43"/>
        <v>2.9666666666666668</v>
      </c>
      <c r="S119" s="16">
        <v>30195</v>
      </c>
      <c r="T119" s="14">
        <f t="shared" si="26"/>
        <v>9.3166666666666682</v>
      </c>
      <c r="U119" s="14">
        <f t="shared" si="27"/>
        <v>11.840000000000002</v>
      </c>
      <c r="V119" s="14">
        <f t="shared" si="28"/>
        <v>12.883333333333333</v>
      </c>
      <c r="W119" s="14">
        <f t="shared" si="29"/>
        <v>13.106666666666667</v>
      </c>
      <c r="X119" s="14">
        <f t="shared" si="30"/>
        <v>13.116666666666665</v>
      </c>
      <c r="Y119" s="14">
        <f t="shared" si="31"/>
        <v>12.943333333333333</v>
      </c>
      <c r="Z119" s="14">
        <f t="shared" si="32"/>
        <v>11.006666666666668</v>
      </c>
      <c r="AB119" s="16">
        <f t="shared" si="23"/>
        <v>30195</v>
      </c>
      <c r="AC119" s="41">
        <f t="shared" si="33"/>
        <v>-3.1033333333333317</v>
      </c>
      <c r="AD119" s="41">
        <f t="shared" si="34"/>
        <v>-1.9566666666666652</v>
      </c>
      <c r="AE119" s="41">
        <f t="shared" si="35"/>
        <v>-1.2599999999999998</v>
      </c>
      <c r="AF119" s="41">
        <f t="shared" si="36"/>
        <v>-0.95333333333333314</v>
      </c>
      <c r="AG119" s="41">
        <f t="shared" si="37"/>
        <v>-0.81333333333333435</v>
      </c>
      <c r="AH119" s="41">
        <f t="shared" si="38"/>
        <v>-0.793333333333333</v>
      </c>
      <c r="AI119" s="41">
        <f t="shared" si="39"/>
        <v>3.7999999999999972</v>
      </c>
      <c r="AJ119" s="41">
        <f t="shared" si="40"/>
        <v>-0.17333333333333201</v>
      </c>
    </row>
    <row r="120" spans="1:36" x14ac:dyDescent="0.35">
      <c r="A120" s="8">
        <v>23043</v>
      </c>
      <c r="B120">
        <v>2.92</v>
      </c>
      <c r="C120" s="12">
        <v>3.01</v>
      </c>
      <c r="D120" s="12">
        <v>3.39</v>
      </c>
      <c r="E120">
        <v>3.66</v>
      </c>
      <c r="F120" s="12">
        <v>3.92</v>
      </c>
      <c r="G120" s="12">
        <v>3.97</v>
      </c>
      <c r="H120" s="12">
        <v>3</v>
      </c>
      <c r="J120" s="8">
        <f t="shared" si="24"/>
        <v>23102</v>
      </c>
      <c r="K120" s="14">
        <f t="shared" si="43"/>
        <v>2.9033333333333338</v>
      </c>
      <c r="L120" s="14">
        <f t="shared" si="43"/>
        <v>3.0499999999999994</v>
      </c>
      <c r="M120" s="14">
        <f t="shared" si="43"/>
        <v>3.4333333333333336</v>
      </c>
      <c r="N120" s="14">
        <f t="shared" si="43"/>
        <v>3.6933333333333334</v>
      </c>
      <c r="O120" s="14">
        <f t="shared" si="43"/>
        <v>3.94</v>
      </c>
      <c r="P120" s="14">
        <f t="shared" si="43"/>
        <v>3.9933333333333336</v>
      </c>
      <c r="Q120" s="14">
        <f t="shared" si="43"/>
        <v>2.9600000000000004</v>
      </c>
      <c r="S120" s="16">
        <v>30286</v>
      </c>
      <c r="T120" s="14">
        <f t="shared" si="26"/>
        <v>7.9066666666666672</v>
      </c>
      <c r="U120" s="14">
        <f t="shared" si="27"/>
        <v>9.1300000000000008</v>
      </c>
      <c r="V120" s="14">
        <f t="shared" si="28"/>
        <v>10.160000000000002</v>
      </c>
      <c r="W120" s="14">
        <f t="shared" si="29"/>
        <v>10.466666666666667</v>
      </c>
      <c r="X120" s="14">
        <f t="shared" si="30"/>
        <v>10.666666666666666</v>
      </c>
      <c r="Y120" s="14">
        <f t="shared" si="31"/>
        <v>10.719999999999999</v>
      </c>
      <c r="Z120" s="14">
        <f t="shared" si="32"/>
        <v>9.2866666666666671</v>
      </c>
      <c r="AB120" s="16">
        <f t="shared" si="23"/>
        <v>30286</v>
      </c>
      <c r="AC120" s="41">
        <f t="shared" si="33"/>
        <v>-1.410000000000001</v>
      </c>
      <c r="AD120" s="41">
        <f t="shared" si="34"/>
        <v>-2.7100000000000009</v>
      </c>
      <c r="AE120" s="41">
        <f t="shared" si="35"/>
        <v>-2.7233333333333309</v>
      </c>
      <c r="AF120" s="41">
        <f t="shared" si="36"/>
        <v>-2.6400000000000006</v>
      </c>
      <c r="AG120" s="41">
        <f t="shared" si="37"/>
        <v>-2.4499999999999993</v>
      </c>
      <c r="AH120" s="41">
        <f t="shared" si="38"/>
        <v>-2.2233333333333345</v>
      </c>
      <c r="AI120" s="41">
        <f t="shared" si="39"/>
        <v>2.7599999999999989</v>
      </c>
      <c r="AJ120" s="41">
        <f t="shared" si="40"/>
        <v>5.3333333333332789E-2</v>
      </c>
    </row>
    <row r="121" spans="1:36" x14ac:dyDescent="0.35">
      <c r="A121" s="8">
        <v>23071</v>
      </c>
      <c r="B121">
        <v>2.89</v>
      </c>
      <c r="C121" s="12">
        <v>3.03</v>
      </c>
      <c r="D121" s="12">
        <v>3.41</v>
      </c>
      <c r="E121">
        <v>3.68</v>
      </c>
      <c r="F121" s="12">
        <v>3.93</v>
      </c>
      <c r="G121" s="12">
        <v>3.98</v>
      </c>
      <c r="H121" s="12">
        <v>2.98</v>
      </c>
      <c r="J121" s="8">
        <f t="shared" si="24"/>
        <v>23132</v>
      </c>
      <c r="K121" s="14">
        <f t="shared" si="43"/>
        <v>2.9066666666666667</v>
      </c>
      <c r="L121" s="14">
        <f t="shared" si="43"/>
        <v>3.0866666666666664</v>
      </c>
      <c r="M121" s="14">
        <f t="shared" si="43"/>
        <v>3.4833333333333329</v>
      </c>
      <c r="N121" s="14">
        <f t="shared" si="43"/>
        <v>3.7133333333333334</v>
      </c>
      <c r="O121" s="14">
        <f t="shared" si="43"/>
        <v>3.9433333333333334</v>
      </c>
      <c r="P121" s="14">
        <f t="shared" si="43"/>
        <v>4.01</v>
      </c>
      <c r="Q121" s="14">
        <f t="shared" si="43"/>
        <v>2.9599999999999995</v>
      </c>
      <c r="S121" s="16">
        <v>30376</v>
      </c>
      <c r="T121" s="14">
        <f t="shared" si="26"/>
        <v>8.1066666666666674</v>
      </c>
      <c r="U121" s="14">
        <f t="shared" si="27"/>
        <v>8.86</v>
      </c>
      <c r="V121" s="14">
        <f t="shared" si="28"/>
        <v>9.7966666666666669</v>
      </c>
      <c r="W121" s="14">
        <f t="shared" si="29"/>
        <v>10.123333333333333</v>
      </c>
      <c r="X121" s="14">
        <f t="shared" si="30"/>
        <v>10.563333333333333</v>
      </c>
      <c r="Y121" s="14">
        <f t="shared" si="31"/>
        <v>10.87</v>
      </c>
      <c r="Z121" s="14">
        <f t="shared" si="32"/>
        <v>8.6533333333333324</v>
      </c>
      <c r="AB121" s="16">
        <f t="shared" si="23"/>
        <v>30376</v>
      </c>
      <c r="AC121" s="41">
        <f t="shared" si="33"/>
        <v>0.20000000000000018</v>
      </c>
      <c r="AD121" s="41">
        <f t="shared" si="34"/>
        <v>-0.27000000000000135</v>
      </c>
      <c r="AE121" s="41">
        <f t="shared" si="35"/>
        <v>-0.36333333333333506</v>
      </c>
      <c r="AF121" s="41">
        <f t="shared" si="36"/>
        <v>-0.34333333333333371</v>
      </c>
      <c r="AG121" s="41">
        <f t="shared" si="37"/>
        <v>-0.1033333333333335</v>
      </c>
      <c r="AH121" s="41">
        <f t="shared" si="38"/>
        <v>0.15000000000000036</v>
      </c>
      <c r="AI121" s="41">
        <f t="shared" si="39"/>
        <v>2.4566666666666652</v>
      </c>
      <c r="AJ121" s="41">
        <f t="shared" si="40"/>
        <v>0.30666666666666664</v>
      </c>
    </row>
    <row r="122" spans="1:36" x14ac:dyDescent="0.35">
      <c r="A122" s="8">
        <v>23102</v>
      </c>
      <c r="B122">
        <v>2.9</v>
      </c>
      <c r="C122" s="12">
        <v>3.11</v>
      </c>
      <c r="D122" s="12">
        <v>3.5</v>
      </c>
      <c r="E122">
        <v>3.74</v>
      </c>
      <c r="F122" s="12">
        <v>3.97</v>
      </c>
      <c r="G122" s="12">
        <v>4.03</v>
      </c>
      <c r="H122" s="12">
        <v>2.9</v>
      </c>
      <c r="J122" s="8">
        <f t="shared" si="24"/>
        <v>23163</v>
      </c>
      <c r="K122" s="14">
        <f t="shared" si="43"/>
        <v>2.94</v>
      </c>
      <c r="L122" s="14">
        <f t="shared" si="43"/>
        <v>3.1433333333333331</v>
      </c>
      <c r="M122" s="14">
        <f t="shared" si="43"/>
        <v>3.5500000000000003</v>
      </c>
      <c r="N122" s="14">
        <f t="shared" si="43"/>
        <v>3.7566666666666673</v>
      </c>
      <c r="O122" s="14">
        <f t="shared" si="43"/>
        <v>3.9633333333333334</v>
      </c>
      <c r="P122" s="14">
        <f t="shared" si="43"/>
        <v>4.0233333333333334</v>
      </c>
      <c r="Q122" s="14">
        <f t="shared" si="43"/>
        <v>2.9633333333333334</v>
      </c>
      <c r="S122" s="16">
        <v>30468</v>
      </c>
      <c r="T122" s="14">
        <f t="shared" si="26"/>
        <v>8.3966666666666665</v>
      </c>
      <c r="U122" s="14">
        <f t="shared" si="27"/>
        <v>9.1800000000000015</v>
      </c>
      <c r="V122" s="14">
        <f t="shared" si="28"/>
        <v>9.913333333333334</v>
      </c>
      <c r="W122" s="14">
        <f t="shared" si="29"/>
        <v>10.226666666666667</v>
      </c>
      <c r="X122" s="14">
        <f t="shared" si="30"/>
        <v>10.543333333333335</v>
      </c>
      <c r="Y122" s="14">
        <f t="shared" si="31"/>
        <v>10.806666666666667</v>
      </c>
      <c r="Z122" s="14">
        <f t="shared" si="32"/>
        <v>8.8033333333333328</v>
      </c>
      <c r="AB122" s="16">
        <f t="shared" si="23"/>
        <v>30468</v>
      </c>
      <c r="AC122" s="41">
        <f t="shared" si="33"/>
        <v>0.28999999999999915</v>
      </c>
      <c r="AD122" s="41">
        <f t="shared" si="34"/>
        <v>0.32000000000000206</v>
      </c>
      <c r="AE122" s="41">
        <f t="shared" si="35"/>
        <v>0.11666666666666714</v>
      </c>
      <c r="AF122" s="41">
        <f t="shared" si="36"/>
        <v>0.1033333333333335</v>
      </c>
      <c r="AG122" s="41">
        <f t="shared" si="37"/>
        <v>-1.9999999999997797E-2</v>
      </c>
      <c r="AH122" s="41">
        <f t="shared" si="38"/>
        <v>-6.3333333333332575E-2</v>
      </c>
      <c r="AI122" s="41">
        <f t="shared" si="39"/>
        <v>2.1466666666666683</v>
      </c>
      <c r="AJ122" s="41">
        <f t="shared" si="40"/>
        <v>0.26333333333333186</v>
      </c>
    </row>
    <row r="123" spans="1:36" x14ac:dyDescent="0.35">
      <c r="A123" s="8">
        <v>23132</v>
      </c>
      <c r="B123">
        <v>2.93</v>
      </c>
      <c r="C123" s="12">
        <v>3.12</v>
      </c>
      <c r="D123" s="12">
        <v>3.54</v>
      </c>
      <c r="E123">
        <v>3.72</v>
      </c>
      <c r="F123" s="12">
        <v>3.93</v>
      </c>
      <c r="G123" s="12">
        <v>4.0199999999999996</v>
      </c>
      <c r="H123" s="12">
        <v>3</v>
      </c>
      <c r="J123" s="8">
        <f t="shared" si="24"/>
        <v>23193</v>
      </c>
      <c r="K123" s="14">
        <f t="shared" si="43"/>
        <v>3.0333333333333332</v>
      </c>
      <c r="L123" s="14">
        <f t="shared" si="43"/>
        <v>3.2666666666666671</v>
      </c>
      <c r="M123" s="14">
        <f t="shared" si="43"/>
        <v>3.6366666666666667</v>
      </c>
      <c r="N123" s="14">
        <f t="shared" si="43"/>
        <v>3.8066666666666666</v>
      </c>
      <c r="O123" s="14">
        <f t="shared" si="43"/>
        <v>3.98</v>
      </c>
      <c r="P123" s="14">
        <f t="shared" si="43"/>
        <v>4.0333333333333323</v>
      </c>
      <c r="Q123" s="14">
        <f t="shared" si="43"/>
        <v>3.0033333333333334</v>
      </c>
      <c r="S123" s="16">
        <v>30560</v>
      </c>
      <c r="T123" s="14">
        <f t="shared" si="26"/>
        <v>9.14</v>
      </c>
      <c r="U123" s="14">
        <f t="shared" si="27"/>
        <v>10.296666666666665</v>
      </c>
      <c r="V123" s="14">
        <f t="shared" si="28"/>
        <v>11.090000000000002</v>
      </c>
      <c r="W123" s="14">
        <f t="shared" si="29"/>
        <v>11.423333333333334</v>
      </c>
      <c r="X123" s="14">
        <f t="shared" si="30"/>
        <v>11.626666666666667</v>
      </c>
      <c r="Y123" s="14">
        <f t="shared" si="31"/>
        <v>11.790000000000001</v>
      </c>
      <c r="Z123" s="14">
        <f t="shared" si="32"/>
        <v>9.4599999999999991</v>
      </c>
      <c r="AB123" s="16">
        <f t="shared" si="23"/>
        <v>30560</v>
      </c>
      <c r="AC123" s="41">
        <f t="shared" si="33"/>
        <v>0.74333333333333407</v>
      </c>
      <c r="AD123" s="41">
        <f t="shared" si="34"/>
        <v>1.1166666666666636</v>
      </c>
      <c r="AE123" s="41">
        <f t="shared" si="35"/>
        <v>1.1766666666666676</v>
      </c>
      <c r="AF123" s="41">
        <f t="shared" si="36"/>
        <v>1.1966666666666672</v>
      </c>
      <c r="AG123" s="41">
        <f t="shared" si="37"/>
        <v>1.0833333333333321</v>
      </c>
      <c r="AH123" s="41">
        <f t="shared" si="38"/>
        <v>0.98333333333333428</v>
      </c>
      <c r="AI123" s="41">
        <f t="shared" si="39"/>
        <v>2.4866666666666664</v>
      </c>
      <c r="AJ123" s="41">
        <f t="shared" si="40"/>
        <v>0.163333333333334</v>
      </c>
    </row>
    <row r="124" spans="1:36" x14ac:dyDescent="0.35">
      <c r="A124" s="8">
        <v>23163</v>
      </c>
      <c r="B124">
        <v>2.99</v>
      </c>
      <c r="C124" s="12">
        <v>3.2</v>
      </c>
      <c r="D124" s="12">
        <v>3.61</v>
      </c>
      <c r="E124">
        <v>3.81</v>
      </c>
      <c r="F124" s="12">
        <v>3.99</v>
      </c>
      <c r="G124" s="12">
        <v>4.0199999999999996</v>
      </c>
      <c r="H124" s="12">
        <v>2.99</v>
      </c>
      <c r="J124" s="8">
        <f t="shared" si="24"/>
        <v>23224</v>
      </c>
      <c r="K124" s="14">
        <f t="shared" si="43"/>
        <v>3.1633333333333336</v>
      </c>
      <c r="L124" s="14">
        <f t="shared" si="43"/>
        <v>3.4033333333333329</v>
      </c>
      <c r="M124" s="14">
        <f t="shared" si="43"/>
        <v>3.7133333333333329</v>
      </c>
      <c r="N124" s="14">
        <f t="shared" si="43"/>
        <v>3.8633333333333333</v>
      </c>
      <c r="O124" s="14">
        <f t="shared" si="43"/>
        <v>4.003333333333333</v>
      </c>
      <c r="P124" s="14">
        <f t="shared" si="43"/>
        <v>4.0366666666666662</v>
      </c>
      <c r="Q124" s="14">
        <f t="shared" si="43"/>
        <v>3.1666666666666665</v>
      </c>
      <c r="S124" s="16">
        <v>30651</v>
      </c>
      <c r="T124" s="14">
        <f t="shared" si="26"/>
        <v>8.7999999999999989</v>
      </c>
      <c r="U124" s="14">
        <f t="shared" si="27"/>
        <v>9.9533333333333331</v>
      </c>
      <c r="V124" s="14">
        <f t="shared" si="28"/>
        <v>10.986666666666666</v>
      </c>
      <c r="W124" s="14">
        <f t="shared" si="29"/>
        <v>11.409999999999998</v>
      </c>
      <c r="X124" s="14">
        <f t="shared" si="30"/>
        <v>11.686666666666666</v>
      </c>
      <c r="Y124" s="14">
        <f t="shared" si="31"/>
        <v>11.903333333333331</v>
      </c>
      <c r="Z124" s="14">
        <f t="shared" si="32"/>
        <v>9.43</v>
      </c>
      <c r="AB124" s="16">
        <f t="shared" si="23"/>
        <v>30651</v>
      </c>
      <c r="AC124" s="41">
        <f t="shared" si="33"/>
        <v>-0.34000000000000163</v>
      </c>
      <c r="AD124" s="41">
        <f t="shared" si="34"/>
        <v>-0.34333333333333194</v>
      </c>
      <c r="AE124" s="41">
        <f t="shared" si="35"/>
        <v>-0.10333333333333528</v>
      </c>
      <c r="AF124" s="41">
        <f t="shared" si="36"/>
        <v>-1.3333333333335418E-2</v>
      </c>
      <c r="AG124" s="41">
        <f t="shared" si="37"/>
        <v>5.9999999999998721E-2</v>
      </c>
      <c r="AH124" s="41">
        <f t="shared" si="38"/>
        <v>0.11333333333332973</v>
      </c>
      <c r="AI124" s="41">
        <f t="shared" si="39"/>
        <v>2.8866666666666667</v>
      </c>
      <c r="AJ124" s="41">
        <f t="shared" si="40"/>
        <v>0.21666666666666501</v>
      </c>
    </row>
    <row r="125" spans="1:36" x14ac:dyDescent="0.35">
      <c r="A125" s="8">
        <v>23193</v>
      </c>
      <c r="B125">
        <v>3.18</v>
      </c>
      <c r="C125" s="12">
        <v>3.48</v>
      </c>
      <c r="D125" s="12">
        <v>3.76</v>
      </c>
      <c r="E125">
        <v>3.89</v>
      </c>
      <c r="F125" s="12">
        <v>4.0199999999999996</v>
      </c>
      <c r="G125" s="12">
        <v>4.0599999999999996</v>
      </c>
      <c r="H125" s="12">
        <v>3.02</v>
      </c>
      <c r="J125" s="8">
        <f t="shared" si="24"/>
        <v>23255</v>
      </c>
      <c r="K125" s="14">
        <f t="shared" si="43"/>
        <v>3.293333333333333</v>
      </c>
      <c r="L125" s="14">
        <f t="shared" si="43"/>
        <v>3.5266666666666668</v>
      </c>
      <c r="M125" s="14">
        <f t="shared" si="43"/>
        <v>3.7833333333333332</v>
      </c>
      <c r="N125" s="14">
        <f t="shared" si="43"/>
        <v>3.9133333333333336</v>
      </c>
      <c r="O125" s="14">
        <f t="shared" si="43"/>
        <v>4.0333333333333332</v>
      </c>
      <c r="P125" s="14">
        <f t="shared" si="43"/>
        <v>4.0599999999999996</v>
      </c>
      <c r="Q125" s="14">
        <f t="shared" si="43"/>
        <v>3.33</v>
      </c>
      <c r="S125" s="16">
        <v>30742</v>
      </c>
      <c r="T125" s="14">
        <f t="shared" si="26"/>
        <v>9.17</v>
      </c>
      <c r="U125" s="14">
        <f t="shared" si="27"/>
        <v>10.176666666666666</v>
      </c>
      <c r="V125" s="14">
        <f t="shared" si="28"/>
        <v>11.19</v>
      </c>
      <c r="W125" s="14">
        <f t="shared" si="29"/>
        <v>11.643333333333331</v>
      </c>
      <c r="X125" s="14">
        <f t="shared" si="30"/>
        <v>11.943333333333333</v>
      </c>
      <c r="Y125" s="14">
        <f t="shared" si="31"/>
        <v>12.089999999999998</v>
      </c>
      <c r="Z125" s="14">
        <f t="shared" si="32"/>
        <v>9.6866666666666656</v>
      </c>
      <c r="AB125" s="16">
        <f t="shared" si="23"/>
        <v>30742</v>
      </c>
      <c r="AC125" s="41">
        <f t="shared" si="33"/>
        <v>0.37000000000000099</v>
      </c>
      <c r="AD125" s="41">
        <f t="shared" si="34"/>
        <v>0.22333333333333272</v>
      </c>
      <c r="AE125" s="41">
        <f t="shared" si="35"/>
        <v>0.20333333333333314</v>
      </c>
      <c r="AF125" s="41">
        <f t="shared" si="36"/>
        <v>0.2333333333333325</v>
      </c>
      <c r="AG125" s="41">
        <f t="shared" si="37"/>
        <v>0.25666666666666771</v>
      </c>
      <c r="AH125" s="41">
        <f t="shared" si="38"/>
        <v>0.18666666666666742</v>
      </c>
      <c r="AI125" s="41">
        <f t="shared" si="39"/>
        <v>2.7733333333333334</v>
      </c>
      <c r="AJ125" s="41">
        <f t="shared" si="40"/>
        <v>0.14666666666666472</v>
      </c>
    </row>
    <row r="126" spans="1:36" x14ac:dyDescent="0.35">
      <c r="A126" s="8">
        <v>23224</v>
      </c>
      <c r="B126">
        <v>3.32</v>
      </c>
      <c r="C126" s="12">
        <v>3.53</v>
      </c>
      <c r="D126" s="12">
        <v>3.77</v>
      </c>
      <c r="E126">
        <v>3.89</v>
      </c>
      <c r="F126" s="12">
        <v>4</v>
      </c>
      <c r="G126" s="12">
        <v>4.03</v>
      </c>
      <c r="H126" s="12">
        <v>3.49</v>
      </c>
      <c r="J126" s="8">
        <f t="shared" si="24"/>
        <v>23285</v>
      </c>
      <c r="K126" s="14">
        <f t="shared" si="43"/>
        <v>3.3833333333333329</v>
      </c>
      <c r="L126" s="14">
        <f t="shared" si="43"/>
        <v>3.58</v>
      </c>
      <c r="M126" s="14">
        <f t="shared" si="43"/>
        <v>3.8200000000000003</v>
      </c>
      <c r="N126" s="14">
        <f t="shared" si="43"/>
        <v>3.94</v>
      </c>
      <c r="O126" s="14">
        <f t="shared" si="43"/>
        <v>4.0633333333333335</v>
      </c>
      <c r="P126" s="14">
        <f t="shared" si="43"/>
        <v>4.080000000000001</v>
      </c>
      <c r="Q126" s="14">
        <f t="shared" si="43"/>
        <v>3.49</v>
      </c>
      <c r="S126" s="16">
        <v>30834</v>
      </c>
      <c r="T126" s="14">
        <f t="shared" si="26"/>
        <v>9.7966666666666669</v>
      </c>
      <c r="U126" s="14">
        <f t="shared" si="27"/>
        <v>11.546666666666667</v>
      </c>
      <c r="V126" s="14">
        <f t="shared" si="28"/>
        <v>12.636666666666665</v>
      </c>
      <c r="W126" s="14">
        <f t="shared" si="29"/>
        <v>13.006666666666666</v>
      </c>
      <c r="X126" s="14">
        <f t="shared" si="30"/>
        <v>13.200000000000001</v>
      </c>
      <c r="Y126" s="14">
        <f t="shared" si="31"/>
        <v>13.206666666666665</v>
      </c>
      <c r="Z126" s="14">
        <f t="shared" si="32"/>
        <v>10.556666666666667</v>
      </c>
      <c r="AB126" s="16">
        <f t="shared" si="23"/>
        <v>30834</v>
      </c>
      <c r="AC126" s="41">
        <f t="shared" si="33"/>
        <v>0.62666666666666693</v>
      </c>
      <c r="AD126" s="41">
        <f t="shared" si="34"/>
        <v>1.370000000000001</v>
      </c>
      <c r="AE126" s="41">
        <f t="shared" si="35"/>
        <v>1.4466666666666654</v>
      </c>
      <c r="AF126" s="41">
        <f t="shared" si="36"/>
        <v>1.3633333333333351</v>
      </c>
      <c r="AG126" s="41">
        <f t="shared" si="37"/>
        <v>1.2566666666666677</v>
      </c>
      <c r="AH126" s="41">
        <f t="shared" si="38"/>
        <v>1.1166666666666671</v>
      </c>
      <c r="AI126" s="41">
        <f t="shared" si="39"/>
        <v>3.4033333333333342</v>
      </c>
      <c r="AJ126" s="41">
        <f t="shared" si="40"/>
        <v>6.6666666666641561E-3</v>
      </c>
    </row>
    <row r="127" spans="1:36" x14ac:dyDescent="0.35">
      <c r="A127" s="8">
        <v>23255</v>
      </c>
      <c r="B127">
        <v>3.38</v>
      </c>
      <c r="C127" s="12">
        <v>3.57</v>
      </c>
      <c r="D127" s="12">
        <v>3.82</v>
      </c>
      <c r="E127">
        <v>3.96</v>
      </c>
      <c r="F127" s="12">
        <v>4.08</v>
      </c>
      <c r="G127" s="12">
        <v>4.09</v>
      </c>
      <c r="H127" s="12">
        <v>3.48</v>
      </c>
      <c r="J127" s="8">
        <f t="shared" si="24"/>
        <v>23316</v>
      </c>
      <c r="K127" s="14">
        <f t="shared" si="43"/>
        <v>3.4499999999999997</v>
      </c>
      <c r="L127" s="14">
        <f t="shared" si="43"/>
        <v>3.65</v>
      </c>
      <c r="M127" s="14">
        <f t="shared" si="43"/>
        <v>3.8800000000000003</v>
      </c>
      <c r="N127" s="14">
        <f t="shared" si="43"/>
        <v>3.98</v>
      </c>
      <c r="O127" s="14">
        <f t="shared" si="43"/>
        <v>4.1033333333333344</v>
      </c>
      <c r="P127" s="14">
        <f t="shared" si="43"/>
        <v>4.123333333333334</v>
      </c>
      <c r="Q127" s="14">
        <f t="shared" si="43"/>
        <v>3.4866666666666668</v>
      </c>
      <c r="S127" s="16">
        <v>30926</v>
      </c>
      <c r="T127" s="14">
        <f t="shared" si="26"/>
        <v>10.32</v>
      </c>
      <c r="U127" s="14">
        <f t="shared" si="27"/>
        <v>11.81</v>
      </c>
      <c r="V127" s="14">
        <f t="shared" si="28"/>
        <v>12.64</v>
      </c>
      <c r="W127" s="14">
        <f t="shared" si="29"/>
        <v>12.826666666666666</v>
      </c>
      <c r="X127" s="14">
        <f t="shared" si="30"/>
        <v>12.866666666666665</v>
      </c>
      <c r="Y127" s="14">
        <f t="shared" si="31"/>
        <v>12.83</v>
      </c>
      <c r="Z127" s="14">
        <f t="shared" si="32"/>
        <v>11.39</v>
      </c>
      <c r="AB127" s="16">
        <f t="shared" si="23"/>
        <v>30926</v>
      </c>
      <c r="AC127" s="41">
        <f t="shared" si="33"/>
        <v>0.52333333333333343</v>
      </c>
      <c r="AD127" s="41">
        <f t="shared" si="34"/>
        <v>0.26333333333333364</v>
      </c>
      <c r="AE127" s="41">
        <f t="shared" si="35"/>
        <v>3.3333333333356308E-3</v>
      </c>
      <c r="AF127" s="41">
        <f t="shared" si="36"/>
        <v>-0.17999999999999972</v>
      </c>
      <c r="AG127" s="41">
        <f t="shared" si="37"/>
        <v>-0.3333333333333357</v>
      </c>
      <c r="AH127" s="41">
        <f t="shared" si="38"/>
        <v>-0.37666666666666515</v>
      </c>
      <c r="AI127" s="41">
        <f t="shared" si="39"/>
        <v>2.5466666666666651</v>
      </c>
      <c r="AJ127" s="41">
        <f t="shared" si="40"/>
        <v>-3.6666666666665293E-2</v>
      </c>
    </row>
    <row r="128" spans="1:36" x14ac:dyDescent="0.35">
      <c r="A128" s="8">
        <v>23285</v>
      </c>
      <c r="B128">
        <v>3.45</v>
      </c>
      <c r="C128" s="12">
        <v>3.64</v>
      </c>
      <c r="D128" s="12">
        <v>3.87</v>
      </c>
      <c r="E128">
        <v>3.97</v>
      </c>
      <c r="F128" s="12">
        <v>4.1100000000000003</v>
      </c>
      <c r="G128" s="12">
        <v>4.12</v>
      </c>
      <c r="H128" s="12">
        <v>3.5</v>
      </c>
      <c r="J128" s="8">
        <f t="shared" si="24"/>
        <v>23346</v>
      </c>
      <c r="K128" s="14">
        <f t="shared" si="43"/>
        <v>3.4966666666666666</v>
      </c>
      <c r="L128" s="14">
        <f t="shared" si="43"/>
        <v>3.7300000000000004</v>
      </c>
      <c r="M128" s="14">
        <f t="shared" si="43"/>
        <v>3.9433333333333334</v>
      </c>
      <c r="N128" s="14">
        <f t="shared" si="43"/>
        <v>4.0066666666666668</v>
      </c>
      <c r="O128" s="14">
        <f t="shared" si="43"/>
        <v>4.12</v>
      </c>
      <c r="P128" s="14">
        <f t="shared" si="43"/>
        <v>4.1566666666666672</v>
      </c>
      <c r="Q128" s="14">
        <f t="shared" si="43"/>
        <v>3.4533333333333331</v>
      </c>
      <c r="S128" s="16">
        <v>31017</v>
      </c>
      <c r="T128" s="14">
        <f t="shared" si="26"/>
        <v>8.8033333333333346</v>
      </c>
      <c r="U128" s="14">
        <f t="shared" si="27"/>
        <v>10.016666666666666</v>
      </c>
      <c r="V128" s="14">
        <f t="shared" si="28"/>
        <v>11.103333333333333</v>
      </c>
      <c r="W128" s="14">
        <f t="shared" si="29"/>
        <v>11.486666666666666</v>
      </c>
      <c r="X128" s="14">
        <f t="shared" si="30"/>
        <v>11.743333333333334</v>
      </c>
      <c r="Y128" s="14">
        <f t="shared" si="31"/>
        <v>11.780000000000001</v>
      </c>
      <c r="Z128" s="14">
        <f t="shared" si="32"/>
        <v>9.2666666666666675</v>
      </c>
      <c r="AB128" s="16">
        <f t="shared" si="23"/>
        <v>31017</v>
      </c>
      <c r="AC128" s="41">
        <f t="shared" si="33"/>
        <v>-1.5166666666666657</v>
      </c>
      <c r="AD128" s="41">
        <f t="shared" si="34"/>
        <v>-1.7933333333333348</v>
      </c>
      <c r="AE128" s="41">
        <f t="shared" si="35"/>
        <v>-1.5366666666666671</v>
      </c>
      <c r="AF128" s="41">
        <f t="shared" si="36"/>
        <v>-1.3399999999999999</v>
      </c>
      <c r="AG128" s="41">
        <f t="shared" si="37"/>
        <v>-1.1233333333333313</v>
      </c>
      <c r="AH128" s="41">
        <f t="shared" si="38"/>
        <v>-1.0499999999999989</v>
      </c>
      <c r="AI128" s="41">
        <f t="shared" si="39"/>
        <v>2.9399999999999995</v>
      </c>
      <c r="AJ128" s="41">
        <f t="shared" si="40"/>
        <v>3.6666666666667069E-2</v>
      </c>
    </row>
    <row r="129" spans="1:36" x14ac:dyDescent="0.35">
      <c r="A129" s="8">
        <v>23316</v>
      </c>
      <c r="B129">
        <v>3.52</v>
      </c>
      <c r="C129" s="12">
        <v>3.74</v>
      </c>
      <c r="D129" s="12">
        <v>3.95</v>
      </c>
      <c r="E129">
        <v>4.01</v>
      </c>
      <c r="F129" s="12">
        <v>4.12</v>
      </c>
      <c r="G129" s="12">
        <v>4.16</v>
      </c>
      <c r="H129" s="12">
        <v>3.48</v>
      </c>
      <c r="J129" s="8">
        <f t="shared" si="24"/>
        <v>23377</v>
      </c>
      <c r="K129" s="14">
        <f t="shared" si="43"/>
        <v>3.52</v>
      </c>
      <c r="L129" s="14">
        <f t="shared" si="43"/>
        <v>3.78</v>
      </c>
      <c r="M129" s="14">
        <f t="shared" si="43"/>
        <v>4</v>
      </c>
      <c r="N129" s="14">
        <f t="shared" si="43"/>
        <v>4.04</v>
      </c>
      <c r="O129" s="14">
        <f t="shared" si="43"/>
        <v>4.1399999999999997</v>
      </c>
      <c r="P129" s="14">
        <f t="shared" si="43"/>
        <v>4.1800000000000006</v>
      </c>
      <c r="Q129" s="14">
        <f t="shared" si="43"/>
        <v>3.4466666666666668</v>
      </c>
      <c r="S129" s="16">
        <v>31107</v>
      </c>
      <c r="T129" s="14">
        <f t="shared" si="26"/>
        <v>8.1833333333333336</v>
      </c>
      <c r="U129" s="14">
        <f t="shared" si="27"/>
        <v>9.3899999999999988</v>
      </c>
      <c r="V129" s="14">
        <f t="shared" si="28"/>
        <v>10.676666666666668</v>
      </c>
      <c r="W129" s="14">
        <f t="shared" si="29"/>
        <v>11.193333333333333</v>
      </c>
      <c r="X129" s="14">
        <f t="shared" si="30"/>
        <v>11.583333333333334</v>
      </c>
      <c r="Y129" s="14">
        <f t="shared" si="31"/>
        <v>11.780000000000001</v>
      </c>
      <c r="Z129" s="14">
        <f t="shared" si="32"/>
        <v>8.4766666666666666</v>
      </c>
      <c r="AB129" s="16">
        <f t="shared" si="23"/>
        <v>31107</v>
      </c>
      <c r="AC129" s="41">
        <f t="shared" si="33"/>
        <v>-0.62000000000000099</v>
      </c>
      <c r="AD129" s="41">
        <f t="shared" si="34"/>
        <v>-0.62666666666666693</v>
      </c>
      <c r="AE129" s="41">
        <f t="shared" si="35"/>
        <v>-0.42666666666666586</v>
      </c>
      <c r="AF129" s="41">
        <f t="shared" si="36"/>
        <v>-0.293333333333333</v>
      </c>
      <c r="AG129" s="41">
        <f t="shared" si="37"/>
        <v>-0.16000000000000014</v>
      </c>
      <c r="AH129" s="41">
        <f t="shared" si="38"/>
        <v>0</v>
      </c>
      <c r="AI129" s="41">
        <f t="shared" si="39"/>
        <v>3.4000000000000004</v>
      </c>
      <c r="AJ129" s="41">
        <f t="shared" si="40"/>
        <v>0.19666666666666721</v>
      </c>
    </row>
    <row r="130" spans="1:36" x14ac:dyDescent="0.35">
      <c r="A130" s="8">
        <v>23346</v>
      </c>
      <c r="B130">
        <v>3.52</v>
      </c>
      <c r="C130" s="12">
        <v>3.81</v>
      </c>
      <c r="D130" s="12">
        <v>4.01</v>
      </c>
      <c r="E130">
        <v>4.04</v>
      </c>
      <c r="F130" s="12">
        <v>4.13</v>
      </c>
      <c r="G130" s="12">
        <v>4.1900000000000004</v>
      </c>
      <c r="H130" s="12">
        <v>3.38</v>
      </c>
      <c r="J130" s="8">
        <f t="shared" si="24"/>
        <v>23408</v>
      </c>
      <c r="K130" s="14">
        <f t="shared" si="43"/>
        <v>3.5233333333333334</v>
      </c>
      <c r="L130" s="14">
        <f t="shared" si="43"/>
        <v>3.793333333333333</v>
      </c>
      <c r="M130" s="14">
        <f t="shared" si="43"/>
        <v>4.0166666666666666</v>
      </c>
      <c r="N130" s="14">
        <f t="shared" si="43"/>
        <v>4.0466666666666669</v>
      </c>
      <c r="O130" s="14">
        <f t="shared" si="43"/>
        <v>4.1500000000000004</v>
      </c>
      <c r="P130" s="14">
        <f t="shared" si="43"/>
        <v>4.1833333333333336</v>
      </c>
      <c r="Q130" s="14">
        <f t="shared" si="43"/>
        <v>3.4466666666666668</v>
      </c>
      <c r="S130" s="16">
        <v>31199</v>
      </c>
      <c r="T130" s="14">
        <f t="shared" si="26"/>
        <v>7.46</v>
      </c>
      <c r="U130" s="14">
        <f t="shared" si="27"/>
        <v>8.4666666666666668</v>
      </c>
      <c r="V130" s="14">
        <f t="shared" si="28"/>
        <v>9.7633333333333336</v>
      </c>
      <c r="W130" s="14">
        <f t="shared" si="29"/>
        <v>10.316666666666668</v>
      </c>
      <c r="X130" s="14">
        <f t="shared" si="30"/>
        <v>10.813333333333333</v>
      </c>
      <c r="Y130" s="14">
        <f t="shared" si="31"/>
        <v>11.15</v>
      </c>
      <c r="Z130" s="14">
        <f t="shared" si="32"/>
        <v>7.9233333333333329</v>
      </c>
      <c r="AB130" s="16">
        <f t="shared" ref="AB130:AB193" si="44">S130</f>
        <v>31199</v>
      </c>
      <c r="AC130" s="41">
        <f t="shared" si="33"/>
        <v>-0.72333333333333361</v>
      </c>
      <c r="AD130" s="41">
        <f t="shared" si="34"/>
        <v>-0.92333333333333201</v>
      </c>
      <c r="AE130" s="41">
        <f t="shared" si="35"/>
        <v>-0.913333333333334</v>
      </c>
      <c r="AF130" s="41">
        <f t="shared" si="36"/>
        <v>-0.87666666666666515</v>
      </c>
      <c r="AG130" s="41">
        <f t="shared" si="37"/>
        <v>-0.77000000000000135</v>
      </c>
      <c r="AH130" s="41">
        <f t="shared" si="38"/>
        <v>-0.63000000000000078</v>
      </c>
      <c r="AI130" s="41">
        <f t="shared" si="39"/>
        <v>3.3533333333333326</v>
      </c>
      <c r="AJ130" s="41">
        <f t="shared" si="40"/>
        <v>0.33666666666666778</v>
      </c>
    </row>
    <row r="131" spans="1:36" x14ac:dyDescent="0.35">
      <c r="A131" s="8">
        <v>23377</v>
      </c>
      <c r="B131">
        <v>3.52</v>
      </c>
      <c r="C131" s="12">
        <v>3.79</v>
      </c>
      <c r="D131" s="12">
        <v>4.04</v>
      </c>
      <c r="E131">
        <v>4.07</v>
      </c>
      <c r="F131" s="12">
        <v>4.17</v>
      </c>
      <c r="G131" s="12">
        <v>4.1900000000000004</v>
      </c>
      <c r="H131" s="12">
        <v>3.48</v>
      </c>
      <c r="J131" s="8">
        <f t="shared" ref="J131:J194" si="45">A133</f>
        <v>23437</v>
      </c>
      <c r="K131" s="14">
        <f t="shared" ref="K131:Q146" si="46">AVERAGE(B131:B133)</f>
        <v>3.53</v>
      </c>
      <c r="L131" s="14">
        <f t="shared" si="46"/>
        <v>3.8266666666666667</v>
      </c>
      <c r="M131" s="14">
        <f t="shared" si="46"/>
        <v>4.0533333333333337</v>
      </c>
      <c r="N131" s="14">
        <f t="shared" si="46"/>
        <v>4.080000000000001</v>
      </c>
      <c r="O131" s="14">
        <f t="shared" si="46"/>
        <v>4.18</v>
      </c>
      <c r="P131" s="14">
        <f t="shared" si="46"/>
        <v>4.1933333333333325</v>
      </c>
      <c r="Q131" s="14">
        <f t="shared" si="46"/>
        <v>3.4633333333333334</v>
      </c>
      <c r="S131" s="16">
        <v>31291</v>
      </c>
      <c r="T131" s="14">
        <f t="shared" ref="T131:T194" si="47">VLOOKUP($S131,$J$2:$Q$822,2,FALSE)</f>
        <v>7.1066666666666665</v>
      </c>
      <c r="U131" s="14">
        <f t="shared" ref="U131:U194" si="48">VLOOKUP($S131,$J$2:$Q$822,3,FALSE)</f>
        <v>7.9933333333333332</v>
      </c>
      <c r="V131" s="14">
        <f t="shared" ref="V131:V194" si="49">VLOOKUP($S131,$J$2:$Q$822,4,FALSE)</f>
        <v>9.2866666666666671</v>
      </c>
      <c r="W131" s="14">
        <f t="shared" ref="W131:W194" si="50">VLOOKUP($S131,$J$2:$Q$822,5,FALSE)</f>
        <v>9.7733333333333334</v>
      </c>
      <c r="X131" s="14">
        <f t="shared" ref="X131:X194" si="51">VLOOKUP($S131,$J$2:$Q$822,6,FALSE)</f>
        <v>10.336666666666666</v>
      </c>
      <c r="Y131" s="14">
        <f t="shared" ref="Y131:Y194" si="52">VLOOKUP($S131,$J$2:$Q$822,7,FALSE)</f>
        <v>10.736666666666666</v>
      </c>
      <c r="Z131" s="14">
        <f t="shared" ref="Z131:Z194" si="53">VLOOKUP($S131,$J$2:$Q$822,8,FALSE)</f>
        <v>7.9000000000000012</v>
      </c>
      <c r="AB131" s="16">
        <f t="shared" si="44"/>
        <v>31291</v>
      </c>
      <c r="AC131" s="41">
        <f t="shared" ref="AC131:AC194" si="54">T131-T130</f>
        <v>-0.3533333333333335</v>
      </c>
      <c r="AD131" s="41">
        <f t="shared" ref="AD131:AD194" si="55">U131-U130</f>
        <v>-0.47333333333333361</v>
      </c>
      <c r="AE131" s="41">
        <f t="shared" ref="AE131:AE194" si="56">V131-V130</f>
        <v>-0.47666666666666657</v>
      </c>
      <c r="AF131" s="41">
        <f t="shared" ref="AF131:AF194" si="57">W131-W130</f>
        <v>-0.54333333333333478</v>
      </c>
      <c r="AG131" s="41">
        <f t="shared" ref="AG131:AG194" si="58">X131-X130</f>
        <v>-0.47666666666666657</v>
      </c>
      <c r="AH131" s="41">
        <f t="shared" ref="AH131:AH194" si="59">Y131-Y130</f>
        <v>-0.413333333333334</v>
      </c>
      <c r="AI131" s="41">
        <f t="shared" ref="AI131:AI194" si="60">X131-T131</f>
        <v>3.2299999999999995</v>
      </c>
      <c r="AJ131" s="41">
        <f t="shared" ref="AJ131:AJ194" si="61">Y131-X131</f>
        <v>0.40000000000000036</v>
      </c>
    </row>
    <row r="132" spans="1:36" x14ac:dyDescent="0.35">
      <c r="A132" s="8">
        <v>23408</v>
      </c>
      <c r="B132">
        <v>3.53</v>
      </c>
      <c r="C132" s="12">
        <v>3.78</v>
      </c>
      <c r="D132" s="12">
        <v>4</v>
      </c>
      <c r="E132">
        <v>4.03</v>
      </c>
      <c r="F132" s="12">
        <v>4.1500000000000004</v>
      </c>
      <c r="G132" s="12">
        <v>4.17</v>
      </c>
      <c r="H132" s="12">
        <v>3.48</v>
      </c>
      <c r="J132" s="8">
        <f t="shared" si="45"/>
        <v>23468</v>
      </c>
      <c r="K132" s="14">
        <f t="shared" si="46"/>
        <v>3.5133333333333336</v>
      </c>
      <c r="L132" s="14">
        <f t="shared" si="46"/>
        <v>3.8666666666666667</v>
      </c>
      <c r="M132" s="14">
        <f t="shared" si="46"/>
        <v>4.0900000000000007</v>
      </c>
      <c r="N132" s="14">
        <f t="shared" si="46"/>
        <v>4.1066666666666665</v>
      </c>
      <c r="O132" s="14">
        <f t="shared" si="46"/>
        <v>4.2</v>
      </c>
      <c r="P132" s="14">
        <f t="shared" si="46"/>
        <v>4.21</v>
      </c>
      <c r="Q132" s="14">
        <f t="shared" si="46"/>
        <v>3.4600000000000004</v>
      </c>
      <c r="S132" s="16">
        <v>31382</v>
      </c>
      <c r="T132" s="14">
        <f t="shared" si="47"/>
        <v>7.166666666666667</v>
      </c>
      <c r="U132" s="14">
        <f t="shared" si="48"/>
        <v>7.8533333333333344</v>
      </c>
      <c r="V132" s="14">
        <f t="shared" si="49"/>
        <v>8.8433333333333337</v>
      </c>
      <c r="W132" s="14">
        <f t="shared" si="50"/>
        <v>9.2333333333333325</v>
      </c>
      <c r="X132" s="14">
        <f t="shared" si="51"/>
        <v>9.76</v>
      </c>
      <c r="Y132" s="14">
        <f t="shared" si="52"/>
        <v>10.220000000000001</v>
      </c>
      <c r="Z132" s="14">
        <f t="shared" si="53"/>
        <v>8.1033333333333335</v>
      </c>
      <c r="AB132" s="16">
        <f t="shared" si="44"/>
        <v>31382</v>
      </c>
      <c r="AC132" s="41">
        <f t="shared" si="54"/>
        <v>6.0000000000000497E-2</v>
      </c>
      <c r="AD132" s="41">
        <f t="shared" si="55"/>
        <v>-0.13999999999999879</v>
      </c>
      <c r="AE132" s="41">
        <f t="shared" si="56"/>
        <v>-0.44333333333333336</v>
      </c>
      <c r="AF132" s="41">
        <f t="shared" si="57"/>
        <v>-0.54000000000000092</v>
      </c>
      <c r="AG132" s="41">
        <f t="shared" si="58"/>
        <v>-0.57666666666666622</v>
      </c>
      <c r="AH132" s="41">
        <f t="shared" si="59"/>
        <v>-0.51666666666666572</v>
      </c>
      <c r="AI132" s="41">
        <f t="shared" si="60"/>
        <v>2.5933333333333328</v>
      </c>
      <c r="AJ132" s="41">
        <f t="shared" si="61"/>
        <v>0.46000000000000085</v>
      </c>
    </row>
    <row r="133" spans="1:36" x14ac:dyDescent="0.35">
      <c r="A133" s="8">
        <v>23437</v>
      </c>
      <c r="B133">
        <v>3.54</v>
      </c>
      <c r="C133" s="12">
        <v>3.91</v>
      </c>
      <c r="D133" s="12">
        <v>4.12</v>
      </c>
      <c r="E133">
        <v>4.1399999999999997</v>
      </c>
      <c r="F133" s="12">
        <v>4.22</v>
      </c>
      <c r="G133" s="12">
        <v>4.22</v>
      </c>
      <c r="H133" s="12">
        <v>3.43</v>
      </c>
      <c r="J133" s="8">
        <f t="shared" si="45"/>
        <v>23498</v>
      </c>
      <c r="K133" s="14">
        <f t="shared" si="46"/>
        <v>3.4966666666666666</v>
      </c>
      <c r="L133" s="14">
        <f t="shared" si="46"/>
        <v>3.8866666666666667</v>
      </c>
      <c r="M133" s="14">
        <f t="shared" si="46"/>
        <v>4.1033333333333326</v>
      </c>
      <c r="N133" s="14">
        <f t="shared" si="46"/>
        <v>4.1133333333333333</v>
      </c>
      <c r="O133" s="14">
        <f t="shared" si="46"/>
        <v>4.2166666666666659</v>
      </c>
      <c r="P133" s="14">
        <f t="shared" si="46"/>
        <v>4.22</v>
      </c>
      <c r="Q133" s="14">
        <f t="shared" si="46"/>
        <v>3.4666666666666668</v>
      </c>
      <c r="S133" s="16">
        <v>31472</v>
      </c>
      <c r="T133" s="14">
        <f t="shared" si="47"/>
        <v>6.8966666666666656</v>
      </c>
      <c r="U133" s="14">
        <f t="shared" si="48"/>
        <v>7.456666666666667</v>
      </c>
      <c r="V133" s="14">
        <f t="shared" si="49"/>
        <v>7.9366666666666665</v>
      </c>
      <c r="W133" s="14">
        <f t="shared" si="50"/>
        <v>8.16</v>
      </c>
      <c r="X133" s="14">
        <f t="shared" si="51"/>
        <v>8.5566666666666666</v>
      </c>
      <c r="Y133" s="14">
        <f t="shared" si="52"/>
        <v>8.92</v>
      </c>
      <c r="Z133" s="14">
        <f t="shared" si="53"/>
        <v>7.8266666666666671</v>
      </c>
      <c r="AB133" s="16">
        <f t="shared" si="44"/>
        <v>31472</v>
      </c>
      <c r="AC133" s="41">
        <f t="shared" si="54"/>
        <v>-0.27000000000000135</v>
      </c>
      <c r="AD133" s="41">
        <f t="shared" si="55"/>
        <v>-0.39666666666666739</v>
      </c>
      <c r="AE133" s="41">
        <f t="shared" si="56"/>
        <v>-0.90666666666666718</v>
      </c>
      <c r="AF133" s="41">
        <f t="shared" si="57"/>
        <v>-1.0733333333333324</v>
      </c>
      <c r="AG133" s="41">
        <f t="shared" si="58"/>
        <v>-1.2033333333333331</v>
      </c>
      <c r="AH133" s="41">
        <f t="shared" si="59"/>
        <v>-1.3000000000000007</v>
      </c>
      <c r="AI133" s="41">
        <f t="shared" si="60"/>
        <v>1.660000000000001</v>
      </c>
      <c r="AJ133" s="41">
        <f t="shared" si="61"/>
        <v>0.36333333333333329</v>
      </c>
    </row>
    <row r="134" spans="1:36" x14ac:dyDescent="0.35">
      <c r="A134" s="8">
        <v>23468</v>
      </c>
      <c r="B134">
        <v>3.47</v>
      </c>
      <c r="C134" s="12">
        <v>3.91</v>
      </c>
      <c r="D134" s="12">
        <v>4.1500000000000004</v>
      </c>
      <c r="E134">
        <v>4.1500000000000004</v>
      </c>
      <c r="F134" s="12">
        <v>4.2300000000000004</v>
      </c>
      <c r="G134" s="12">
        <v>4.24</v>
      </c>
      <c r="H134" s="12">
        <v>3.47</v>
      </c>
      <c r="J134" s="8">
        <f t="shared" si="45"/>
        <v>23529</v>
      </c>
      <c r="K134" s="14">
        <f t="shared" si="46"/>
        <v>3.4766666666666666</v>
      </c>
      <c r="L134" s="14">
        <f t="shared" si="46"/>
        <v>3.86</v>
      </c>
      <c r="M134" s="14">
        <f t="shared" si="46"/>
        <v>4.0666666666666673</v>
      </c>
      <c r="N134" s="14">
        <f t="shared" si="46"/>
        <v>4.0733333333333333</v>
      </c>
      <c r="O134" s="14">
        <f t="shared" si="46"/>
        <v>4.2</v>
      </c>
      <c r="P134" s="14">
        <f t="shared" si="46"/>
        <v>4.203333333333334</v>
      </c>
      <c r="Q134" s="14">
        <f t="shared" si="46"/>
        <v>3.49</v>
      </c>
      <c r="S134" s="16">
        <v>31564</v>
      </c>
      <c r="T134" s="14">
        <f t="shared" si="47"/>
        <v>6.1400000000000006</v>
      </c>
      <c r="U134" s="14">
        <f t="shared" si="48"/>
        <v>6.6066666666666665</v>
      </c>
      <c r="V134" s="14">
        <f t="shared" si="49"/>
        <v>7.18</v>
      </c>
      <c r="W134" s="14">
        <f t="shared" si="50"/>
        <v>7.4033333333333333</v>
      </c>
      <c r="X134" s="14">
        <f t="shared" si="51"/>
        <v>7.6033333333333326</v>
      </c>
      <c r="Y134" s="14">
        <f t="shared" si="52"/>
        <v>7.666666666666667</v>
      </c>
      <c r="Z134" s="14">
        <f t="shared" si="53"/>
        <v>6.919999999999999</v>
      </c>
      <c r="AB134" s="16">
        <f t="shared" si="44"/>
        <v>31564</v>
      </c>
      <c r="AC134" s="41">
        <f t="shared" si="54"/>
        <v>-0.75666666666666504</v>
      </c>
      <c r="AD134" s="41">
        <f t="shared" si="55"/>
        <v>-0.85000000000000053</v>
      </c>
      <c r="AE134" s="41">
        <f t="shared" si="56"/>
        <v>-0.75666666666666682</v>
      </c>
      <c r="AF134" s="41">
        <f t="shared" si="57"/>
        <v>-0.75666666666666682</v>
      </c>
      <c r="AG134" s="41">
        <f t="shared" si="58"/>
        <v>-0.95333333333333403</v>
      </c>
      <c r="AH134" s="41">
        <f t="shared" si="59"/>
        <v>-1.253333333333333</v>
      </c>
      <c r="AI134" s="41">
        <f t="shared" si="60"/>
        <v>1.463333333333332</v>
      </c>
      <c r="AJ134" s="41">
        <f t="shared" si="61"/>
        <v>6.3333333333334352E-2</v>
      </c>
    </row>
    <row r="135" spans="1:36" x14ac:dyDescent="0.35">
      <c r="A135" s="8">
        <v>23498</v>
      </c>
      <c r="B135">
        <v>3.48</v>
      </c>
      <c r="C135" s="12">
        <v>3.84</v>
      </c>
      <c r="D135" s="12">
        <v>4.04</v>
      </c>
      <c r="E135">
        <v>4.05</v>
      </c>
      <c r="F135" s="12">
        <v>4.2</v>
      </c>
      <c r="G135" s="12">
        <v>4.2</v>
      </c>
      <c r="H135" s="12">
        <v>3.5</v>
      </c>
      <c r="J135" s="8">
        <f t="shared" si="45"/>
        <v>23559</v>
      </c>
      <c r="K135" s="14">
        <f t="shared" si="46"/>
        <v>3.4733333333333332</v>
      </c>
      <c r="L135" s="14">
        <f t="shared" si="46"/>
        <v>3.7966666666666669</v>
      </c>
      <c r="M135" s="14">
        <f t="shared" si="46"/>
        <v>3.9933333333333336</v>
      </c>
      <c r="N135" s="14">
        <f t="shared" si="46"/>
        <v>4.0333333333333341</v>
      </c>
      <c r="O135" s="14">
        <f t="shared" si="46"/>
        <v>4.1866666666666674</v>
      </c>
      <c r="P135" s="14">
        <f t="shared" si="46"/>
        <v>4.1766666666666667</v>
      </c>
      <c r="Q135" s="14">
        <f t="shared" si="46"/>
        <v>3.4733333333333332</v>
      </c>
      <c r="S135" s="16">
        <v>31656</v>
      </c>
      <c r="T135" s="14">
        <f t="shared" si="47"/>
        <v>5.5233333333333334</v>
      </c>
      <c r="U135" s="14">
        <f t="shared" si="48"/>
        <v>5.9899999999999993</v>
      </c>
      <c r="V135" s="14">
        <f t="shared" si="49"/>
        <v>6.6566666666666672</v>
      </c>
      <c r="W135" s="14">
        <f t="shared" si="50"/>
        <v>6.9266666666666667</v>
      </c>
      <c r="X135" s="14">
        <f t="shared" si="51"/>
        <v>7.3066666666666658</v>
      </c>
      <c r="Y135" s="14">
        <f t="shared" si="52"/>
        <v>7.376666666666666</v>
      </c>
      <c r="Z135" s="14">
        <f t="shared" si="53"/>
        <v>6.206666666666667</v>
      </c>
      <c r="AB135" s="16">
        <f t="shared" si="44"/>
        <v>31656</v>
      </c>
      <c r="AC135" s="41">
        <f t="shared" si="54"/>
        <v>-0.61666666666666714</v>
      </c>
      <c r="AD135" s="41">
        <f t="shared" si="55"/>
        <v>-0.61666666666666714</v>
      </c>
      <c r="AE135" s="41">
        <f t="shared" si="56"/>
        <v>-0.52333333333333254</v>
      </c>
      <c r="AF135" s="41">
        <f t="shared" si="57"/>
        <v>-0.47666666666666657</v>
      </c>
      <c r="AG135" s="41">
        <f t="shared" si="58"/>
        <v>-0.29666666666666686</v>
      </c>
      <c r="AH135" s="41">
        <f t="shared" si="59"/>
        <v>-0.29000000000000092</v>
      </c>
      <c r="AI135" s="41">
        <f t="shared" si="60"/>
        <v>1.7833333333333323</v>
      </c>
      <c r="AJ135" s="41">
        <f t="shared" si="61"/>
        <v>7.0000000000000284E-2</v>
      </c>
    </row>
    <row r="136" spans="1:36" x14ac:dyDescent="0.35">
      <c r="A136" s="8">
        <v>23529</v>
      </c>
      <c r="B136">
        <v>3.48</v>
      </c>
      <c r="C136" s="12">
        <v>3.83</v>
      </c>
      <c r="D136" s="12">
        <v>4.01</v>
      </c>
      <c r="E136">
        <v>4.0199999999999996</v>
      </c>
      <c r="F136" s="12">
        <v>4.17</v>
      </c>
      <c r="G136" s="12">
        <v>4.17</v>
      </c>
      <c r="H136" s="12">
        <v>3.5</v>
      </c>
      <c r="J136" s="8">
        <f t="shared" si="45"/>
        <v>23590</v>
      </c>
      <c r="K136" s="14">
        <f t="shared" si="46"/>
        <v>3.48</v>
      </c>
      <c r="L136" s="14">
        <f t="shared" si="46"/>
        <v>3.7633333333333336</v>
      </c>
      <c r="M136" s="14">
        <f t="shared" si="46"/>
        <v>3.9566666666666666</v>
      </c>
      <c r="N136" s="14">
        <f t="shared" si="46"/>
        <v>4.0333333333333341</v>
      </c>
      <c r="O136" s="14">
        <f t="shared" si="46"/>
        <v>4.1833333333333336</v>
      </c>
      <c r="P136" s="14">
        <f t="shared" si="46"/>
        <v>4.17</v>
      </c>
      <c r="Q136" s="14">
        <f t="shared" si="46"/>
        <v>3.4733333333333332</v>
      </c>
      <c r="S136" s="16">
        <v>31747</v>
      </c>
      <c r="T136" s="14">
        <f t="shared" si="47"/>
        <v>5.3533333333333326</v>
      </c>
      <c r="U136" s="14">
        <f t="shared" si="48"/>
        <v>5.7966666666666669</v>
      </c>
      <c r="V136" s="14">
        <f t="shared" si="49"/>
        <v>6.4833333333333334</v>
      </c>
      <c r="W136" s="14">
        <f t="shared" si="50"/>
        <v>6.753333333333333</v>
      </c>
      <c r="X136" s="14">
        <f t="shared" si="51"/>
        <v>7.2633333333333328</v>
      </c>
      <c r="Y136" s="14">
        <f t="shared" si="52"/>
        <v>7.4366666666666674</v>
      </c>
      <c r="Z136" s="14">
        <f t="shared" si="53"/>
        <v>6.2666666666666666</v>
      </c>
      <c r="AB136" s="16">
        <f t="shared" si="44"/>
        <v>31747</v>
      </c>
      <c r="AC136" s="41">
        <f t="shared" si="54"/>
        <v>-0.17000000000000082</v>
      </c>
      <c r="AD136" s="41">
        <f t="shared" si="55"/>
        <v>-0.19333333333333247</v>
      </c>
      <c r="AE136" s="41">
        <f t="shared" si="56"/>
        <v>-0.17333333333333378</v>
      </c>
      <c r="AF136" s="41">
        <f t="shared" si="57"/>
        <v>-0.17333333333333378</v>
      </c>
      <c r="AG136" s="41">
        <f t="shared" si="58"/>
        <v>-4.3333333333333002E-2</v>
      </c>
      <c r="AH136" s="41">
        <f t="shared" si="59"/>
        <v>6.0000000000001386E-2</v>
      </c>
      <c r="AI136" s="41">
        <f t="shared" si="60"/>
        <v>1.9100000000000001</v>
      </c>
      <c r="AJ136" s="41">
        <f t="shared" si="61"/>
        <v>0.17333333333333467</v>
      </c>
    </row>
    <row r="137" spans="1:36" x14ac:dyDescent="0.35">
      <c r="A137" s="8">
        <v>23559</v>
      </c>
      <c r="B137">
        <v>3.46</v>
      </c>
      <c r="C137" s="12">
        <v>3.72</v>
      </c>
      <c r="D137" s="12">
        <v>3.93</v>
      </c>
      <c r="E137">
        <v>4.03</v>
      </c>
      <c r="F137" s="12">
        <v>4.1900000000000004</v>
      </c>
      <c r="G137" s="12">
        <v>4.16</v>
      </c>
      <c r="H137" s="12">
        <v>3.42</v>
      </c>
      <c r="J137" s="8">
        <f t="shared" si="45"/>
        <v>23621</v>
      </c>
      <c r="K137" s="14">
        <f t="shared" si="46"/>
        <v>3.4966666666666666</v>
      </c>
      <c r="L137" s="14">
        <f t="shared" si="46"/>
        <v>3.7666666666666671</v>
      </c>
      <c r="M137" s="14">
        <f t="shared" si="46"/>
        <v>3.956666666666667</v>
      </c>
      <c r="N137" s="14">
        <f t="shared" si="46"/>
        <v>4.0533333333333337</v>
      </c>
      <c r="O137" s="14">
        <f t="shared" si="46"/>
        <v>4.1933333333333342</v>
      </c>
      <c r="P137" s="14">
        <f t="shared" si="46"/>
        <v>4.18</v>
      </c>
      <c r="Q137" s="14">
        <f t="shared" si="46"/>
        <v>3.456666666666667</v>
      </c>
      <c r="S137" s="16">
        <v>31837</v>
      </c>
      <c r="T137" s="14">
        <f t="shared" si="47"/>
        <v>5.5366666666666662</v>
      </c>
      <c r="U137" s="14">
        <f t="shared" si="48"/>
        <v>5.9233333333333329</v>
      </c>
      <c r="V137" s="14">
        <f t="shared" si="49"/>
        <v>6.5166666666666657</v>
      </c>
      <c r="W137" s="14">
        <f t="shared" si="50"/>
        <v>6.7399999999999993</v>
      </c>
      <c r="X137" s="14">
        <f t="shared" si="51"/>
        <v>7.1933333333333325</v>
      </c>
      <c r="Y137" s="14">
        <f t="shared" si="52"/>
        <v>7.3466666666666667</v>
      </c>
      <c r="Z137" s="14">
        <f t="shared" si="53"/>
        <v>6.22</v>
      </c>
      <c r="AB137" s="16">
        <f t="shared" si="44"/>
        <v>31837</v>
      </c>
      <c r="AC137" s="41">
        <f t="shared" si="54"/>
        <v>0.18333333333333357</v>
      </c>
      <c r="AD137" s="41">
        <f t="shared" si="55"/>
        <v>0.12666666666666604</v>
      </c>
      <c r="AE137" s="41">
        <f t="shared" si="56"/>
        <v>3.3333333333332327E-2</v>
      </c>
      <c r="AF137" s="41">
        <f t="shared" si="57"/>
        <v>-1.3333333333333641E-2</v>
      </c>
      <c r="AG137" s="41">
        <f t="shared" si="58"/>
        <v>-7.0000000000000284E-2</v>
      </c>
      <c r="AH137" s="41">
        <f t="shared" si="59"/>
        <v>-9.0000000000000746E-2</v>
      </c>
      <c r="AI137" s="41">
        <f t="shared" si="60"/>
        <v>1.6566666666666663</v>
      </c>
      <c r="AJ137" s="41">
        <f t="shared" si="61"/>
        <v>0.15333333333333421</v>
      </c>
    </row>
    <row r="138" spans="1:36" x14ac:dyDescent="0.35">
      <c r="A138" s="8">
        <v>23590</v>
      </c>
      <c r="B138">
        <v>3.5</v>
      </c>
      <c r="C138" s="12">
        <v>3.74</v>
      </c>
      <c r="D138" s="12">
        <v>3.93</v>
      </c>
      <c r="E138">
        <v>4.05</v>
      </c>
      <c r="F138" s="12">
        <v>4.1900000000000004</v>
      </c>
      <c r="G138" s="12">
        <v>4.18</v>
      </c>
      <c r="H138" s="12">
        <v>3.5</v>
      </c>
      <c r="J138" s="8">
        <f t="shared" si="45"/>
        <v>23651</v>
      </c>
      <c r="K138" s="14">
        <f t="shared" si="46"/>
        <v>3.5333333333333332</v>
      </c>
      <c r="L138" s="14">
        <f t="shared" si="46"/>
        <v>3.813333333333333</v>
      </c>
      <c r="M138" s="14">
        <f t="shared" si="46"/>
        <v>3.9866666666666664</v>
      </c>
      <c r="N138" s="14">
        <f t="shared" si="46"/>
        <v>4.0666666666666664</v>
      </c>
      <c r="O138" s="14">
        <f t="shared" si="46"/>
        <v>4.1933333333333342</v>
      </c>
      <c r="P138" s="14">
        <f t="shared" si="46"/>
        <v>4.1933333333333325</v>
      </c>
      <c r="Q138" s="14">
        <f t="shared" si="46"/>
        <v>3.436666666666667</v>
      </c>
      <c r="S138" s="16">
        <v>31929</v>
      </c>
      <c r="T138" s="14">
        <f t="shared" si="47"/>
        <v>5.6566666666666663</v>
      </c>
      <c r="U138" s="14">
        <f t="shared" si="48"/>
        <v>6.7666666666666666</v>
      </c>
      <c r="V138" s="14">
        <f t="shared" si="49"/>
        <v>7.72</v>
      </c>
      <c r="W138" s="14">
        <f t="shared" si="50"/>
        <v>7.95</v>
      </c>
      <c r="X138" s="14">
        <f t="shared" si="51"/>
        <v>8.3433333333333337</v>
      </c>
      <c r="Y138" s="14">
        <f t="shared" si="52"/>
        <v>8.4433333333333334</v>
      </c>
      <c r="Z138" s="14">
        <f t="shared" si="53"/>
        <v>6.6499999999999995</v>
      </c>
      <c r="AB138" s="16">
        <f t="shared" si="44"/>
        <v>31929</v>
      </c>
      <c r="AC138" s="41">
        <f t="shared" si="54"/>
        <v>0.12000000000000011</v>
      </c>
      <c r="AD138" s="41">
        <f t="shared" si="55"/>
        <v>0.84333333333333371</v>
      </c>
      <c r="AE138" s="41">
        <f t="shared" si="56"/>
        <v>1.203333333333334</v>
      </c>
      <c r="AF138" s="41">
        <f t="shared" si="57"/>
        <v>1.2100000000000009</v>
      </c>
      <c r="AG138" s="41">
        <f t="shared" si="58"/>
        <v>1.1500000000000012</v>
      </c>
      <c r="AH138" s="41">
        <f t="shared" si="59"/>
        <v>1.0966666666666667</v>
      </c>
      <c r="AI138" s="41">
        <f t="shared" si="60"/>
        <v>2.6866666666666674</v>
      </c>
      <c r="AJ138" s="41">
        <f t="shared" si="61"/>
        <v>9.9999999999999645E-2</v>
      </c>
    </row>
    <row r="139" spans="1:36" x14ac:dyDescent="0.35">
      <c r="A139" s="8">
        <v>23621</v>
      </c>
      <c r="B139">
        <v>3.53</v>
      </c>
      <c r="C139" s="12">
        <v>3.84</v>
      </c>
      <c r="D139" s="12">
        <v>4.01</v>
      </c>
      <c r="E139">
        <v>4.08</v>
      </c>
      <c r="F139" s="12">
        <v>4.2</v>
      </c>
      <c r="G139" s="12">
        <v>4.2</v>
      </c>
      <c r="H139" s="12">
        <v>3.45</v>
      </c>
      <c r="J139" s="8">
        <f t="shared" si="45"/>
        <v>23682</v>
      </c>
      <c r="K139" s="14">
        <f t="shared" si="46"/>
        <v>3.58</v>
      </c>
      <c r="L139" s="14">
        <f t="shared" si="46"/>
        <v>3.8699999999999997</v>
      </c>
      <c r="M139" s="14">
        <f t="shared" si="46"/>
        <v>4.0233333333333334</v>
      </c>
      <c r="N139" s="14">
        <f t="shared" si="46"/>
        <v>4.0633333333333335</v>
      </c>
      <c r="O139" s="14">
        <f t="shared" si="46"/>
        <v>4.1800000000000006</v>
      </c>
      <c r="P139" s="14">
        <f t="shared" si="46"/>
        <v>4.1900000000000004</v>
      </c>
      <c r="Q139" s="14">
        <f t="shared" si="46"/>
        <v>3.4433333333333334</v>
      </c>
      <c r="S139" s="16">
        <v>32021</v>
      </c>
      <c r="T139" s="14">
        <f t="shared" si="47"/>
        <v>6.0433333333333339</v>
      </c>
      <c r="U139" s="14">
        <f t="shared" si="48"/>
        <v>7.1266666666666678</v>
      </c>
      <c r="V139" s="14">
        <f t="shared" si="49"/>
        <v>8.1466666666666665</v>
      </c>
      <c r="W139" s="14">
        <f t="shared" si="50"/>
        <v>8.423333333333332</v>
      </c>
      <c r="X139" s="14">
        <f t="shared" si="51"/>
        <v>8.8766666666666669</v>
      </c>
      <c r="Y139" s="14">
        <f t="shared" si="52"/>
        <v>8.9733333333333309</v>
      </c>
      <c r="Z139" s="14">
        <f t="shared" si="53"/>
        <v>6.8433333333333337</v>
      </c>
      <c r="AB139" s="16">
        <f t="shared" si="44"/>
        <v>32021</v>
      </c>
      <c r="AC139" s="41">
        <f t="shared" si="54"/>
        <v>0.3866666666666676</v>
      </c>
      <c r="AD139" s="41">
        <f t="shared" si="55"/>
        <v>0.36000000000000121</v>
      </c>
      <c r="AE139" s="41">
        <f t="shared" si="56"/>
        <v>0.42666666666666675</v>
      </c>
      <c r="AF139" s="41">
        <f t="shared" si="57"/>
        <v>0.47333333333333183</v>
      </c>
      <c r="AG139" s="41">
        <f t="shared" si="58"/>
        <v>0.53333333333333321</v>
      </c>
      <c r="AH139" s="41">
        <f t="shared" si="59"/>
        <v>0.52999999999999758</v>
      </c>
      <c r="AI139" s="41">
        <f t="shared" si="60"/>
        <v>2.833333333333333</v>
      </c>
      <c r="AJ139" s="41">
        <f t="shared" si="61"/>
        <v>9.6666666666664014E-2</v>
      </c>
    </row>
    <row r="140" spans="1:36" x14ac:dyDescent="0.35">
      <c r="A140" s="8">
        <v>23651</v>
      </c>
      <c r="B140">
        <v>3.57</v>
      </c>
      <c r="C140" s="12">
        <v>3.86</v>
      </c>
      <c r="D140" s="12">
        <v>4.0199999999999996</v>
      </c>
      <c r="E140">
        <v>4.07</v>
      </c>
      <c r="F140" s="12">
        <v>4.1900000000000004</v>
      </c>
      <c r="G140" s="12">
        <v>4.2</v>
      </c>
      <c r="H140" s="12">
        <v>3.36</v>
      </c>
      <c r="J140" s="8">
        <f t="shared" si="45"/>
        <v>23712</v>
      </c>
      <c r="K140" s="14">
        <f t="shared" si="46"/>
        <v>3.6833333333333336</v>
      </c>
      <c r="L140" s="14">
        <f t="shared" si="46"/>
        <v>3.9299999999999997</v>
      </c>
      <c r="M140" s="14">
        <f t="shared" si="46"/>
        <v>4.046666666666666</v>
      </c>
      <c r="N140" s="14">
        <f t="shared" si="46"/>
        <v>4.0666666666666664</v>
      </c>
      <c r="O140" s="14">
        <f t="shared" si="46"/>
        <v>4.1733333333333329</v>
      </c>
      <c r="P140" s="14">
        <f t="shared" si="46"/>
        <v>4.1833333333333336</v>
      </c>
      <c r="Q140" s="14">
        <f t="shared" si="46"/>
        <v>3.5766666666666667</v>
      </c>
      <c r="S140" s="16">
        <v>32112</v>
      </c>
      <c r="T140" s="14">
        <f t="shared" si="47"/>
        <v>5.8633333333333333</v>
      </c>
      <c r="U140" s="14">
        <f t="shared" si="48"/>
        <v>7.2399999999999993</v>
      </c>
      <c r="V140" s="14">
        <f t="shared" si="49"/>
        <v>8.2900000000000009</v>
      </c>
      <c r="W140" s="14">
        <f t="shared" si="50"/>
        <v>8.6266666666666652</v>
      </c>
      <c r="X140" s="14">
        <f t="shared" si="51"/>
        <v>9.1233333333333331</v>
      </c>
      <c r="Y140" s="14">
        <f t="shared" si="52"/>
        <v>9.18</v>
      </c>
      <c r="Z140" s="14">
        <f t="shared" si="53"/>
        <v>6.916666666666667</v>
      </c>
      <c r="AB140" s="16">
        <f t="shared" si="44"/>
        <v>32112</v>
      </c>
      <c r="AC140" s="41">
        <f t="shared" si="54"/>
        <v>-0.1800000000000006</v>
      </c>
      <c r="AD140" s="41">
        <f t="shared" si="55"/>
        <v>0.11333333333333151</v>
      </c>
      <c r="AE140" s="41">
        <f t="shared" si="56"/>
        <v>0.14333333333333442</v>
      </c>
      <c r="AF140" s="41">
        <f t="shared" si="57"/>
        <v>0.20333333333333314</v>
      </c>
      <c r="AG140" s="41">
        <f t="shared" si="58"/>
        <v>0.24666666666666615</v>
      </c>
      <c r="AH140" s="41">
        <f t="shared" si="59"/>
        <v>0.20666666666666877</v>
      </c>
      <c r="AI140" s="41">
        <f t="shared" si="60"/>
        <v>3.26</v>
      </c>
      <c r="AJ140" s="41">
        <f t="shared" si="61"/>
        <v>5.6666666666666643E-2</v>
      </c>
    </row>
    <row r="141" spans="1:36" x14ac:dyDescent="0.35">
      <c r="A141" s="8">
        <v>23682</v>
      </c>
      <c r="B141">
        <v>3.64</v>
      </c>
      <c r="C141" s="12">
        <v>3.91</v>
      </c>
      <c r="D141" s="12">
        <v>4.04</v>
      </c>
      <c r="E141">
        <v>4.04</v>
      </c>
      <c r="F141" s="12">
        <v>4.1500000000000004</v>
      </c>
      <c r="G141" s="12">
        <v>4.17</v>
      </c>
      <c r="H141" s="12">
        <v>3.52</v>
      </c>
      <c r="J141" s="8">
        <f t="shared" si="45"/>
        <v>23743</v>
      </c>
      <c r="K141" s="14">
        <f t="shared" si="46"/>
        <v>3.7633333333333336</v>
      </c>
      <c r="L141" s="14">
        <f t="shared" si="46"/>
        <v>3.9566666666666666</v>
      </c>
      <c r="M141" s="14">
        <f t="shared" si="46"/>
        <v>4.0500000000000007</v>
      </c>
      <c r="N141" s="14">
        <f t="shared" si="46"/>
        <v>4.0766666666666662</v>
      </c>
      <c r="O141" s="14">
        <f t="shared" si="46"/>
        <v>4.1733333333333329</v>
      </c>
      <c r="P141" s="14">
        <f t="shared" si="46"/>
        <v>4.18</v>
      </c>
      <c r="Q141" s="14">
        <f t="shared" si="46"/>
        <v>3.7566666666666664</v>
      </c>
      <c r="S141" s="16">
        <v>32203</v>
      </c>
      <c r="T141" s="14">
        <f t="shared" si="47"/>
        <v>5.7233333333333327</v>
      </c>
      <c r="U141" s="14">
        <f t="shared" si="48"/>
        <v>6.78</v>
      </c>
      <c r="V141" s="14">
        <f t="shared" si="49"/>
        <v>7.583333333333333</v>
      </c>
      <c r="W141" s="14">
        <f t="shared" si="50"/>
        <v>7.9066666666666663</v>
      </c>
      <c r="X141" s="14">
        <f t="shared" si="51"/>
        <v>8.4166666666666661</v>
      </c>
      <c r="Y141" s="14">
        <f t="shared" si="52"/>
        <v>8.5266666666666655</v>
      </c>
      <c r="Z141" s="14">
        <f t="shared" si="53"/>
        <v>6.663333333333334</v>
      </c>
      <c r="AB141" s="16">
        <f t="shared" si="44"/>
        <v>32203</v>
      </c>
      <c r="AC141" s="41">
        <f t="shared" si="54"/>
        <v>-0.14000000000000057</v>
      </c>
      <c r="AD141" s="41">
        <f t="shared" si="55"/>
        <v>-0.45999999999999908</v>
      </c>
      <c r="AE141" s="41">
        <f t="shared" si="56"/>
        <v>-0.70666666666666789</v>
      </c>
      <c r="AF141" s="41">
        <f t="shared" si="57"/>
        <v>-0.71999999999999886</v>
      </c>
      <c r="AG141" s="41">
        <f t="shared" si="58"/>
        <v>-0.706666666666667</v>
      </c>
      <c r="AH141" s="41">
        <f t="shared" si="59"/>
        <v>-0.65333333333333421</v>
      </c>
      <c r="AI141" s="41">
        <f t="shared" si="60"/>
        <v>2.6933333333333334</v>
      </c>
      <c r="AJ141" s="41">
        <f t="shared" si="61"/>
        <v>0.10999999999999943</v>
      </c>
    </row>
    <row r="142" spans="1:36" x14ac:dyDescent="0.35">
      <c r="A142" s="8">
        <v>23712</v>
      </c>
      <c r="B142">
        <v>3.84</v>
      </c>
      <c r="C142" s="12">
        <v>4.0199999999999996</v>
      </c>
      <c r="D142" s="12">
        <v>4.08</v>
      </c>
      <c r="E142">
        <v>4.09</v>
      </c>
      <c r="F142" s="12">
        <v>4.18</v>
      </c>
      <c r="G142" s="12">
        <v>4.18</v>
      </c>
      <c r="H142" s="12">
        <v>3.85</v>
      </c>
      <c r="J142" s="8">
        <f t="shared" si="45"/>
        <v>23774</v>
      </c>
      <c r="K142" s="14">
        <f t="shared" si="46"/>
        <v>3.86</v>
      </c>
      <c r="L142" s="14">
        <f t="shared" si="46"/>
        <v>3.9966666666666661</v>
      </c>
      <c r="M142" s="14">
        <f t="shared" si="46"/>
        <v>4.0633333333333335</v>
      </c>
      <c r="N142" s="14">
        <f t="shared" si="46"/>
        <v>4.1133333333333333</v>
      </c>
      <c r="O142" s="14">
        <f t="shared" si="46"/>
        <v>4.1933333333333342</v>
      </c>
      <c r="P142" s="14">
        <f t="shared" si="46"/>
        <v>4.1933333333333342</v>
      </c>
      <c r="Q142" s="14">
        <f t="shared" si="46"/>
        <v>3.91</v>
      </c>
      <c r="S142" s="16">
        <v>32295</v>
      </c>
      <c r="T142" s="14">
        <f t="shared" si="47"/>
        <v>6.21</v>
      </c>
      <c r="U142" s="14">
        <f t="shared" si="48"/>
        <v>7.3</v>
      </c>
      <c r="V142" s="14">
        <f t="shared" si="49"/>
        <v>8.0966666666666658</v>
      </c>
      <c r="W142" s="14">
        <f t="shared" si="50"/>
        <v>8.42</v>
      </c>
      <c r="X142" s="14">
        <f t="shared" si="51"/>
        <v>8.9100000000000019</v>
      </c>
      <c r="Y142" s="14">
        <f t="shared" si="52"/>
        <v>8.9866666666666664</v>
      </c>
      <c r="Z142" s="14">
        <f t="shared" si="53"/>
        <v>7.1566666666666663</v>
      </c>
      <c r="AB142" s="16">
        <f t="shared" si="44"/>
        <v>32295</v>
      </c>
      <c r="AC142" s="41">
        <f t="shared" si="54"/>
        <v>0.48666666666666725</v>
      </c>
      <c r="AD142" s="41">
        <f t="shared" si="55"/>
        <v>0.51999999999999957</v>
      </c>
      <c r="AE142" s="41">
        <f t="shared" si="56"/>
        <v>0.51333333333333275</v>
      </c>
      <c r="AF142" s="41">
        <f t="shared" si="57"/>
        <v>0.51333333333333364</v>
      </c>
      <c r="AG142" s="41">
        <f t="shared" si="58"/>
        <v>0.49333333333333584</v>
      </c>
      <c r="AH142" s="41">
        <f t="shared" si="59"/>
        <v>0.46000000000000085</v>
      </c>
      <c r="AI142" s="41">
        <f t="shared" si="60"/>
        <v>2.700000000000002</v>
      </c>
      <c r="AJ142" s="41">
        <f t="shared" si="61"/>
        <v>7.666666666666444E-2</v>
      </c>
    </row>
    <row r="143" spans="1:36" x14ac:dyDescent="0.35">
      <c r="A143" s="8">
        <v>23743</v>
      </c>
      <c r="B143">
        <v>3.81</v>
      </c>
      <c r="C143" s="12">
        <v>3.94</v>
      </c>
      <c r="D143" s="12">
        <v>4.03</v>
      </c>
      <c r="E143">
        <v>4.0999999999999996</v>
      </c>
      <c r="F143" s="12">
        <v>4.1900000000000004</v>
      </c>
      <c r="G143" s="12">
        <v>4.1900000000000004</v>
      </c>
      <c r="H143" s="12">
        <v>3.9</v>
      </c>
      <c r="J143" s="8">
        <f t="shared" si="45"/>
        <v>23802</v>
      </c>
      <c r="K143" s="14">
        <f t="shared" si="46"/>
        <v>3.89</v>
      </c>
      <c r="L143" s="14">
        <f t="shared" si="46"/>
        <v>4.0100000000000007</v>
      </c>
      <c r="M143" s="14">
        <f t="shared" si="46"/>
        <v>4.0799999999999992</v>
      </c>
      <c r="N143" s="14">
        <f t="shared" si="46"/>
        <v>4.1333333333333337</v>
      </c>
      <c r="O143" s="14">
        <f t="shared" si="46"/>
        <v>4.2033333333333331</v>
      </c>
      <c r="P143" s="14">
        <f t="shared" si="46"/>
        <v>4.2</v>
      </c>
      <c r="Q143" s="14">
        <f t="shared" si="46"/>
        <v>3.9766666666666666</v>
      </c>
      <c r="S143" s="16">
        <v>32387</v>
      </c>
      <c r="T143" s="14">
        <f t="shared" si="47"/>
        <v>7.0100000000000007</v>
      </c>
      <c r="U143" s="14">
        <f t="shared" si="48"/>
        <v>8.0033333333333321</v>
      </c>
      <c r="V143" s="14">
        <f t="shared" si="49"/>
        <v>8.5933333333333337</v>
      </c>
      <c r="W143" s="14">
        <f t="shared" si="50"/>
        <v>8.7633333333333336</v>
      </c>
      <c r="X143" s="14">
        <f t="shared" si="51"/>
        <v>9.1</v>
      </c>
      <c r="Y143" s="14">
        <f t="shared" si="52"/>
        <v>9.1366666666666667</v>
      </c>
      <c r="Z143" s="14">
        <f t="shared" si="53"/>
        <v>7.9833333333333334</v>
      </c>
      <c r="AB143" s="16">
        <f t="shared" si="44"/>
        <v>32387</v>
      </c>
      <c r="AC143" s="41">
        <f t="shared" si="54"/>
        <v>0.80000000000000071</v>
      </c>
      <c r="AD143" s="41">
        <f t="shared" si="55"/>
        <v>0.70333333333333226</v>
      </c>
      <c r="AE143" s="41">
        <f t="shared" si="56"/>
        <v>0.49666666666666792</v>
      </c>
      <c r="AF143" s="41">
        <f t="shared" si="57"/>
        <v>0.34333333333333371</v>
      </c>
      <c r="AG143" s="41">
        <f t="shared" si="58"/>
        <v>0.18999999999999773</v>
      </c>
      <c r="AH143" s="41">
        <f t="shared" si="59"/>
        <v>0.15000000000000036</v>
      </c>
      <c r="AI143" s="41">
        <f t="shared" si="60"/>
        <v>2.089999999999999</v>
      </c>
      <c r="AJ143" s="41">
        <f t="shared" si="61"/>
        <v>3.6666666666667069E-2</v>
      </c>
    </row>
    <row r="144" spans="1:36" x14ac:dyDescent="0.35">
      <c r="A144" s="8">
        <v>23774</v>
      </c>
      <c r="B144">
        <v>3.93</v>
      </c>
      <c r="C144" s="12">
        <v>4.03</v>
      </c>
      <c r="D144" s="12">
        <v>4.08</v>
      </c>
      <c r="E144">
        <v>4.1500000000000004</v>
      </c>
      <c r="F144" s="12">
        <v>4.21</v>
      </c>
      <c r="G144" s="12">
        <v>4.21</v>
      </c>
      <c r="H144" s="12">
        <v>3.98</v>
      </c>
      <c r="J144" s="8">
        <f t="shared" si="45"/>
        <v>23833</v>
      </c>
      <c r="K144" s="14">
        <f t="shared" si="46"/>
        <v>3.93</v>
      </c>
      <c r="L144" s="14">
        <f t="shared" si="46"/>
        <v>4.043333333333333</v>
      </c>
      <c r="M144" s="14">
        <f t="shared" si="46"/>
        <v>4.1100000000000003</v>
      </c>
      <c r="N144" s="14">
        <f t="shared" si="46"/>
        <v>4.1500000000000004</v>
      </c>
      <c r="O144" s="14">
        <f t="shared" si="46"/>
        <v>4.206666666666667</v>
      </c>
      <c r="P144" s="14">
        <f t="shared" si="46"/>
        <v>4.2033333333333331</v>
      </c>
      <c r="Q144" s="14">
        <f t="shared" si="46"/>
        <v>4.04</v>
      </c>
      <c r="S144" s="16">
        <v>32478</v>
      </c>
      <c r="T144" s="14">
        <f t="shared" si="47"/>
        <v>7.7266666666666666</v>
      </c>
      <c r="U144" s="14">
        <f t="shared" si="48"/>
        <v>8.5266666666666655</v>
      </c>
      <c r="V144" s="14">
        <f t="shared" si="49"/>
        <v>8.7533333333333321</v>
      </c>
      <c r="W144" s="14">
        <f t="shared" si="50"/>
        <v>8.7966666666666651</v>
      </c>
      <c r="X144" s="14">
        <f t="shared" si="51"/>
        <v>8.956666666666667</v>
      </c>
      <c r="Y144" s="14">
        <f t="shared" si="52"/>
        <v>8.9666666666666668</v>
      </c>
      <c r="Z144" s="14">
        <f t="shared" si="53"/>
        <v>8.4699999999999989</v>
      </c>
      <c r="AB144" s="16">
        <f t="shared" si="44"/>
        <v>32478</v>
      </c>
      <c r="AC144" s="41">
        <f t="shared" si="54"/>
        <v>0.7166666666666659</v>
      </c>
      <c r="AD144" s="41">
        <f t="shared" si="55"/>
        <v>0.52333333333333343</v>
      </c>
      <c r="AE144" s="41">
        <f t="shared" si="56"/>
        <v>0.15999999999999837</v>
      </c>
      <c r="AF144" s="41">
        <f t="shared" si="57"/>
        <v>3.3333333333331439E-2</v>
      </c>
      <c r="AG144" s="41">
        <f t="shared" si="58"/>
        <v>-0.14333333333333265</v>
      </c>
      <c r="AH144" s="41">
        <f t="shared" si="59"/>
        <v>-0.16999999999999993</v>
      </c>
      <c r="AI144" s="41">
        <f t="shared" si="60"/>
        <v>1.2300000000000004</v>
      </c>
      <c r="AJ144" s="41">
        <f t="shared" si="61"/>
        <v>9.9999999999997868E-3</v>
      </c>
    </row>
    <row r="145" spans="1:36" x14ac:dyDescent="0.35">
      <c r="A145" s="8">
        <v>23802</v>
      </c>
      <c r="B145">
        <v>3.93</v>
      </c>
      <c r="C145" s="12">
        <v>4.0599999999999996</v>
      </c>
      <c r="D145" s="12">
        <v>4.13</v>
      </c>
      <c r="E145">
        <v>4.1500000000000004</v>
      </c>
      <c r="F145" s="12">
        <v>4.21</v>
      </c>
      <c r="G145" s="12">
        <v>4.2</v>
      </c>
      <c r="H145" s="12">
        <v>4.05</v>
      </c>
      <c r="J145" s="8">
        <f t="shared" si="45"/>
        <v>23863</v>
      </c>
      <c r="K145" s="14">
        <f t="shared" si="46"/>
        <v>3.9166666666666665</v>
      </c>
      <c r="L145" s="14">
        <f t="shared" si="46"/>
        <v>4.043333333333333</v>
      </c>
      <c r="M145" s="14">
        <f t="shared" si="46"/>
        <v>4.12</v>
      </c>
      <c r="N145" s="14">
        <f t="shared" si="46"/>
        <v>4.1500000000000004</v>
      </c>
      <c r="O145" s="14">
        <f t="shared" si="46"/>
        <v>4.206666666666667</v>
      </c>
      <c r="P145" s="14">
        <f t="shared" si="46"/>
        <v>4.2033333333333331</v>
      </c>
      <c r="Q145" s="14">
        <f t="shared" si="46"/>
        <v>4.08</v>
      </c>
      <c r="S145" s="16">
        <v>32568</v>
      </c>
      <c r="T145" s="14">
        <f t="shared" si="47"/>
        <v>8.5399999999999991</v>
      </c>
      <c r="U145" s="14">
        <f t="shared" si="48"/>
        <v>9.2900000000000009</v>
      </c>
      <c r="V145" s="14">
        <f t="shared" si="49"/>
        <v>9.3766666666666669</v>
      </c>
      <c r="W145" s="14">
        <f t="shared" si="50"/>
        <v>9.31</v>
      </c>
      <c r="X145" s="14">
        <f t="shared" si="51"/>
        <v>9.2066666666666652</v>
      </c>
      <c r="Y145" s="14">
        <f t="shared" si="52"/>
        <v>9.1233333333333331</v>
      </c>
      <c r="Z145" s="14">
        <f t="shared" si="53"/>
        <v>9.4433333333333334</v>
      </c>
      <c r="AB145" s="16">
        <f t="shared" si="44"/>
        <v>32568</v>
      </c>
      <c r="AC145" s="41">
        <f t="shared" si="54"/>
        <v>0.81333333333333258</v>
      </c>
      <c r="AD145" s="41">
        <f t="shared" si="55"/>
        <v>0.76333333333333542</v>
      </c>
      <c r="AE145" s="41">
        <f t="shared" si="56"/>
        <v>0.62333333333333485</v>
      </c>
      <c r="AF145" s="41">
        <f t="shared" si="57"/>
        <v>0.51333333333333542</v>
      </c>
      <c r="AG145" s="41">
        <f t="shared" si="58"/>
        <v>0.24999999999999822</v>
      </c>
      <c r="AH145" s="41">
        <f t="shared" si="59"/>
        <v>0.15666666666666629</v>
      </c>
      <c r="AI145" s="41">
        <f t="shared" si="60"/>
        <v>0.66666666666666607</v>
      </c>
      <c r="AJ145" s="41">
        <f t="shared" si="61"/>
        <v>-8.3333333333332149E-2</v>
      </c>
    </row>
    <row r="146" spans="1:36" x14ac:dyDescent="0.35">
      <c r="A146" s="8">
        <v>23833</v>
      </c>
      <c r="B146">
        <v>3.93</v>
      </c>
      <c r="C146" s="12">
        <v>4.04</v>
      </c>
      <c r="D146" s="12">
        <v>4.12</v>
      </c>
      <c r="E146">
        <v>4.1500000000000004</v>
      </c>
      <c r="F146" s="12">
        <v>4.2</v>
      </c>
      <c r="G146" s="12">
        <v>4.2</v>
      </c>
      <c r="H146" s="12">
        <v>4.09</v>
      </c>
      <c r="J146" s="8">
        <f t="shared" si="45"/>
        <v>23894</v>
      </c>
      <c r="K146" s="14">
        <f t="shared" si="46"/>
        <v>3.8733333333333335</v>
      </c>
      <c r="L146" s="14">
        <f t="shared" si="46"/>
        <v>4.0200000000000005</v>
      </c>
      <c r="M146" s="14">
        <f t="shared" si="46"/>
        <v>4.1033333333333335</v>
      </c>
      <c r="N146" s="14">
        <f t="shared" si="46"/>
        <v>4.1500000000000004</v>
      </c>
      <c r="O146" s="14">
        <f t="shared" si="46"/>
        <v>4.206666666666667</v>
      </c>
      <c r="P146" s="14">
        <f t="shared" si="46"/>
        <v>4.206666666666667</v>
      </c>
      <c r="Q146" s="14">
        <f t="shared" si="46"/>
        <v>4.0799999999999992</v>
      </c>
      <c r="S146" s="16">
        <v>32660</v>
      </c>
      <c r="T146" s="14">
        <f t="shared" si="47"/>
        <v>8.4099999999999984</v>
      </c>
      <c r="U146" s="14">
        <f t="shared" si="48"/>
        <v>8.9266666666666676</v>
      </c>
      <c r="V146" s="14">
        <f t="shared" si="49"/>
        <v>8.9166666666666661</v>
      </c>
      <c r="W146" s="14">
        <f t="shared" si="50"/>
        <v>8.8333333333333339</v>
      </c>
      <c r="X146" s="14">
        <f t="shared" si="51"/>
        <v>8.7733333333333334</v>
      </c>
      <c r="Y146" s="14">
        <f t="shared" si="52"/>
        <v>8.74</v>
      </c>
      <c r="Z146" s="14">
        <f t="shared" si="53"/>
        <v>9.7266666666666666</v>
      </c>
      <c r="AB146" s="16">
        <f t="shared" si="44"/>
        <v>32660</v>
      </c>
      <c r="AC146" s="41">
        <f t="shared" si="54"/>
        <v>-0.13000000000000078</v>
      </c>
      <c r="AD146" s="41">
        <f t="shared" si="55"/>
        <v>-0.36333333333333329</v>
      </c>
      <c r="AE146" s="41">
        <f t="shared" si="56"/>
        <v>-0.46000000000000085</v>
      </c>
      <c r="AF146" s="41">
        <f t="shared" si="57"/>
        <v>-0.47666666666666657</v>
      </c>
      <c r="AG146" s="41">
        <f t="shared" si="58"/>
        <v>-0.43333333333333179</v>
      </c>
      <c r="AH146" s="41">
        <f t="shared" si="59"/>
        <v>-0.38333333333333286</v>
      </c>
      <c r="AI146" s="41">
        <f t="shared" si="60"/>
        <v>0.36333333333333506</v>
      </c>
      <c r="AJ146" s="41">
        <f t="shared" si="61"/>
        <v>-3.3333333333333215E-2</v>
      </c>
    </row>
    <row r="147" spans="1:36" x14ac:dyDescent="0.35">
      <c r="A147" s="8">
        <v>23863</v>
      </c>
      <c r="B147">
        <v>3.89</v>
      </c>
      <c r="C147" s="12">
        <v>4.03</v>
      </c>
      <c r="D147" s="12">
        <v>4.1100000000000003</v>
      </c>
      <c r="E147">
        <v>4.1500000000000004</v>
      </c>
      <c r="F147" s="12">
        <v>4.21</v>
      </c>
      <c r="G147" s="12">
        <v>4.21</v>
      </c>
      <c r="H147" s="12">
        <v>4.0999999999999996</v>
      </c>
      <c r="J147" s="8">
        <f t="shared" si="45"/>
        <v>23924</v>
      </c>
      <c r="K147" s="14">
        <f t="shared" ref="K147:Q162" si="62">AVERAGE(B147:B149)</f>
        <v>3.8433333333333333</v>
      </c>
      <c r="L147" s="14">
        <f t="shared" si="62"/>
        <v>4</v>
      </c>
      <c r="M147" s="14">
        <f t="shared" si="62"/>
        <v>4.0933333333333337</v>
      </c>
      <c r="N147" s="14">
        <f t="shared" si="62"/>
        <v>4.1500000000000004</v>
      </c>
      <c r="O147" s="14">
        <f t="shared" si="62"/>
        <v>4.206666666666667</v>
      </c>
      <c r="P147" s="14">
        <f t="shared" si="62"/>
        <v>4.21</v>
      </c>
      <c r="Q147" s="14">
        <f t="shared" si="62"/>
        <v>4.0799999999999992</v>
      </c>
      <c r="S147" s="16">
        <v>32752</v>
      </c>
      <c r="T147" s="14">
        <f t="shared" si="47"/>
        <v>7.8433333333333337</v>
      </c>
      <c r="U147" s="14">
        <f t="shared" si="48"/>
        <v>8.0966666666666658</v>
      </c>
      <c r="V147" s="14">
        <f t="shared" si="49"/>
        <v>8.0733333333333324</v>
      </c>
      <c r="W147" s="14">
        <f t="shared" si="50"/>
        <v>8.0299999999999994</v>
      </c>
      <c r="X147" s="14">
        <f t="shared" si="51"/>
        <v>8.1066666666666674</v>
      </c>
      <c r="Y147" s="14">
        <f t="shared" si="52"/>
        <v>8.1166666666666671</v>
      </c>
      <c r="Z147" s="14">
        <f t="shared" si="53"/>
        <v>9.0833333333333339</v>
      </c>
      <c r="AB147" s="16">
        <f t="shared" si="44"/>
        <v>32752</v>
      </c>
      <c r="AC147" s="41">
        <f t="shared" si="54"/>
        <v>-0.56666666666666465</v>
      </c>
      <c r="AD147" s="41">
        <f t="shared" si="55"/>
        <v>-0.83000000000000185</v>
      </c>
      <c r="AE147" s="41">
        <f t="shared" si="56"/>
        <v>-0.84333333333333371</v>
      </c>
      <c r="AF147" s="41">
        <f t="shared" si="57"/>
        <v>-0.80333333333333456</v>
      </c>
      <c r="AG147" s="41">
        <f t="shared" si="58"/>
        <v>-0.66666666666666607</v>
      </c>
      <c r="AH147" s="41">
        <f t="shared" si="59"/>
        <v>-0.62333333333333307</v>
      </c>
      <c r="AI147" s="41">
        <f t="shared" si="60"/>
        <v>0.26333333333333364</v>
      </c>
      <c r="AJ147" s="41">
        <f t="shared" si="61"/>
        <v>9.9999999999997868E-3</v>
      </c>
    </row>
    <row r="148" spans="1:36" x14ac:dyDescent="0.35">
      <c r="A148" s="8">
        <v>23894</v>
      </c>
      <c r="B148">
        <v>3.8</v>
      </c>
      <c r="C148" s="12">
        <v>3.99</v>
      </c>
      <c r="D148" s="12">
        <v>4.08</v>
      </c>
      <c r="E148">
        <v>4.1500000000000004</v>
      </c>
      <c r="F148" s="12">
        <v>4.21</v>
      </c>
      <c r="G148" s="12">
        <v>4.21</v>
      </c>
      <c r="H148" s="12">
        <v>4.05</v>
      </c>
      <c r="J148" s="8">
        <f t="shared" si="45"/>
        <v>23955</v>
      </c>
      <c r="K148" s="14">
        <f t="shared" si="62"/>
        <v>3.8266666666666667</v>
      </c>
      <c r="L148" s="14">
        <f t="shared" si="62"/>
        <v>4.0133333333333336</v>
      </c>
      <c r="M148" s="14">
        <f t="shared" si="62"/>
        <v>4.1100000000000003</v>
      </c>
      <c r="N148" s="14">
        <f t="shared" si="62"/>
        <v>4.166666666666667</v>
      </c>
      <c r="O148" s="14">
        <f t="shared" si="62"/>
        <v>4.22</v>
      </c>
      <c r="P148" s="14">
        <f t="shared" si="62"/>
        <v>4.2233333333333336</v>
      </c>
      <c r="Q148" s="14">
        <f t="shared" si="62"/>
        <v>4.0866666666666669</v>
      </c>
      <c r="S148" s="16">
        <v>32843</v>
      </c>
      <c r="T148" s="14">
        <f t="shared" si="47"/>
        <v>7.6533333333333333</v>
      </c>
      <c r="U148" s="14">
        <f t="shared" si="48"/>
        <v>7.8266666666666671</v>
      </c>
      <c r="V148" s="14">
        <f t="shared" si="49"/>
        <v>7.8633333333333333</v>
      </c>
      <c r="W148" s="14">
        <f t="shared" si="50"/>
        <v>7.8433333333333337</v>
      </c>
      <c r="X148" s="14">
        <f t="shared" si="51"/>
        <v>7.9066666666666663</v>
      </c>
      <c r="Y148" s="14">
        <f t="shared" si="52"/>
        <v>7.9200000000000008</v>
      </c>
      <c r="Z148" s="14">
        <f t="shared" si="53"/>
        <v>8.6133333333333333</v>
      </c>
      <c r="AB148" s="16">
        <f t="shared" si="44"/>
        <v>32843</v>
      </c>
      <c r="AC148" s="41">
        <f t="shared" si="54"/>
        <v>-0.19000000000000039</v>
      </c>
      <c r="AD148" s="41">
        <f t="shared" si="55"/>
        <v>-0.26999999999999869</v>
      </c>
      <c r="AE148" s="41">
        <f t="shared" si="56"/>
        <v>-0.20999999999999908</v>
      </c>
      <c r="AF148" s="41">
        <f t="shared" si="57"/>
        <v>-0.18666666666666565</v>
      </c>
      <c r="AG148" s="41">
        <f t="shared" si="58"/>
        <v>-0.20000000000000107</v>
      </c>
      <c r="AH148" s="41">
        <f t="shared" si="59"/>
        <v>-0.19666666666666632</v>
      </c>
      <c r="AI148" s="41">
        <f t="shared" si="60"/>
        <v>0.25333333333333297</v>
      </c>
      <c r="AJ148" s="41">
        <f t="shared" si="61"/>
        <v>1.3333333333334529E-2</v>
      </c>
    </row>
    <row r="149" spans="1:36" x14ac:dyDescent="0.35">
      <c r="A149" s="8">
        <v>23924</v>
      </c>
      <c r="B149">
        <v>3.84</v>
      </c>
      <c r="C149" s="12">
        <v>3.98</v>
      </c>
      <c r="D149" s="12">
        <v>4.09</v>
      </c>
      <c r="E149">
        <v>4.1500000000000004</v>
      </c>
      <c r="F149" s="12">
        <v>4.2</v>
      </c>
      <c r="G149" s="12">
        <v>4.21</v>
      </c>
      <c r="H149" s="12">
        <v>4.09</v>
      </c>
      <c r="J149" s="8">
        <f t="shared" si="45"/>
        <v>23986</v>
      </c>
      <c r="K149" s="14">
        <f t="shared" si="62"/>
        <v>3.8666666666666667</v>
      </c>
      <c r="L149" s="14">
        <f t="shared" si="62"/>
        <v>4.083333333333333</v>
      </c>
      <c r="M149" s="14">
        <f t="shared" si="62"/>
        <v>4.1633333333333331</v>
      </c>
      <c r="N149" s="14">
        <f t="shared" si="62"/>
        <v>4.2</v>
      </c>
      <c r="O149" s="14">
        <f t="shared" si="62"/>
        <v>4.2466666666666661</v>
      </c>
      <c r="P149" s="14">
        <f t="shared" si="62"/>
        <v>4.2533333333333339</v>
      </c>
      <c r="Q149" s="14">
        <f t="shared" si="62"/>
        <v>4.0766666666666671</v>
      </c>
      <c r="S149" s="16">
        <v>32933</v>
      </c>
      <c r="T149" s="14">
        <f t="shared" si="47"/>
        <v>7.7600000000000007</v>
      </c>
      <c r="U149" s="14">
        <f t="shared" si="48"/>
        <v>8.1266666666666669</v>
      </c>
      <c r="V149" s="14">
        <f t="shared" si="49"/>
        <v>8.3833333333333346</v>
      </c>
      <c r="W149" s="14">
        <f t="shared" si="50"/>
        <v>8.3800000000000008</v>
      </c>
      <c r="X149" s="14">
        <f t="shared" si="51"/>
        <v>8.4233333333333338</v>
      </c>
      <c r="Y149" s="14">
        <f t="shared" si="52"/>
        <v>8.4366666666666674</v>
      </c>
      <c r="Z149" s="14">
        <f t="shared" si="53"/>
        <v>8.25</v>
      </c>
      <c r="AB149" s="16">
        <f t="shared" si="44"/>
        <v>32933</v>
      </c>
      <c r="AC149" s="41">
        <f t="shared" si="54"/>
        <v>0.10666666666666735</v>
      </c>
      <c r="AD149" s="41">
        <f t="shared" si="55"/>
        <v>0.29999999999999982</v>
      </c>
      <c r="AE149" s="41">
        <f t="shared" si="56"/>
        <v>0.52000000000000135</v>
      </c>
      <c r="AF149" s="41">
        <f t="shared" si="57"/>
        <v>0.53666666666666707</v>
      </c>
      <c r="AG149" s="41">
        <f t="shared" si="58"/>
        <v>0.5166666666666675</v>
      </c>
      <c r="AH149" s="41">
        <f t="shared" si="59"/>
        <v>0.51666666666666661</v>
      </c>
      <c r="AI149" s="41">
        <f t="shared" si="60"/>
        <v>0.66333333333333311</v>
      </c>
      <c r="AJ149" s="41">
        <f t="shared" si="61"/>
        <v>1.3333333333333641E-2</v>
      </c>
    </row>
    <row r="150" spans="1:36" x14ac:dyDescent="0.35">
      <c r="A150" s="8">
        <v>23955</v>
      </c>
      <c r="B150">
        <v>3.84</v>
      </c>
      <c r="C150" s="12">
        <v>4.07</v>
      </c>
      <c r="D150" s="12">
        <v>4.16</v>
      </c>
      <c r="E150">
        <v>4.2</v>
      </c>
      <c r="F150" s="12">
        <v>4.25</v>
      </c>
      <c r="G150" s="12">
        <v>4.25</v>
      </c>
      <c r="H150" s="12">
        <v>4.12</v>
      </c>
      <c r="J150" s="8">
        <f t="shared" si="45"/>
        <v>24016</v>
      </c>
      <c r="K150" s="14">
        <f t="shared" si="62"/>
        <v>3.9299999999999997</v>
      </c>
      <c r="L150" s="14">
        <f t="shared" si="62"/>
        <v>4.1900000000000004</v>
      </c>
      <c r="M150" s="14">
        <f t="shared" si="62"/>
        <v>4.2433333333333332</v>
      </c>
      <c r="N150" s="14">
        <f t="shared" si="62"/>
        <v>4.2633333333333328</v>
      </c>
      <c r="O150" s="14">
        <f t="shared" si="62"/>
        <v>4.296666666666666</v>
      </c>
      <c r="P150" s="14">
        <f t="shared" si="62"/>
        <v>4.29</v>
      </c>
      <c r="Q150" s="14">
        <f t="shared" si="62"/>
        <v>4.0733333333333333</v>
      </c>
      <c r="S150" s="16">
        <v>33025</v>
      </c>
      <c r="T150" s="14">
        <f t="shared" si="47"/>
        <v>7.746666666666667</v>
      </c>
      <c r="U150" s="14">
        <f t="shared" si="48"/>
        <v>8.2733333333333334</v>
      </c>
      <c r="V150" s="14">
        <f t="shared" si="49"/>
        <v>8.6233333333333331</v>
      </c>
      <c r="W150" s="14">
        <f t="shared" si="50"/>
        <v>8.6466666666666665</v>
      </c>
      <c r="X150" s="14">
        <f t="shared" si="51"/>
        <v>8.6766666666666659</v>
      </c>
      <c r="Y150" s="14">
        <f t="shared" si="52"/>
        <v>8.663333333333334</v>
      </c>
      <c r="Z150" s="14">
        <f t="shared" si="53"/>
        <v>8.2433333333333323</v>
      </c>
      <c r="AB150" s="16">
        <f t="shared" si="44"/>
        <v>33025</v>
      </c>
      <c r="AC150" s="41">
        <f t="shared" si="54"/>
        <v>-1.3333333333333641E-2</v>
      </c>
      <c r="AD150" s="41">
        <f t="shared" si="55"/>
        <v>0.1466666666666665</v>
      </c>
      <c r="AE150" s="41">
        <f t="shared" si="56"/>
        <v>0.23999999999999844</v>
      </c>
      <c r="AF150" s="41">
        <f t="shared" si="57"/>
        <v>0.26666666666666572</v>
      </c>
      <c r="AG150" s="41">
        <f t="shared" si="58"/>
        <v>0.25333333333333208</v>
      </c>
      <c r="AH150" s="41">
        <f t="shared" si="59"/>
        <v>0.22666666666666657</v>
      </c>
      <c r="AI150" s="41">
        <f t="shared" si="60"/>
        <v>0.92999999999999883</v>
      </c>
      <c r="AJ150" s="41">
        <f t="shared" si="61"/>
        <v>-1.3333333333331865E-2</v>
      </c>
    </row>
    <row r="151" spans="1:36" x14ac:dyDescent="0.35">
      <c r="A151" s="8">
        <v>23986</v>
      </c>
      <c r="B151">
        <v>3.92</v>
      </c>
      <c r="C151" s="12">
        <v>4.2</v>
      </c>
      <c r="D151" s="12">
        <v>4.24</v>
      </c>
      <c r="E151">
        <v>4.25</v>
      </c>
      <c r="F151" s="12">
        <v>4.29</v>
      </c>
      <c r="G151" s="12">
        <v>4.3</v>
      </c>
      <c r="H151" s="12">
        <v>4.0199999999999996</v>
      </c>
      <c r="J151" s="8">
        <f t="shared" si="45"/>
        <v>24047</v>
      </c>
      <c r="K151" s="14">
        <f t="shared" si="62"/>
        <v>4.0133333333333328</v>
      </c>
      <c r="L151" s="14">
        <f t="shared" si="62"/>
        <v>4.29</v>
      </c>
      <c r="M151" s="14">
        <f t="shared" si="62"/>
        <v>4.34</v>
      </c>
      <c r="N151" s="14">
        <f t="shared" si="62"/>
        <v>4.3500000000000005</v>
      </c>
      <c r="O151" s="14">
        <f t="shared" si="62"/>
        <v>4.3633333333333333</v>
      </c>
      <c r="P151" s="14">
        <f t="shared" si="62"/>
        <v>4.3400000000000007</v>
      </c>
      <c r="Q151" s="14">
        <f t="shared" si="62"/>
        <v>4.0666666666666664</v>
      </c>
      <c r="S151" s="16">
        <v>33117</v>
      </c>
      <c r="T151" s="14">
        <f t="shared" si="47"/>
        <v>7.4766666666666666</v>
      </c>
      <c r="U151" s="14">
        <f t="shared" si="48"/>
        <v>7.8266666666666671</v>
      </c>
      <c r="V151" s="14">
        <f t="shared" si="49"/>
        <v>8.25</v>
      </c>
      <c r="W151" s="14">
        <f t="shared" si="50"/>
        <v>8.4266666666666676</v>
      </c>
      <c r="X151" s="14">
        <f t="shared" si="51"/>
        <v>8.7033333333333331</v>
      </c>
      <c r="Y151" s="14">
        <f t="shared" si="52"/>
        <v>8.7533333333333339</v>
      </c>
      <c r="Z151" s="14">
        <f t="shared" si="53"/>
        <v>8.16</v>
      </c>
      <c r="AB151" s="16">
        <f t="shared" si="44"/>
        <v>33117</v>
      </c>
      <c r="AC151" s="41">
        <f t="shared" si="54"/>
        <v>-0.27000000000000046</v>
      </c>
      <c r="AD151" s="41">
        <f t="shared" si="55"/>
        <v>-0.44666666666666632</v>
      </c>
      <c r="AE151" s="41">
        <f t="shared" si="56"/>
        <v>-0.37333333333333307</v>
      </c>
      <c r="AF151" s="41">
        <f t="shared" si="57"/>
        <v>-0.21999999999999886</v>
      </c>
      <c r="AG151" s="41">
        <f t="shared" si="58"/>
        <v>2.6666666666667282E-2</v>
      </c>
      <c r="AH151" s="41">
        <f t="shared" si="59"/>
        <v>8.9999999999999858E-2</v>
      </c>
      <c r="AI151" s="41">
        <f t="shared" si="60"/>
        <v>1.2266666666666666</v>
      </c>
      <c r="AJ151" s="41">
        <f t="shared" si="61"/>
        <v>5.0000000000000711E-2</v>
      </c>
    </row>
    <row r="152" spans="1:36" x14ac:dyDescent="0.35">
      <c r="A152" s="8">
        <v>24016</v>
      </c>
      <c r="B152">
        <v>4.03</v>
      </c>
      <c r="C152" s="12">
        <v>4.3</v>
      </c>
      <c r="D152" s="12">
        <v>4.33</v>
      </c>
      <c r="E152">
        <v>4.34</v>
      </c>
      <c r="F152" s="12">
        <v>4.3499999999999996</v>
      </c>
      <c r="G152" s="12">
        <v>4.32</v>
      </c>
      <c r="H152" s="12">
        <v>4.08</v>
      </c>
      <c r="J152" s="8">
        <f t="shared" si="45"/>
        <v>24077</v>
      </c>
      <c r="K152" s="14">
        <f t="shared" si="62"/>
        <v>4.166666666666667</v>
      </c>
      <c r="L152" s="14">
        <f t="shared" si="62"/>
        <v>4.4633333333333338</v>
      </c>
      <c r="M152" s="14">
        <f t="shared" si="62"/>
        <v>4.5233333333333334</v>
      </c>
      <c r="N152" s="14">
        <f t="shared" si="62"/>
        <v>4.5066666666666668</v>
      </c>
      <c r="O152" s="14">
        <f t="shared" si="62"/>
        <v>4.4733333333333336</v>
      </c>
      <c r="P152" s="14">
        <f t="shared" si="62"/>
        <v>4.4066666666666672</v>
      </c>
      <c r="Q152" s="14">
        <f t="shared" si="62"/>
        <v>4.166666666666667</v>
      </c>
      <c r="S152" s="16">
        <v>33208</v>
      </c>
      <c r="T152" s="14">
        <f t="shared" si="47"/>
        <v>6.9899999999999993</v>
      </c>
      <c r="U152" s="14">
        <f t="shared" si="48"/>
        <v>7.3033333333333337</v>
      </c>
      <c r="V152" s="14">
        <f t="shared" si="49"/>
        <v>7.7600000000000007</v>
      </c>
      <c r="W152" s="14">
        <f t="shared" si="50"/>
        <v>8.0266666666666673</v>
      </c>
      <c r="X152" s="14">
        <f t="shared" si="51"/>
        <v>8.3966666666666665</v>
      </c>
      <c r="Y152" s="14">
        <f t="shared" si="52"/>
        <v>8.4733333333333327</v>
      </c>
      <c r="Z152" s="14">
        <f t="shared" si="53"/>
        <v>7.7433333333333323</v>
      </c>
      <c r="AB152" s="16">
        <f t="shared" si="44"/>
        <v>33208</v>
      </c>
      <c r="AC152" s="41">
        <f t="shared" si="54"/>
        <v>-0.48666666666666725</v>
      </c>
      <c r="AD152" s="41">
        <f t="shared" si="55"/>
        <v>-0.52333333333333343</v>
      </c>
      <c r="AE152" s="41">
        <f t="shared" si="56"/>
        <v>-0.48999999999999932</v>
      </c>
      <c r="AF152" s="41">
        <f t="shared" si="57"/>
        <v>-0.40000000000000036</v>
      </c>
      <c r="AG152" s="41">
        <f t="shared" si="58"/>
        <v>-0.30666666666666664</v>
      </c>
      <c r="AH152" s="41">
        <f t="shared" si="59"/>
        <v>-0.28000000000000114</v>
      </c>
      <c r="AI152" s="41">
        <f t="shared" si="60"/>
        <v>1.4066666666666672</v>
      </c>
      <c r="AJ152" s="41">
        <f t="shared" si="61"/>
        <v>7.6666666666666217E-2</v>
      </c>
    </row>
    <row r="153" spans="1:36" x14ac:dyDescent="0.35">
      <c r="A153" s="8">
        <v>24047</v>
      </c>
      <c r="B153">
        <v>4.09</v>
      </c>
      <c r="C153" s="12">
        <v>4.37</v>
      </c>
      <c r="D153" s="12">
        <v>4.45</v>
      </c>
      <c r="E153">
        <v>4.46</v>
      </c>
      <c r="F153" s="12">
        <v>4.45</v>
      </c>
      <c r="G153" s="12">
        <v>4.4000000000000004</v>
      </c>
      <c r="H153" s="12">
        <v>4.0999999999999996</v>
      </c>
      <c r="J153" s="8">
        <f t="shared" si="45"/>
        <v>24108</v>
      </c>
      <c r="K153" s="14">
        <f t="shared" si="62"/>
        <v>4.3533333333333326</v>
      </c>
      <c r="L153" s="14">
        <f t="shared" si="62"/>
        <v>4.6566666666666663</v>
      </c>
      <c r="M153" s="14">
        <f t="shared" si="62"/>
        <v>4.7133333333333338</v>
      </c>
      <c r="N153" s="14">
        <f t="shared" si="62"/>
        <v>4.68</v>
      </c>
      <c r="O153" s="14">
        <f t="shared" si="62"/>
        <v>4.5599999999999996</v>
      </c>
      <c r="P153" s="14">
        <f t="shared" si="62"/>
        <v>4.4733333333333336</v>
      </c>
      <c r="Q153" s="14">
        <f t="shared" si="62"/>
        <v>4.28</v>
      </c>
      <c r="S153" s="16">
        <v>33298</v>
      </c>
      <c r="T153" s="14">
        <f t="shared" si="47"/>
        <v>6.0233333333333334</v>
      </c>
      <c r="U153" s="14">
        <f t="shared" si="48"/>
        <v>6.4366666666666674</v>
      </c>
      <c r="V153" s="14">
        <f t="shared" si="49"/>
        <v>7.2700000000000005</v>
      </c>
      <c r="W153" s="14">
        <f t="shared" si="50"/>
        <v>7.6466666666666656</v>
      </c>
      <c r="X153" s="14">
        <f t="shared" si="51"/>
        <v>8.0166666666666657</v>
      </c>
      <c r="Y153" s="14">
        <f t="shared" si="52"/>
        <v>8.11</v>
      </c>
      <c r="Z153" s="14">
        <f t="shared" si="53"/>
        <v>6.4266666666666667</v>
      </c>
      <c r="AB153" s="16">
        <f t="shared" si="44"/>
        <v>33298</v>
      </c>
      <c r="AC153" s="41">
        <f t="shared" si="54"/>
        <v>-0.9666666666666659</v>
      </c>
      <c r="AD153" s="41">
        <f t="shared" si="55"/>
        <v>-0.86666666666666625</v>
      </c>
      <c r="AE153" s="41">
        <f t="shared" si="56"/>
        <v>-0.49000000000000021</v>
      </c>
      <c r="AF153" s="41">
        <f t="shared" si="57"/>
        <v>-0.38000000000000167</v>
      </c>
      <c r="AG153" s="41">
        <f t="shared" si="58"/>
        <v>-0.38000000000000078</v>
      </c>
      <c r="AH153" s="41">
        <f t="shared" si="59"/>
        <v>-0.36333333333333329</v>
      </c>
      <c r="AI153" s="41">
        <f t="shared" si="60"/>
        <v>1.9933333333333323</v>
      </c>
      <c r="AJ153" s="41">
        <f t="shared" si="61"/>
        <v>9.3333333333333712E-2</v>
      </c>
    </row>
    <row r="154" spans="1:36" x14ac:dyDescent="0.35">
      <c r="A154" s="8">
        <v>24077</v>
      </c>
      <c r="B154">
        <v>4.38</v>
      </c>
      <c r="C154" s="12">
        <v>4.72</v>
      </c>
      <c r="D154" s="12">
        <v>4.79</v>
      </c>
      <c r="E154">
        <v>4.72</v>
      </c>
      <c r="F154" s="12">
        <v>4.62</v>
      </c>
      <c r="G154" s="12">
        <v>4.5</v>
      </c>
      <c r="H154" s="12">
        <v>4.32</v>
      </c>
      <c r="J154" s="8">
        <f t="shared" si="45"/>
        <v>24139</v>
      </c>
      <c r="K154" s="14">
        <f t="shared" si="62"/>
        <v>4.54</v>
      </c>
      <c r="L154" s="14">
        <f t="shared" si="62"/>
        <v>4.8466666666666667</v>
      </c>
      <c r="M154" s="14">
        <f t="shared" si="62"/>
        <v>4.9033333333333333</v>
      </c>
      <c r="N154" s="14">
        <f t="shared" si="62"/>
        <v>4.8533333333333335</v>
      </c>
      <c r="O154" s="14">
        <f t="shared" si="62"/>
        <v>4.6866666666666665</v>
      </c>
      <c r="P154" s="14">
        <f t="shared" si="62"/>
        <v>4.5766666666666671</v>
      </c>
      <c r="Q154" s="14">
        <f t="shared" si="62"/>
        <v>4.4466666666666663</v>
      </c>
      <c r="S154" s="16">
        <v>33390</v>
      </c>
      <c r="T154" s="14">
        <f t="shared" si="47"/>
        <v>5.56</v>
      </c>
      <c r="U154" s="14">
        <f t="shared" si="48"/>
        <v>6.2433333333333332</v>
      </c>
      <c r="V154" s="14">
        <f t="shared" si="49"/>
        <v>7.246666666666667</v>
      </c>
      <c r="W154" s="14">
        <f t="shared" si="50"/>
        <v>7.78</v>
      </c>
      <c r="X154" s="14">
        <f t="shared" si="51"/>
        <v>8.1300000000000008</v>
      </c>
      <c r="Y154" s="14">
        <f t="shared" si="52"/>
        <v>8.2266666666666666</v>
      </c>
      <c r="Z154" s="14">
        <f t="shared" si="53"/>
        <v>5.8633333333333342</v>
      </c>
      <c r="AB154" s="16">
        <f t="shared" si="44"/>
        <v>33390</v>
      </c>
      <c r="AC154" s="41">
        <f t="shared" si="54"/>
        <v>-0.46333333333333382</v>
      </c>
      <c r="AD154" s="41">
        <f t="shared" si="55"/>
        <v>-0.19333333333333425</v>
      </c>
      <c r="AE154" s="41">
        <f t="shared" si="56"/>
        <v>-2.3333333333333428E-2</v>
      </c>
      <c r="AF154" s="41">
        <f t="shared" si="57"/>
        <v>0.13333333333333464</v>
      </c>
      <c r="AG154" s="41">
        <f t="shared" si="58"/>
        <v>0.11333333333333506</v>
      </c>
      <c r="AH154" s="41">
        <f t="shared" si="59"/>
        <v>0.11666666666666714</v>
      </c>
      <c r="AI154" s="41">
        <f t="shared" si="60"/>
        <v>2.5700000000000012</v>
      </c>
      <c r="AJ154" s="41">
        <f t="shared" si="61"/>
        <v>9.666666666666579E-2</v>
      </c>
    </row>
    <row r="155" spans="1:36" x14ac:dyDescent="0.35">
      <c r="A155" s="8">
        <v>24108</v>
      </c>
      <c r="B155">
        <v>4.59</v>
      </c>
      <c r="C155" s="12">
        <v>4.88</v>
      </c>
      <c r="D155" s="12">
        <v>4.9000000000000004</v>
      </c>
      <c r="E155">
        <v>4.8600000000000003</v>
      </c>
      <c r="F155" s="12">
        <v>4.6100000000000003</v>
      </c>
      <c r="G155" s="12">
        <v>4.5199999999999996</v>
      </c>
      <c r="H155" s="12">
        <v>4.42</v>
      </c>
      <c r="J155" s="8">
        <f t="shared" si="45"/>
        <v>24167</v>
      </c>
      <c r="K155" s="14">
        <f t="shared" si="62"/>
        <v>4.6100000000000003</v>
      </c>
      <c r="L155" s="14">
        <f t="shared" si="62"/>
        <v>4.93</v>
      </c>
      <c r="M155" s="14">
        <f t="shared" si="62"/>
        <v>4.9633333333333338</v>
      </c>
      <c r="N155" s="14">
        <f t="shared" si="62"/>
        <v>4.92</v>
      </c>
      <c r="O155" s="14">
        <f t="shared" si="62"/>
        <v>4.7700000000000005</v>
      </c>
      <c r="P155" s="14">
        <f t="shared" si="62"/>
        <v>4.6499999999999995</v>
      </c>
      <c r="Q155" s="14">
        <f t="shared" si="62"/>
        <v>4.5599999999999996</v>
      </c>
      <c r="S155" s="16">
        <v>33482</v>
      </c>
      <c r="T155" s="14">
        <f t="shared" si="47"/>
        <v>5.376666666666666</v>
      </c>
      <c r="U155" s="14">
        <f t="shared" si="48"/>
        <v>5.8866666666666667</v>
      </c>
      <c r="V155" s="14">
        <f t="shared" si="49"/>
        <v>6.8933333333333335</v>
      </c>
      <c r="W155" s="14">
        <f t="shared" si="50"/>
        <v>7.4933333333333332</v>
      </c>
      <c r="X155" s="14">
        <f t="shared" si="51"/>
        <v>7.94</v>
      </c>
      <c r="Y155" s="14">
        <f t="shared" si="52"/>
        <v>8.0633333333333344</v>
      </c>
      <c r="Z155" s="14">
        <f t="shared" si="53"/>
        <v>5.6433333333333335</v>
      </c>
      <c r="AB155" s="16">
        <f t="shared" si="44"/>
        <v>33482</v>
      </c>
      <c r="AC155" s="41">
        <f t="shared" si="54"/>
        <v>-0.18333333333333357</v>
      </c>
      <c r="AD155" s="41">
        <f t="shared" si="55"/>
        <v>-0.35666666666666647</v>
      </c>
      <c r="AE155" s="41">
        <f t="shared" si="56"/>
        <v>-0.3533333333333335</v>
      </c>
      <c r="AF155" s="41">
        <f t="shared" si="57"/>
        <v>-0.28666666666666707</v>
      </c>
      <c r="AG155" s="41">
        <f t="shared" si="58"/>
        <v>-0.19000000000000039</v>
      </c>
      <c r="AH155" s="41">
        <f t="shared" si="59"/>
        <v>-0.16333333333333222</v>
      </c>
      <c r="AI155" s="41">
        <f t="shared" si="60"/>
        <v>2.5633333333333344</v>
      </c>
      <c r="AJ155" s="41">
        <f t="shared" si="61"/>
        <v>0.12333333333333396</v>
      </c>
    </row>
    <row r="156" spans="1:36" x14ac:dyDescent="0.35">
      <c r="A156" s="8">
        <v>24139</v>
      </c>
      <c r="B156">
        <v>4.6500000000000004</v>
      </c>
      <c r="C156" s="12">
        <v>4.9400000000000004</v>
      </c>
      <c r="D156" s="12">
        <v>5.0199999999999996</v>
      </c>
      <c r="E156">
        <v>4.9800000000000004</v>
      </c>
      <c r="F156" s="12">
        <v>4.83</v>
      </c>
      <c r="G156" s="12">
        <v>4.71</v>
      </c>
      <c r="H156" s="12">
        <v>4.5999999999999996</v>
      </c>
      <c r="J156" s="8">
        <f t="shared" si="45"/>
        <v>24198</v>
      </c>
      <c r="K156" s="14">
        <f t="shared" si="62"/>
        <v>4.62</v>
      </c>
      <c r="L156" s="14">
        <f t="shared" si="62"/>
        <v>4.9366666666666665</v>
      </c>
      <c r="M156" s="14">
        <f t="shared" si="62"/>
        <v>4.96</v>
      </c>
      <c r="N156" s="14">
        <f t="shared" si="62"/>
        <v>4.91</v>
      </c>
      <c r="O156" s="14">
        <f t="shared" si="62"/>
        <v>4.8166666666666664</v>
      </c>
      <c r="P156" s="14">
        <f t="shared" si="62"/>
        <v>4.6933333333333334</v>
      </c>
      <c r="Q156" s="14">
        <f t="shared" si="62"/>
        <v>4.6433333333333335</v>
      </c>
      <c r="S156" s="16">
        <v>33573</v>
      </c>
      <c r="T156" s="14">
        <f t="shared" si="47"/>
        <v>4.54</v>
      </c>
      <c r="U156" s="14">
        <f t="shared" si="48"/>
        <v>4.8666666666666663</v>
      </c>
      <c r="V156" s="14">
        <f t="shared" si="49"/>
        <v>5.84</v>
      </c>
      <c r="W156" s="14">
        <f t="shared" si="50"/>
        <v>6.56</v>
      </c>
      <c r="X156" s="14">
        <f t="shared" si="51"/>
        <v>7.3466666666666667</v>
      </c>
      <c r="Y156" s="14">
        <f t="shared" si="52"/>
        <v>7.6000000000000005</v>
      </c>
      <c r="Z156" s="14">
        <f t="shared" si="53"/>
        <v>4.8166666666666664</v>
      </c>
      <c r="AB156" s="16">
        <f t="shared" si="44"/>
        <v>33573</v>
      </c>
      <c r="AC156" s="41">
        <f t="shared" si="54"/>
        <v>-0.836666666666666</v>
      </c>
      <c r="AD156" s="41">
        <f t="shared" si="55"/>
        <v>-1.0200000000000005</v>
      </c>
      <c r="AE156" s="41">
        <f t="shared" si="56"/>
        <v>-1.0533333333333337</v>
      </c>
      <c r="AF156" s="41">
        <f t="shared" si="57"/>
        <v>-0.93333333333333357</v>
      </c>
      <c r="AG156" s="41">
        <f t="shared" si="58"/>
        <v>-0.59333333333333371</v>
      </c>
      <c r="AH156" s="41">
        <f t="shared" si="59"/>
        <v>-0.46333333333333382</v>
      </c>
      <c r="AI156" s="41">
        <f t="shared" si="60"/>
        <v>2.8066666666666666</v>
      </c>
      <c r="AJ156" s="41">
        <f t="shared" si="61"/>
        <v>0.25333333333333385</v>
      </c>
    </row>
    <row r="157" spans="1:36" x14ac:dyDescent="0.35">
      <c r="A157" s="8">
        <v>24167</v>
      </c>
      <c r="B157">
        <v>4.59</v>
      </c>
      <c r="C157" s="12">
        <v>4.97</v>
      </c>
      <c r="D157" s="12">
        <v>4.97</v>
      </c>
      <c r="E157">
        <v>4.92</v>
      </c>
      <c r="F157" s="12">
        <v>4.87</v>
      </c>
      <c r="G157" s="12">
        <v>4.72</v>
      </c>
      <c r="H157" s="12">
        <v>4.66</v>
      </c>
      <c r="J157" s="8">
        <f t="shared" si="45"/>
        <v>24228</v>
      </c>
      <c r="K157" s="14">
        <f t="shared" si="62"/>
        <v>4.6166666666666671</v>
      </c>
      <c r="L157" s="14">
        <f t="shared" si="62"/>
        <v>4.9333333333333336</v>
      </c>
      <c r="M157" s="14">
        <f t="shared" si="62"/>
        <v>4.9533333333333331</v>
      </c>
      <c r="N157" s="14">
        <f t="shared" si="62"/>
        <v>4.88</v>
      </c>
      <c r="O157" s="14">
        <f t="shared" si="62"/>
        <v>4.8000000000000007</v>
      </c>
      <c r="P157" s="14">
        <f t="shared" si="62"/>
        <v>4.6866666666666674</v>
      </c>
      <c r="Q157" s="14">
        <f t="shared" si="62"/>
        <v>4.7433333333333332</v>
      </c>
      <c r="S157" s="16">
        <v>33664</v>
      </c>
      <c r="T157" s="14">
        <f t="shared" si="47"/>
        <v>3.8933333333333331</v>
      </c>
      <c r="U157" s="14">
        <f t="shared" si="48"/>
        <v>4.3566666666666665</v>
      </c>
      <c r="V157" s="14">
        <f t="shared" si="49"/>
        <v>5.7666666666666666</v>
      </c>
      <c r="W157" s="14">
        <f t="shared" si="50"/>
        <v>6.59</v>
      </c>
      <c r="X157" s="14">
        <f t="shared" si="51"/>
        <v>7.3033333333333337</v>
      </c>
      <c r="Y157" s="14">
        <f t="shared" si="52"/>
        <v>7.5566666666666675</v>
      </c>
      <c r="Z157" s="14">
        <f t="shared" si="53"/>
        <v>4.0233333333333334</v>
      </c>
      <c r="AB157" s="16">
        <f t="shared" si="44"/>
        <v>33664</v>
      </c>
      <c r="AC157" s="41">
        <f t="shared" si="54"/>
        <v>-0.64666666666666694</v>
      </c>
      <c r="AD157" s="41">
        <f t="shared" si="55"/>
        <v>-0.50999999999999979</v>
      </c>
      <c r="AE157" s="41">
        <f t="shared" si="56"/>
        <v>-7.333333333333325E-2</v>
      </c>
      <c r="AF157" s="41">
        <f t="shared" si="57"/>
        <v>3.0000000000000249E-2</v>
      </c>
      <c r="AG157" s="41">
        <f t="shared" si="58"/>
        <v>-4.3333333333333002E-2</v>
      </c>
      <c r="AH157" s="41">
        <f t="shared" si="59"/>
        <v>-4.3333333333333002E-2</v>
      </c>
      <c r="AI157" s="41">
        <f t="shared" si="60"/>
        <v>3.4100000000000006</v>
      </c>
      <c r="AJ157" s="41">
        <f t="shared" si="61"/>
        <v>0.25333333333333385</v>
      </c>
    </row>
    <row r="158" spans="1:36" x14ac:dyDescent="0.35">
      <c r="A158" s="8">
        <v>24198</v>
      </c>
      <c r="B158">
        <v>4.62</v>
      </c>
      <c r="C158" s="12">
        <v>4.9000000000000004</v>
      </c>
      <c r="D158" s="12">
        <v>4.8899999999999997</v>
      </c>
      <c r="E158">
        <v>4.83</v>
      </c>
      <c r="F158" s="12">
        <v>4.75</v>
      </c>
      <c r="G158" s="12">
        <v>4.6500000000000004</v>
      </c>
      <c r="H158" s="12">
        <v>4.67</v>
      </c>
      <c r="J158" s="8">
        <f t="shared" si="45"/>
        <v>24259</v>
      </c>
      <c r="K158" s="14">
        <f t="shared" si="62"/>
        <v>4.5866666666666669</v>
      </c>
      <c r="L158" s="14">
        <f t="shared" si="62"/>
        <v>4.9333333333333336</v>
      </c>
      <c r="M158" s="14">
        <f t="shared" si="62"/>
        <v>4.9800000000000004</v>
      </c>
      <c r="N158" s="14">
        <f t="shared" si="62"/>
        <v>4.8966666666666656</v>
      </c>
      <c r="O158" s="14">
        <f t="shared" si="62"/>
        <v>4.78</v>
      </c>
      <c r="P158" s="14">
        <f t="shared" si="62"/>
        <v>4.6900000000000004</v>
      </c>
      <c r="Q158" s="14">
        <f t="shared" si="62"/>
        <v>4.9133333333333331</v>
      </c>
      <c r="S158" s="16">
        <v>33756</v>
      </c>
      <c r="T158" s="14">
        <f t="shared" si="47"/>
        <v>3.6799999999999997</v>
      </c>
      <c r="U158" s="14">
        <f t="shared" si="48"/>
        <v>4.22</v>
      </c>
      <c r="V158" s="14">
        <f t="shared" si="49"/>
        <v>5.7799999999999985</v>
      </c>
      <c r="W158" s="14">
        <f t="shared" si="50"/>
        <v>6.6500000000000012</v>
      </c>
      <c r="X158" s="14">
        <f t="shared" si="51"/>
        <v>7.3766666666666678</v>
      </c>
      <c r="Y158" s="14">
        <f t="shared" si="52"/>
        <v>7.6400000000000006</v>
      </c>
      <c r="Z158" s="14">
        <f t="shared" si="53"/>
        <v>3.7699999999999996</v>
      </c>
      <c r="AB158" s="16">
        <f t="shared" si="44"/>
        <v>33756</v>
      </c>
      <c r="AC158" s="41">
        <f t="shared" si="54"/>
        <v>-0.21333333333333337</v>
      </c>
      <c r="AD158" s="41">
        <f t="shared" si="55"/>
        <v>-0.13666666666666671</v>
      </c>
      <c r="AE158" s="41">
        <f t="shared" si="56"/>
        <v>1.3333333333331865E-2</v>
      </c>
      <c r="AF158" s="41">
        <f t="shared" si="57"/>
        <v>6.0000000000001386E-2</v>
      </c>
      <c r="AG158" s="41">
        <f t="shared" si="58"/>
        <v>7.3333333333334139E-2</v>
      </c>
      <c r="AH158" s="41">
        <f t="shared" si="59"/>
        <v>8.3333333333333037E-2</v>
      </c>
      <c r="AI158" s="41">
        <f t="shared" si="60"/>
        <v>3.6966666666666681</v>
      </c>
      <c r="AJ158" s="41">
        <f t="shared" si="61"/>
        <v>0.26333333333333275</v>
      </c>
    </row>
    <row r="159" spans="1:36" x14ac:dyDescent="0.35">
      <c r="A159" s="8">
        <v>24228</v>
      </c>
      <c r="B159">
        <v>4.6399999999999997</v>
      </c>
      <c r="C159" s="12">
        <v>4.93</v>
      </c>
      <c r="D159" s="12">
        <v>5</v>
      </c>
      <c r="E159">
        <v>4.8899999999999997</v>
      </c>
      <c r="F159" s="12">
        <v>4.78</v>
      </c>
      <c r="G159" s="12">
        <v>4.6900000000000004</v>
      </c>
      <c r="H159" s="12">
        <v>4.9000000000000004</v>
      </c>
      <c r="J159" s="8">
        <f t="shared" si="45"/>
        <v>24289</v>
      </c>
      <c r="K159" s="14">
        <f t="shared" si="62"/>
        <v>4.6466666666666674</v>
      </c>
      <c r="L159" s="14">
        <f t="shared" si="62"/>
        <v>5.0233333333333325</v>
      </c>
      <c r="M159" s="14">
        <f t="shared" si="62"/>
        <v>5.1033333333333335</v>
      </c>
      <c r="N159" s="14">
        <f t="shared" si="62"/>
        <v>5.01</v>
      </c>
      <c r="O159" s="14">
        <f t="shared" si="62"/>
        <v>4.87</v>
      </c>
      <c r="P159" s="14">
        <f t="shared" si="62"/>
        <v>4.7533333333333339</v>
      </c>
      <c r="Q159" s="14">
        <f t="shared" si="62"/>
        <v>5.123333333333334</v>
      </c>
      <c r="S159" s="16">
        <v>33848</v>
      </c>
      <c r="T159" s="14">
        <f t="shared" si="47"/>
        <v>3.0833333333333335</v>
      </c>
      <c r="U159" s="14">
        <f t="shared" si="48"/>
        <v>3.4166666666666665</v>
      </c>
      <c r="V159" s="14">
        <f t="shared" si="49"/>
        <v>4.6833333333333327</v>
      </c>
      <c r="W159" s="14">
        <f t="shared" si="50"/>
        <v>5.6066666666666665</v>
      </c>
      <c r="X159" s="14">
        <f t="shared" si="51"/>
        <v>6.6166666666666671</v>
      </c>
      <c r="Y159" s="14">
        <f t="shared" si="52"/>
        <v>7.03</v>
      </c>
      <c r="Z159" s="14">
        <f t="shared" si="53"/>
        <v>3.2566666666666664</v>
      </c>
      <c r="AB159" s="16">
        <f t="shared" si="44"/>
        <v>33848</v>
      </c>
      <c r="AC159" s="41">
        <f t="shared" si="54"/>
        <v>-0.59666666666666623</v>
      </c>
      <c r="AD159" s="41">
        <f t="shared" si="55"/>
        <v>-0.80333333333333323</v>
      </c>
      <c r="AE159" s="41">
        <f t="shared" si="56"/>
        <v>-1.0966666666666658</v>
      </c>
      <c r="AF159" s="41">
        <f t="shared" si="57"/>
        <v>-1.0433333333333348</v>
      </c>
      <c r="AG159" s="41">
        <f t="shared" si="58"/>
        <v>-0.76000000000000068</v>
      </c>
      <c r="AH159" s="41">
        <f t="shared" si="59"/>
        <v>-0.61000000000000032</v>
      </c>
      <c r="AI159" s="41">
        <f t="shared" si="60"/>
        <v>3.5333333333333337</v>
      </c>
      <c r="AJ159" s="41">
        <f t="shared" si="61"/>
        <v>0.41333333333333311</v>
      </c>
    </row>
    <row r="160" spans="1:36" x14ac:dyDescent="0.35">
      <c r="A160" s="8">
        <v>24259</v>
      </c>
      <c r="B160">
        <v>4.5</v>
      </c>
      <c r="C160" s="12">
        <v>4.97</v>
      </c>
      <c r="D160" s="12">
        <v>5.05</v>
      </c>
      <c r="E160">
        <v>4.97</v>
      </c>
      <c r="F160" s="12">
        <v>4.8099999999999996</v>
      </c>
      <c r="G160" s="12">
        <v>4.7300000000000004</v>
      </c>
      <c r="H160" s="12">
        <v>5.17</v>
      </c>
      <c r="J160" s="8">
        <f t="shared" si="45"/>
        <v>24320</v>
      </c>
      <c r="K160" s="14">
        <f t="shared" si="62"/>
        <v>4.7533333333333339</v>
      </c>
      <c r="L160" s="14">
        <f t="shared" si="62"/>
        <v>5.2266666666666666</v>
      </c>
      <c r="M160" s="14">
        <f t="shared" si="62"/>
        <v>5.3299999999999992</v>
      </c>
      <c r="N160" s="14">
        <f t="shared" si="62"/>
        <v>5.2133333333333338</v>
      </c>
      <c r="O160" s="14">
        <f t="shared" si="62"/>
        <v>5.0166666666666657</v>
      </c>
      <c r="P160" s="14">
        <f t="shared" si="62"/>
        <v>4.84</v>
      </c>
      <c r="Q160" s="14">
        <f t="shared" si="62"/>
        <v>5.333333333333333</v>
      </c>
      <c r="S160" s="16">
        <v>33939</v>
      </c>
      <c r="T160" s="14">
        <f t="shared" si="47"/>
        <v>3.0700000000000003</v>
      </c>
      <c r="U160" s="14">
        <f t="shared" si="48"/>
        <v>3.5633333333333339</v>
      </c>
      <c r="V160" s="14">
        <f t="shared" si="49"/>
        <v>4.9966666666666661</v>
      </c>
      <c r="W160" s="14">
        <f t="shared" si="50"/>
        <v>5.9066666666666663</v>
      </c>
      <c r="X160" s="14">
        <f t="shared" si="51"/>
        <v>6.7433333333333332</v>
      </c>
      <c r="Y160" s="14">
        <f t="shared" si="52"/>
        <v>7.1366666666666667</v>
      </c>
      <c r="Z160" s="14">
        <f t="shared" si="53"/>
        <v>3.0366666666666666</v>
      </c>
      <c r="AB160" s="16">
        <f t="shared" si="44"/>
        <v>33939</v>
      </c>
      <c r="AC160" s="41">
        <f t="shared" si="54"/>
        <v>-1.3333333333333197E-2</v>
      </c>
      <c r="AD160" s="41">
        <f t="shared" si="55"/>
        <v>0.14666666666666739</v>
      </c>
      <c r="AE160" s="41">
        <f t="shared" si="56"/>
        <v>0.31333333333333346</v>
      </c>
      <c r="AF160" s="41">
        <f t="shared" si="57"/>
        <v>0.29999999999999982</v>
      </c>
      <c r="AG160" s="41">
        <f t="shared" si="58"/>
        <v>0.12666666666666604</v>
      </c>
      <c r="AH160" s="41">
        <f t="shared" si="59"/>
        <v>0.10666666666666647</v>
      </c>
      <c r="AI160" s="41">
        <f t="shared" si="60"/>
        <v>3.6733333333333329</v>
      </c>
      <c r="AJ160" s="41">
        <f t="shared" si="61"/>
        <v>0.39333333333333353</v>
      </c>
    </row>
    <row r="161" spans="1:36" x14ac:dyDescent="0.35">
      <c r="A161" s="8">
        <v>24289</v>
      </c>
      <c r="B161">
        <v>4.8</v>
      </c>
      <c r="C161" s="12">
        <v>5.17</v>
      </c>
      <c r="D161" s="12">
        <v>5.26</v>
      </c>
      <c r="E161">
        <v>5.17</v>
      </c>
      <c r="F161" s="12">
        <v>5.0199999999999996</v>
      </c>
      <c r="G161" s="12">
        <v>4.84</v>
      </c>
      <c r="H161" s="12">
        <v>5.3</v>
      </c>
      <c r="J161" s="8">
        <f t="shared" si="45"/>
        <v>24351</v>
      </c>
      <c r="K161" s="14">
        <f t="shared" si="62"/>
        <v>5.043333333333333</v>
      </c>
      <c r="L161" s="14">
        <f t="shared" si="62"/>
        <v>5.5100000000000007</v>
      </c>
      <c r="M161" s="14">
        <f t="shared" si="62"/>
        <v>5.5766666666666671</v>
      </c>
      <c r="N161" s="14">
        <f t="shared" si="62"/>
        <v>5.3900000000000006</v>
      </c>
      <c r="O161" s="14">
        <f t="shared" si="62"/>
        <v>5.14</v>
      </c>
      <c r="P161" s="14">
        <f t="shared" si="62"/>
        <v>4.91</v>
      </c>
      <c r="Q161" s="14">
        <f t="shared" si="62"/>
        <v>5.41</v>
      </c>
      <c r="S161" s="16">
        <v>34029</v>
      </c>
      <c r="T161" s="14">
        <f t="shared" si="47"/>
        <v>2.9599999999999995</v>
      </c>
      <c r="U161" s="14">
        <f t="shared" si="48"/>
        <v>3.4066666666666667</v>
      </c>
      <c r="V161" s="14">
        <f t="shared" si="49"/>
        <v>4.6366666666666667</v>
      </c>
      <c r="W161" s="14">
        <f t="shared" si="50"/>
        <v>5.4833333333333334</v>
      </c>
      <c r="X161" s="14">
        <f t="shared" si="51"/>
        <v>6.28</v>
      </c>
      <c r="Y161" s="14">
        <f t="shared" si="52"/>
        <v>6.6833333333333327</v>
      </c>
      <c r="Z161" s="14">
        <f t="shared" si="53"/>
        <v>3.0399999999999996</v>
      </c>
      <c r="AB161" s="16">
        <f t="shared" si="44"/>
        <v>34029</v>
      </c>
      <c r="AC161" s="41">
        <f t="shared" si="54"/>
        <v>-0.11000000000000076</v>
      </c>
      <c r="AD161" s="41">
        <f t="shared" si="55"/>
        <v>-0.15666666666666718</v>
      </c>
      <c r="AE161" s="41">
        <f t="shared" si="56"/>
        <v>-0.35999999999999943</v>
      </c>
      <c r="AF161" s="41">
        <f t="shared" si="57"/>
        <v>-0.4233333333333329</v>
      </c>
      <c r="AG161" s="41">
        <f t="shared" si="58"/>
        <v>-0.46333333333333293</v>
      </c>
      <c r="AH161" s="41">
        <f t="shared" si="59"/>
        <v>-0.45333333333333403</v>
      </c>
      <c r="AI161" s="41">
        <f t="shared" si="60"/>
        <v>3.3200000000000007</v>
      </c>
      <c r="AJ161" s="41">
        <f t="shared" si="61"/>
        <v>0.40333333333333243</v>
      </c>
    </row>
    <row r="162" spans="1:36" x14ac:dyDescent="0.35">
      <c r="A162" s="8">
        <v>24320</v>
      </c>
      <c r="B162">
        <v>4.96</v>
      </c>
      <c r="C162" s="12">
        <v>5.54</v>
      </c>
      <c r="D162" s="12">
        <v>5.68</v>
      </c>
      <c r="E162">
        <v>5.5</v>
      </c>
      <c r="F162" s="12">
        <v>5.22</v>
      </c>
      <c r="G162" s="12">
        <v>4.95</v>
      </c>
      <c r="H162" s="12">
        <v>5.53</v>
      </c>
      <c r="J162" s="8">
        <f t="shared" si="45"/>
        <v>24381</v>
      </c>
      <c r="K162" s="14">
        <f t="shared" si="62"/>
        <v>5.2266666666666666</v>
      </c>
      <c r="L162" s="14">
        <f t="shared" si="62"/>
        <v>5.6466666666666656</v>
      </c>
      <c r="M162" s="14">
        <f t="shared" si="62"/>
        <v>5.6499999999999995</v>
      </c>
      <c r="N162" s="14">
        <f t="shared" si="62"/>
        <v>5.4233333333333329</v>
      </c>
      <c r="O162" s="14">
        <f t="shared" si="62"/>
        <v>5.1366666666666658</v>
      </c>
      <c r="P162" s="14">
        <f t="shared" si="62"/>
        <v>4.9066666666666672</v>
      </c>
      <c r="Q162" s="14">
        <f t="shared" si="62"/>
        <v>5.4866666666666672</v>
      </c>
      <c r="S162" s="16">
        <v>34121</v>
      </c>
      <c r="T162" s="14">
        <f t="shared" si="47"/>
        <v>2.9666666666666668</v>
      </c>
      <c r="U162" s="14">
        <f t="shared" si="48"/>
        <v>3.3800000000000003</v>
      </c>
      <c r="V162" s="14">
        <f t="shared" si="49"/>
        <v>4.41</v>
      </c>
      <c r="W162" s="14">
        <f t="shared" si="50"/>
        <v>5.1833333333333336</v>
      </c>
      <c r="X162" s="14">
        <f t="shared" si="51"/>
        <v>5.9899999999999993</v>
      </c>
      <c r="Y162" s="14">
        <f t="shared" si="52"/>
        <v>6.4266666666666667</v>
      </c>
      <c r="Z162" s="14">
        <f t="shared" si="53"/>
        <v>3</v>
      </c>
      <c r="AB162" s="16">
        <f t="shared" si="44"/>
        <v>34121</v>
      </c>
      <c r="AC162" s="41">
        <f t="shared" si="54"/>
        <v>6.6666666666672647E-3</v>
      </c>
      <c r="AD162" s="41">
        <f t="shared" si="55"/>
        <v>-2.6666666666666394E-2</v>
      </c>
      <c r="AE162" s="41">
        <f t="shared" si="56"/>
        <v>-0.22666666666666657</v>
      </c>
      <c r="AF162" s="41">
        <f t="shared" si="57"/>
        <v>-0.29999999999999982</v>
      </c>
      <c r="AG162" s="41">
        <f t="shared" si="58"/>
        <v>-0.29000000000000092</v>
      </c>
      <c r="AH162" s="41">
        <f t="shared" si="59"/>
        <v>-0.25666666666666593</v>
      </c>
      <c r="AI162" s="41">
        <f t="shared" si="60"/>
        <v>3.0233333333333325</v>
      </c>
      <c r="AJ162" s="41">
        <f t="shared" si="61"/>
        <v>0.43666666666666742</v>
      </c>
    </row>
    <row r="163" spans="1:36" x14ac:dyDescent="0.35">
      <c r="A163" s="8">
        <v>24351</v>
      </c>
      <c r="B163">
        <v>5.37</v>
      </c>
      <c r="C163" s="12">
        <v>5.82</v>
      </c>
      <c r="D163" s="12">
        <v>5.79</v>
      </c>
      <c r="E163">
        <v>5.5</v>
      </c>
      <c r="F163" s="12">
        <v>5.18</v>
      </c>
      <c r="G163" s="12">
        <v>4.9400000000000004</v>
      </c>
      <c r="H163" s="12">
        <v>5.4</v>
      </c>
      <c r="J163" s="8">
        <f t="shared" si="45"/>
        <v>24412</v>
      </c>
      <c r="K163" s="14">
        <f t="shared" ref="K163:Q178" si="63">AVERAGE(B163:B165)</f>
        <v>5.3466666666666667</v>
      </c>
      <c r="L163" s="14">
        <f t="shared" si="63"/>
        <v>5.6466666666666674</v>
      </c>
      <c r="M163" s="14">
        <f t="shared" si="63"/>
        <v>5.6000000000000005</v>
      </c>
      <c r="N163" s="14">
        <f t="shared" si="63"/>
        <v>5.376666666666666</v>
      </c>
      <c r="O163" s="14">
        <f t="shared" si="63"/>
        <v>5.1166666666666663</v>
      </c>
      <c r="P163" s="14">
        <f t="shared" si="63"/>
        <v>4.88</v>
      </c>
      <c r="Q163" s="14">
        <f t="shared" si="63"/>
        <v>5.5633333333333326</v>
      </c>
      <c r="S163" s="16">
        <v>34213</v>
      </c>
      <c r="T163" s="14">
        <f t="shared" si="47"/>
        <v>3.0033333333333339</v>
      </c>
      <c r="U163" s="14">
        <f t="shared" si="48"/>
        <v>3.4233333333333333</v>
      </c>
      <c r="V163" s="14">
        <f t="shared" si="49"/>
        <v>4.3199999999999994</v>
      </c>
      <c r="W163" s="14">
        <f t="shared" si="50"/>
        <v>4.95</v>
      </c>
      <c r="X163" s="14">
        <f t="shared" si="51"/>
        <v>5.6166666666666663</v>
      </c>
      <c r="Y163" s="14">
        <f t="shared" si="52"/>
        <v>5.9666666666666659</v>
      </c>
      <c r="Z163" s="14">
        <f t="shared" si="53"/>
        <v>3.06</v>
      </c>
      <c r="AB163" s="16">
        <f t="shared" si="44"/>
        <v>34213</v>
      </c>
      <c r="AC163" s="41">
        <f t="shared" si="54"/>
        <v>3.6666666666667069E-2</v>
      </c>
      <c r="AD163" s="41">
        <f t="shared" si="55"/>
        <v>4.3333333333333002E-2</v>
      </c>
      <c r="AE163" s="41">
        <f t="shared" si="56"/>
        <v>-9.0000000000000746E-2</v>
      </c>
      <c r="AF163" s="41">
        <f t="shared" si="57"/>
        <v>-0.23333333333333339</v>
      </c>
      <c r="AG163" s="41">
        <f t="shared" si="58"/>
        <v>-0.37333333333333307</v>
      </c>
      <c r="AH163" s="41">
        <f t="shared" si="59"/>
        <v>-0.46000000000000085</v>
      </c>
      <c r="AI163" s="41">
        <f t="shared" si="60"/>
        <v>2.6133333333333324</v>
      </c>
      <c r="AJ163" s="41">
        <f t="shared" si="61"/>
        <v>0.34999999999999964</v>
      </c>
    </row>
    <row r="164" spans="1:36" x14ac:dyDescent="0.35">
      <c r="A164" s="8">
        <v>24381</v>
      </c>
      <c r="B164">
        <v>5.35</v>
      </c>
      <c r="C164" s="12">
        <v>5.58</v>
      </c>
      <c r="D164" s="12">
        <v>5.48</v>
      </c>
      <c r="E164">
        <v>5.27</v>
      </c>
      <c r="F164" s="12">
        <v>5.01</v>
      </c>
      <c r="G164" s="12">
        <v>4.83</v>
      </c>
      <c r="H164" s="12">
        <v>5.53</v>
      </c>
      <c r="J164" s="8">
        <f t="shared" si="45"/>
        <v>24442</v>
      </c>
      <c r="K164" s="14">
        <f t="shared" si="63"/>
        <v>5.21</v>
      </c>
      <c r="L164" s="14">
        <f t="shared" si="63"/>
        <v>5.44</v>
      </c>
      <c r="M164" s="14">
        <f t="shared" si="63"/>
        <v>5.4000000000000012</v>
      </c>
      <c r="N164" s="14">
        <f t="shared" si="63"/>
        <v>5.21</v>
      </c>
      <c r="O164" s="14">
        <f t="shared" si="63"/>
        <v>5.003333333333333</v>
      </c>
      <c r="P164" s="14">
        <f t="shared" si="63"/>
        <v>4.8199999999999994</v>
      </c>
      <c r="Q164" s="14">
        <f t="shared" si="63"/>
        <v>5.5633333333333326</v>
      </c>
      <c r="S164" s="16">
        <v>34304</v>
      </c>
      <c r="T164" s="14">
        <f t="shared" si="47"/>
        <v>3.06</v>
      </c>
      <c r="U164" s="14">
        <f t="shared" si="48"/>
        <v>3.5266666666666668</v>
      </c>
      <c r="V164" s="14">
        <f t="shared" si="49"/>
        <v>4.4066666666666663</v>
      </c>
      <c r="W164" s="14">
        <f t="shared" si="50"/>
        <v>4.9733333333333336</v>
      </c>
      <c r="X164" s="14">
        <f t="shared" si="51"/>
        <v>5.6066666666666665</v>
      </c>
      <c r="Y164" s="14">
        <f t="shared" si="52"/>
        <v>6.2833333333333341</v>
      </c>
      <c r="Z164" s="14">
        <f t="shared" si="53"/>
        <v>2.9899999999999998</v>
      </c>
      <c r="AB164" s="16">
        <f t="shared" si="44"/>
        <v>34304</v>
      </c>
      <c r="AC164" s="41">
        <f t="shared" si="54"/>
        <v>5.6666666666666199E-2</v>
      </c>
      <c r="AD164" s="41">
        <f t="shared" si="55"/>
        <v>0.1033333333333335</v>
      </c>
      <c r="AE164" s="41">
        <f t="shared" si="56"/>
        <v>8.6666666666666892E-2</v>
      </c>
      <c r="AF164" s="41">
        <f t="shared" si="57"/>
        <v>2.3333333333333428E-2</v>
      </c>
      <c r="AG164" s="41">
        <f t="shared" si="58"/>
        <v>-9.9999999999997868E-3</v>
      </c>
      <c r="AH164" s="41">
        <f t="shared" si="59"/>
        <v>0.31666666666666821</v>
      </c>
      <c r="AI164" s="41">
        <f t="shared" si="60"/>
        <v>2.5466666666666664</v>
      </c>
      <c r="AJ164" s="41">
        <f t="shared" si="61"/>
        <v>0.67666666666666764</v>
      </c>
    </row>
    <row r="165" spans="1:36" x14ac:dyDescent="0.35">
      <c r="A165" s="8">
        <v>24412</v>
      </c>
      <c r="B165">
        <v>5.32</v>
      </c>
      <c r="C165" s="12">
        <v>5.54</v>
      </c>
      <c r="D165" s="12">
        <v>5.53</v>
      </c>
      <c r="E165">
        <v>5.36</v>
      </c>
      <c r="F165" s="12">
        <v>5.16</v>
      </c>
      <c r="G165" s="12">
        <v>4.87</v>
      </c>
      <c r="H165" s="12">
        <v>5.76</v>
      </c>
      <c r="J165" s="8">
        <f t="shared" si="45"/>
        <v>24473</v>
      </c>
      <c r="K165" s="14">
        <f t="shared" si="63"/>
        <v>5</v>
      </c>
      <c r="L165" s="14">
        <f t="shared" si="63"/>
        <v>5.1633333333333331</v>
      </c>
      <c r="M165" s="14">
        <f t="shared" si="63"/>
        <v>5.1566666666666672</v>
      </c>
      <c r="N165" s="14">
        <f t="shared" si="63"/>
        <v>5.0199999999999996</v>
      </c>
      <c r="O165" s="14">
        <f t="shared" si="63"/>
        <v>4.8600000000000003</v>
      </c>
      <c r="P165" s="14">
        <f t="shared" si="63"/>
        <v>4.7133333333333329</v>
      </c>
      <c r="Q165" s="14">
        <f t="shared" si="63"/>
        <v>5.3666666666666671</v>
      </c>
      <c r="S165" s="16">
        <v>34394</v>
      </c>
      <c r="T165" s="14">
        <f t="shared" si="47"/>
        <v>3.2433333333333336</v>
      </c>
      <c r="U165" s="14">
        <f t="shared" si="48"/>
        <v>3.91</v>
      </c>
      <c r="V165" s="14">
        <f t="shared" si="49"/>
        <v>4.9033333333333333</v>
      </c>
      <c r="W165" s="14">
        <f t="shared" si="50"/>
        <v>5.4766666666666666</v>
      </c>
      <c r="X165" s="14">
        <f t="shared" si="51"/>
        <v>6.0666666666666664</v>
      </c>
      <c r="Y165" s="14">
        <f t="shared" si="52"/>
        <v>6.6533333333333333</v>
      </c>
      <c r="Z165" s="14">
        <f t="shared" si="53"/>
        <v>3.2133333333333334</v>
      </c>
      <c r="AB165" s="16">
        <f t="shared" si="44"/>
        <v>34394</v>
      </c>
      <c r="AC165" s="41">
        <f t="shared" si="54"/>
        <v>0.18333333333333357</v>
      </c>
      <c r="AD165" s="41">
        <f t="shared" si="55"/>
        <v>0.3833333333333333</v>
      </c>
      <c r="AE165" s="41">
        <f t="shared" si="56"/>
        <v>0.49666666666666703</v>
      </c>
      <c r="AF165" s="41">
        <f t="shared" si="57"/>
        <v>0.50333333333333297</v>
      </c>
      <c r="AG165" s="41">
        <f t="shared" si="58"/>
        <v>0.45999999999999996</v>
      </c>
      <c r="AH165" s="41">
        <f t="shared" si="59"/>
        <v>0.36999999999999922</v>
      </c>
      <c r="AI165" s="41">
        <f t="shared" si="60"/>
        <v>2.8233333333333328</v>
      </c>
      <c r="AJ165" s="41">
        <f t="shared" si="61"/>
        <v>0.58666666666666689</v>
      </c>
    </row>
    <row r="166" spans="1:36" x14ac:dyDescent="0.35">
      <c r="A166" s="8">
        <v>24442</v>
      </c>
      <c r="B166">
        <v>4.96</v>
      </c>
      <c r="C166" s="12">
        <v>5.2</v>
      </c>
      <c r="D166" s="12">
        <v>5.19</v>
      </c>
      <c r="E166">
        <v>5</v>
      </c>
      <c r="F166" s="12">
        <v>4.84</v>
      </c>
      <c r="G166" s="12">
        <v>4.76</v>
      </c>
      <c r="H166" s="12">
        <v>5.4</v>
      </c>
      <c r="J166" s="8">
        <f t="shared" si="45"/>
        <v>24504</v>
      </c>
      <c r="K166" s="14">
        <f t="shared" si="63"/>
        <v>4.7466666666666661</v>
      </c>
      <c r="L166" s="14">
        <f t="shared" si="63"/>
        <v>4.8866666666666667</v>
      </c>
      <c r="M166" s="14">
        <f t="shared" si="63"/>
        <v>4.8900000000000006</v>
      </c>
      <c r="N166" s="14">
        <f t="shared" si="63"/>
        <v>4.8133333333333335</v>
      </c>
      <c r="O166" s="14">
        <f t="shared" si="63"/>
        <v>4.6833333333333336</v>
      </c>
      <c r="P166" s="14">
        <f t="shared" si="63"/>
        <v>4.626666666666666</v>
      </c>
      <c r="Q166" s="14">
        <f t="shared" si="63"/>
        <v>5.1133333333333333</v>
      </c>
      <c r="S166" s="16">
        <v>34486</v>
      </c>
      <c r="T166" s="14">
        <f t="shared" si="47"/>
        <v>3.9866666666666668</v>
      </c>
      <c r="U166" s="14">
        <f t="shared" si="48"/>
        <v>5.1333333333333329</v>
      </c>
      <c r="V166" s="14">
        <f t="shared" si="49"/>
        <v>6.2</v>
      </c>
      <c r="W166" s="14">
        <f t="shared" si="50"/>
        <v>6.666666666666667</v>
      </c>
      <c r="X166" s="14">
        <f t="shared" si="51"/>
        <v>7.083333333333333</v>
      </c>
      <c r="Y166" s="14">
        <f t="shared" si="52"/>
        <v>7.4833333333333343</v>
      </c>
      <c r="Z166" s="14">
        <f t="shared" si="53"/>
        <v>3.94</v>
      </c>
      <c r="AB166" s="16">
        <f t="shared" si="44"/>
        <v>34486</v>
      </c>
      <c r="AC166" s="41">
        <f t="shared" si="54"/>
        <v>0.74333333333333318</v>
      </c>
      <c r="AD166" s="41">
        <f t="shared" si="55"/>
        <v>1.2233333333333327</v>
      </c>
      <c r="AE166" s="41">
        <f t="shared" si="56"/>
        <v>1.2966666666666669</v>
      </c>
      <c r="AF166" s="41">
        <f t="shared" si="57"/>
        <v>1.1900000000000004</v>
      </c>
      <c r="AG166" s="41">
        <f t="shared" si="58"/>
        <v>1.0166666666666666</v>
      </c>
      <c r="AH166" s="41">
        <f t="shared" si="59"/>
        <v>0.83000000000000096</v>
      </c>
      <c r="AI166" s="41">
        <f t="shared" si="60"/>
        <v>3.0966666666666662</v>
      </c>
      <c r="AJ166" s="41">
        <f t="shared" si="61"/>
        <v>0.40000000000000124</v>
      </c>
    </row>
    <row r="167" spans="1:36" x14ac:dyDescent="0.35">
      <c r="A167" s="8">
        <v>24473</v>
      </c>
      <c r="B167">
        <v>4.72</v>
      </c>
      <c r="C167" s="12">
        <v>4.75</v>
      </c>
      <c r="D167" s="12">
        <v>4.75</v>
      </c>
      <c r="E167">
        <v>4.7</v>
      </c>
      <c r="F167" s="12">
        <v>4.58</v>
      </c>
      <c r="G167" s="12">
        <v>4.51</v>
      </c>
      <c r="H167" s="12">
        <v>4.9400000000000004</v>
      </c>
      <c r="J167" s="8">
        <f t="shared" si="45"/>
        <v>24532</v>
      </c>
      <c r="K167" s="14">
        <f t="shared" si="63"/>
        <v>4.5133333333333328</v>
      </c>
      <c r="L167" s="14">
        <f t="shared" si="63"/>
        <v>4.6033333333333335</v>
      </c>
      <c r="M167" s="14">
        <f t="shared" si="63"/>
        <v>4.6499999999999995</v>
      </c>
      <c r="N167" s="14">
        <f t="shared" si="63"/>
        <v>4.66</v>
      </c>
      <c r="O167" s="14">
        <f t="shared" si="63"/>
        <v>4.583333333333333</v>
      </c>
      <c r="P167" s="14">
        <f t="shared" si="63"/>
        <v>4.5633333333333335</v>
      </c>
      <c r="Q167" s="14">
        <f t="shared" si="63"/>
        <v>4.8233333333333341</v>
      </c>
      <c r="S167" s="16">
        <v>34578</v>
      </c>
      <c r="T167" s="14">
        <f t="shared" si="47"/>
        <v>4.4766666666666666</v>
      </c>
      <c r="U167" s="14">
        <f t="shared" si="48"/>
        <v>5.5999999999999988</v>
      </c>
      <c r="V167" s="14">
        <f t="shared" si="49"/>
        <v>6.5566666666666675</v>
      </c>
      <c r="W167" s="14">
        <f t="shared" si="50"/>
        <v>6.9566666666666661</v>
      </c>
      <c r="X167" s="14">
        <f t="shared" si="51"/>
        <v>7.333333333333333</v>
      </c>
      <c r="Y167" s="14">
        <f t="shared" si="52"/>
        <v>7.72</v>
      </c>
      <c r="Z167" s="14">
        <f t="shared" si="53"/>
        <v>4.4866666666666672</v>
      </c>
      <c r="AB167" s="16">
        <f t="shared" si="44"/>
        <v>34578</v>
      </c>
      <c r="AC167" s="41">
        <f t="shared" si="54"/>
        <v>0.48999999999999977</v>
      </c>
      <c r="AD167" s="41">
        <f t="shared" si="55"/>
        <v>0.4666666666666659</v>
      </c>
      <c r="AE167" s="41">
        <f t="shared" si="56"/>
        <v>0.35666666666666735</v>
      </c>
      <c r="AF167" s="41">
        <f t="shared" si="57"/>
        <v>0.28999999999999915</v>
      </c>
      <c r="AG167" s="41">
        <f t="shared" si="58"/>
        <v>0.25</v>
      </c>
      <c r="AH167" s="41">
        <f t="shared" si="59"/>
        <v>0.23666666666666547</v>
      </c>
      <c r="AI167" s="41">
        <f t="shared" si="60"/>
        <v>2.8566666666666665</v>
      </c>
      <c r="AJ167" s="41">
        <f t="shared" si="61"/>
        <v>0.38666666666666671</v>
      </c>
    </row>
    <row r="168" spans="1:36" x14ac:dyDescent="0.35">
      <c r="A168" s="8">
        <v>24504</v>
      </c>
      <c r="B168">
        <v>4.5599999999999996</v>
      </c>
      <c r="C168" s="12">
        <v>4.71</v>
      </c>
      <c r="D168" s="12">
        <v>4.7300000000000004</v>
      </c>
      <c r="E168">
        <v>4.74</v>
      </c>
      <c r="F168" s="12">
        <v>4.63</v>
      </c>
      <c r="G168" s="12">
        <v>4.6100000000000003</v>
      </c>
      <c r="H168" s="12">
        <v>5</v>
      </c>
      <c r="J168" s="8">
        <f t="shared" si="45"/>
        <v>24563</v>
      </c>
      <c r="K168" s="14">
        <f t="shared" si="63"/>
        <v>4.22</v>
      </c>
      <c r="L168" s="14">
        <f t="shared" si="63"/>
        <v>4.3899999999999997</v>
      </c>
      <c r="M168" s="14">
        <f t="shared" si="63"/>
        <v>4.5266666666666664</v>
      </c>
      <c r="N168" s="14">
        <f t="shared" si="63"/>
        <v>4.5966666666666667</v>
      </c>
      <c r="O168" s="14">
        <f t="shared" si="63"/>
        <v>4.5866666666666669</v>
      </c>
      <c r="P168" s="14">
        <f t="shared" si="63"/>
        <v>4.6066666666666665</v>
      </c>
      <c r="Q168" s="14">
        <f t="shared" si="63"/>
        <v>4.5266666666666673</v>
      </c>
      <c r="S168" s="16">
        <v>34669</v>
      </c>
      <c r="T168" s="14">
        <f t="shared" si="47"/>
        <v>5.28</v>
      </c>
      <c r="U168" s="14">
        <f t="shared" si="48"/>
        <v>6.5966666666666667</v>
      </c>
      <c r="V168" s="14">
        <f t="shared" si="49"/>
        <v>7.3966666666666674</v>
      </c>
      <c r="W168" s="14">
        <f t="shared" si="50"/>
        <v>7.6333333333333337</v>
      </c>
      <c r="X168" s="14">
        <f t="shared" si="51"/>
        <v>7.836666666666666</v>
      </c>
      <c r="Y168" s="14">
        <f t="shared" si="52"/>
        <v>8.0900000000000016</v>
      </c>
      <c r="Z168" s="14">
        <f t="shared" si="53"/>
        <v>5.166666666666667</v>
      </c>
      <c r="AB168" s="16">
        <f t="shared" si="44"/>
        <v>34669</v>
      </c>
      <c r="AC168" s="41">
        <f t="shared" si="54"/>
        <v>0.80333333333333368</v>
      </c>
      <c r="AD168" s="41">
        <f t="shared" si="55"/>
        <v>0.99666666666666792</v>
      </c>
      <c r="AE168" s="41">
        <f t="shared" si="56"/>
        <v>0.83999999999999986</v>
      </c>
      <c r="AF168" s="41">
        <f t="shared" si="57"/>
        <v>0.67666666666666764</v>
      </c>
      <c r="AG168" s="41">
        <f t="shared" si="58"/>
        <v>0.50333333333333297</v>
      </c>
      <c r="AH168" s="41">
        <f t="shared" si="59"/>
        <v>0.37000000000000188</v>
      </c>
      <c r="AI168" s="41">
        <f t="shared" si="60"/>
        <v>2.5566666666666658</v>
      </c>
      <c r="AJ168" s="41">
        <f t="shared" si="61"/>
        <v>0.25333333333333563</v>
      </c>
    </row>
    <row r="169" spans="1:36" x14ac:dyDescent="0.35">
      <c r="A169" s="8">
        <v>24532</v>
      </c>
      <c r="B169">
        <v>4.26</v>
      </c>
      <c r="C169" s="12">
        <v>4.3499999999999996</v>
      </c>
      <c r="D169" s="12">
        <v>4.47</v>
      </c>
      <c r="E169">
        <v>4.54</v>
      </c>
      <c r="F169" s="12">
        <v>4.54</v>
      </c>
      <c r="G169" s="12">
        <v>4.57</v>
      </c>
      <c r="H169" s="12">
        <v>4.53</v>
      </c>
      <c r="J169" s="8">
        <f t="shared" si="45"/>
        <v>24593</v>
      </c>
      <c r="K169" s="14">
        <f t="shared" si="63"/>
        <v>3.9</v>
      </c>
      <c r="L169" s="14">
        <f t="shared" si="63"/>
        <v>4.203333333333334</v>
      </c>
      <c r="M169" s="14">
        <f t="shared" si="63"/>
        <v>4.4866666666666672</v>
      </c>
      <c r="N169" s="14">
        <f t="shared" si="63"/>
        <v>4.6000000000000005</v>
      </c>
      <c r="O169" s="14">
        <f t="shared" si="63"/>
        <v>4.6599999999999993</v>
      </c>
      <c r="P169" s="14">
        <f t="shared" si="63"/>
        <v>4.703333333333334</v>
      </c>
      <c r="Q169" s="14">
        <f t="shared" si="63"/>
        <v>4.1733333333333329</v>
      </c>
      <c r="S169" s="16">
        <v>34759</v>
      </c>
      <c r="T169" s="14">
        <f t="shared" si="47"/>
        <v>5.7366666666666672</v>
      </c>
      <c r="U169" s="14">
        <f t="shared" si="48"/>
        <v>6.7266666666666666</v>
      </c>
      <c r="V169" s="14">
        <f t="shared" si="49"/>
        <v>7.2666666666666666</v>
      </c>
      <c r="W169" s="14">
        <f t="shared" si="50"/>
        <v>7.3933333333333335</v>
      </c>
      <c r="X169" s="14">
        <f t="shared" si="51"/>
        <v>7.4833333333333334</v>
      </c>
      <c r="Y169" s="14">
        <f t="shared" si="52"/>
        <v>7.7566666666666668</v>
      </c>
      <c r="Z169" s="14">
        <f t="shared" si="53"/>
        <v>5.81</v>
      </c>
      <c r="AB169" s="16">
        <f t="shared" si="44"/>
        <v>34759</v>
      </c>
      <c r="AC169" s="41">
        <f t="shared" si="54"/>
        <v>0.456666666666667</v>
      </c>
      <c r="AD169" s="41">
        <f t="shared" si="55"/>
        <v>0.12999999999999989</v>
      </c>
      <c r="AE169" s="41">
        <f t="shared" si="56"/>
        <v>-0.13000000000000078</v>
      </c>
      <c r="AF169" s="41">
        <f t="shared" si="57"/>
        <v>-0.24000000000000021</v>
      </c>
      <c r="AG169" s="41">
        <f t="shared" si="58"/>
        <v>-0.35333333333333261</v>
      </c>
      <c r="AH169" s="41">
        <f t="shared" si="59"/>
        <v>-0.33333333333333481</v>
      </c>
      <c r="AI169" s="41">
        <f t="shared" si="60"/>
        <v>1.7466666666666661</v>
      </c>
      <c r="AJ169" s="41">
        <f t="shared" si="61"/>
        <v>0.27333333333333343</v>
      </c>
    </row>
    <row r="170" spans="1:36" x14ac:dyDescent="0.35">
      <c r="A170" s="8">
        <v>24563</v>
      </c>
      <c r="B170">
        <v>3.84</v>
      </c>
      <c r="C170" s="12">
        <v>4.1100000000000003</v>
      </c>
      <c r="D170" s="12">
        <v>4.38</v>
      </c>
      <c r="E170">
        <v>4.51</v>
      </c>
      <c r="F170" s="12">
        <v>4.59</v>
      </c>
      <c r="G170" s="12">
        <v>4.6399999999999997</v>
      </c>
      <c r="H170" s="12">
        <v>4.05</v>
      </c>
      <c r="J170" s="8">
        <f t="shared" si="45"/>
        <v>24624</v>
      </c>
      <c r="K170" s="14">
        <f t="shared" si="63"/>
        <v>3.66</v>
      </c>
      <c r="L170" s="14">
        <f t="shared" si="63"/>
        <v>4.246666666666667</v>
      </c>
      <c r="M170" s="14">
        <f t="shared" si="63"/>
        <v>4.626666666666666</v>
      </c>
      <c r="N170" s="14">
        <f t="shared" si="63"/>
        <v>4.7566666666666668</v>
      </c>
      <c r="O170" s="14">
        <f t="shared" si="63"/>
        <v>4.8199999999999994</v>
      </c>
      <c r="P170" s="14">
        <f t="shared" si="63"/>
        <v>4.8433333333333328</v>
      </c>
      <c r="Q170" s="14">
        <f t="shared" si="63"/>
        <v>3.99</v>
      </c>
      <c r="S170" s="16">
        <v>34851</v>
      </c>
      <c r="T170" s="14">
        <f t="shared" si="47"/>
        <v>5.5966666666666667</v>
      </c>
      <c r="U170" s="14">
        <f t="shared" si="48"/>
        <v>5.97</v>
      </c>
      <c r="V170" s="14">
        <f t="shared" si="49"/>
        <v>6.25</v>
      </c>
      <c r="W170" s="14">
        <f t="shared" si="50"/>
        <v>6.3999999999999995</v>
      </c>
      <c r="X170" s="14">
        <f t="shared" si="51"/>
        <v>6.62</v>
      </c>
      <c r="Y170" s="14">
        <f t="shared" si="52"/>
        <v>7.0166666666666666</v>
      </c>
      <c r="Z170" s="14">
        <f t="shared" si="53"/>
        <v>6.02</v>
      </c>
      <c r="AB170" s="16">
        <f t="shared" si="44"/>
        <v>34851</v>
      </c>
      <c r="AC170" s="41">
        <f t="shared" si="54"/>
        <v>-0.14000000000000057</v>
      </c>
      <c r="AD170" s="41">
        <f t="shared" si="55"/>
        <v>-0.75666666666666682</v>
      </c>
      <c r="AE170" s="41">
        <f t="shared" si="56"/>
        <v>-1.0166666666666666</v>
      </c>
      <c r="AF170" s="41">
        <f t="shared" si="57"/>
        <v>-0.99333333333333407</v>
      </c>
      <c r="AG170" s="41">
        <f t="shared" si="58"/>
        <v>-0.86333333333333329</v>
      </c>
      <c r="AH170" s="41">
        <f t="shared" si="59"/>
        <v>-0.74000000000000021</v>
      </c>
      <c r="AI170" s="41">
        <f t="shared" si="60"/>
        <v>1.0233333333333334</v>
      </c>
      <c r="AJ170" s="41">
        <f t="shared" si="61"/>
        <v>0.3966666666666665</v>
      </c>
    </row>
    <row r="171" spans="1:36" x14ac:dyDescent="0.35">
      <c r="A171" s="8">
        <v>24593</v>
      </c>
      <c r="B171">
        <v>3.6</v>
      </c>
      <c r="C171" s="12">
        <v>4.1500000000000004</v>
      </c>
      <c r="D171" s="12">
        <v>4.6100000000000003</v>
      </c>
      <c r="E171">
        <v>4.75</v>
      </c>
      <c r="F171" s="12">
        <v>4.8499999999999996</v>
      </c>
      <c r="G171" s="12">
        <v>4.9000000000000004</v>
      </c>
      <c r="H171" s="12">
        <v>3.94</v>
      </c>
      <c r="J171" s="8">
        <f t="shared" si="45"/>
        <v>24654</v>
      </c>
      <c r="K171" s="14">
        <f t="shared" si="63"/>
        <v>3.7833333333333337</v>
      </c>
      <c r="L171" s="14">
        <f t="shared" si="63"/>
        <v>4.5466666666666669</v>
      </c>
      <c r="M171" s="14">
        <f t="shared" si="63"/>
        <v>4.8533333333333326</v>
      </c>
      <c r="N171" s="14">
        <f t="shared" si="63"/>
        <v>4.996666666666667</v>
      </c>
      <c r="O171" s="14">
        <f t="shared" si="63"/>
        <v>5.01</v>
      </c>
      <c r="P171" s="14">
        <f t="shared" si="63"/>
        <v>4.9666666666666668</v>
      </c>
      <c r="Q171" s="14">
        <f t="shared" si="63"/>
        <v>3.9033333333333338</v>
      </c>
      <c r="S171" s="16">
        <v>34943</v>
      </c>
      <c r="T171" s="14">
        <f t="shared" si="47"/>
        <v>5.3666666666666671</v>
      </c>
      <c r="U171" s="14">
        <f t="shared" si="48"/>
        <v>5.6533333333333333</v>
      </c>
      <c r="V171" s="14">
        <f t="shared" si="49"/>
        <v>5.96</v>
      </c>
      <c r="W171" s="14">
        <f t="shared" si="50"/>
        <v>6.083333333333333</v>
      </c>
      <c r="X171" s="14">
        <f t="shared" si="51"/>
        <v>6.3233333333333333</v>
      </c>
      <c r="Y171" s="14">
        <f t="shared" si="52"/>
        <v>6.7700000000000005</v>
      </c>
      <c r="Z171" s="14">
        <f t="shared" si="53"/>
        <v>5.7966666666666669</v>
      </c>
      <c r="AB171" s="16">
        <f t="shared" si="44"/>
        <v>34943</v>
      </c>
      <c r="AC171" s="41">
        <f t="shared" si="54"/>
        <v>-0.22999999999999954</v>
      </c>
      <c r="AD171" s="41">
        <f t="shared" si="55"/>
        <v>-0.31666666666666643</v>
      </c>
      <c r="AE171" s="41">
        <f t="shared" si="56"/>
        <v>-0.29000000000000004</v>
      </c>
      <c r="AF171" s="41">
        <f t="shared" si="57"/>
        <v>-0.31666666666666643</v>
      </c>
      <c r="AG171" s="41">
        <f t="shared" si="58"/>
        <v>-0.29666666666666686</v>
      </c>
      <c r="AH171" s="41">
        <f t="shared" si="59"/>
        <v>-0.24666666666666615</v>
      </c>
      <c r="AI171" s="41">
        <f t="shared" si="60"/>
        <v>0.95666666666666611</v>
      </c>
      <c r="AJ171" s="41">
        <f t="shared" si="61"/>
        <v>0.44666666666666721</v>
      </c>
    </row>
    <row r="172" spans="1:36" x14ac:dyDescent="0.35">
      <c r="A172" s="8">
        <v>24624</v>
      </c>
      <c r="B172">
        <v>3.54</v>
      </c>
      <c r="C172" s="12">
        <v>4.4800000000000004</v>
      </c>
      <c r="D172" s="12">
        <v>4.8899999999999997</v>
      </c>
      <c r="E172">
        <v>5.01</v>
      </c>
      <c r="F172" s="12">
        <v>5.0199999999999996</v>
      </c>
      <c r="G172" s="12">
        <v>4.99</v>
      </c>
      <c r="H172" s="12">
        <v>3.98</v>
      </c>
      <c r="J172" s="8">
        <f t="shared" si="45"/>
        <v>24685</v>
      </c>
      <c r="K172" s="14">
        <f t="shared" si="63"/>
        <v>4.0066666666666668</v>
      </c>
      <c r="L172" s="14">
        <f t="shared" si="63"/>
        <v>4.873333333333334</v>
      </c>
      <c r="M172" s="14">
        <f t="shared" si="63"/>
        <v>5.0599999999999996</v>
      </c>
      <c r="N172" s="14">
        <f t="shared" si="63"/>
        <v>5.1833333333333336</v>
      </c>
      <c r="O172" s="14">
        <f t="shared" si="63"/>
        <v>5.1533333333333333</v>
      </c>
      <c r="P172" s="14">
        <f t="shared" si="63"/>
        <v>5.04</v>
      </c>
      <c r="Q172" s="14">
        <f t="shared" si="63"/>
        <v>3.89</v>
      </c>
      <c r="S172" s="16">
        <v>35034</v>
      </c>
      <c r="T172" s="14">
        <f t="shared" si="47"/>
        <v>5.2600000000000007</v>
      </c>
      <c r="U172" s="14">
        <f t="shared" si="48"/>
        <v>5.4433333333333325</v>
      </c>
      <c r="V172" s="14">
        <f t="shared" si="49"/>
        <v>5.5766666666666671</v>
      </c>
      <c r="W172" s="14">
        <f t="shared" si="50"/>
        <v>5.6866666666666674</v>
      </c>
      <c r="X172" s="14">
        <f t="shared" si="51"/>
        <v>5.8933333333333335</v>
      </c>
      <c r="Y172" s="14">
        <f t="shared" si="52"/>
        <v>6.3000000000000007</v>
      </c>
      <c r="Z172" s="14">
        <f t="shared" si="53"/>
        <v>5.7199999999999989</v>
      </c>
      <c r="AB172" s="16">
        <f t="shared" si="44"/>
        <v>35034</v>
      </c>
      <c r="AC172" s="41">
        <f t="shared" si="54"/>
        <v>-0.10666666666666647</v>
      </c>
      <c r="AD172" s="41">
        <f t="shared" si="55"/>
        <v>-0.21000000000000085</v>
      </c>
      <c r="AE172" s="41">
        <f t="shared" si="56"/>
        <v>-0.38333333333333286</v>
      </c>
      <c r="AF172" s="41">
        <f t="shared" si="57"/>
        <v>-0.39666666666666561</v>
      </c>
      <c r="AG172" s="41">
        <f t="shared" si="58"/>
        <v>-0.42999999999999972</v>
      </c>
      <c r="AH172" s="41">
        <f t="shared" si="59"/>
        <v>-0.46999999999999975</v>
      </c>
      <c r="AI172" s="41">
        <f t="shared" si="60"/>
        <v>0.63333333333333286</v>
      </c>
      <c r="AJ172" s="41">
        <f t="shared" si="61"/>
        <v>0.40666666666666718</v>
      </c>
    </row>
    <row r="173" spans="1:36" x14ac:dyDescent="0.35">
      <c r="A173" s="8">
        <v>24654</v>
      </c>
      <c r="B173">
        <v>4.21</v>
      </c>
      <c r="C173" s="12">
        <v>5.01</v>
      </c>
      <c r="D173" s="12">
        <v>5.0599999999999996</v>
      </c>
      <c r="E173">
        <v>5.23</v>
      </c>
      <c r="F173" s="12">
        <v>5.16</v>
      </c>
      <c r="G173" s="12">
        <v>5.01</v>
      </c>
      <c r="H173" s="12">
        <v>3.79</v>
      </c>
      <c r="J173" s="8">
        <f t="shared" si="45"/>
        <v>24716</v>
      </c>
      <c r="K173" s="14">
        <f t="shared" si="63"/>
        <v>4.3</v>
      </c>
      <c r="L173" s="14">
        <f t="shared" si="63"/>
        <v>5.1266666666666669</v>
      </c>
      <c r="M173" s="14">
        <f t="shared" si="63"/>
        <v>5.2333333333333334</v>
      </c>
      <c r="N173" s="14">
        <f t="shared" si="63"/>
        <v>5.3133333333333335</v>
      </c>
      <c r="O173" s="14">
        <f t="shared" si="63"/>
        <v>5.246666666666667</v>
      </c>
      <c r="P173" s="14">
        <f t="shared" si="63"/>
        <v>5.0966666666666667</v>
      </c>
      <c r="Q173" s="14">
        <f t="shared" si="63"/>
        <v>3.8933333333333331</v>
      </c>
      <c r="S173" s="16">
        <v>35125</v>
      </c>
      <c r="T173" s="14">
        <f t="shared" si="47"/>
        <v>4.93</v>
      </c>
      <c r="U173" s="14">
        <f t="shared" si="48"/>
        <v>5.123333333333334</v>
      </c>
      <c r="V173" s="14">
        <f t="shared" si="49"/>
        <v>5.376666666666666</v>
      </c>
      <c r="W173" s="14">
        <f t="shared" si="50"/>
        <v>5.57</v>
      </c>
      <c r="X173" s="14">
        <f t="shared" si="51"/>
        <v>5.91</v>
      </c>
      <c r="Y173" s="14">
        <f t="shared" si="52"/>
        <v>6.3833333333333329</v>
      </c>
      <c r="Z173" s="14">
        <f t="shared" si="53"/>
        <v>5.3633333333333333</v>
      </c>
      <c r="AB173" s="16">
        <f t="shared" si="44"/>
        <v>35125</v>
      </c>
      <c r="AC173" s="41">
        <f t="shared" si="54"/>
        <v>-0.33000000000000096</v>
      </c>
      <c r="AD173" s="41">
        <f t="shared" si="55"/>
        <v>-0.31999999999999851</v>
      </c>
      <c r="AE173" s="41">
        <f t="shared" si="56"/>
        <v>-0.20000000000000107</v>
      </c>
      <c r="AF173" s="41">
        <f t="shared" si="57"/>
        <v>-0.11666666666666714</v>
      </c>
      <c r="AG173" s="41">
        <f t="shared" si="58"/>
        <v>1.6666666666666607E-2</v>
      </c>
      <c r="AH173" s="41">
        <f t="shared" si="59"/>
        <v>8.3333333333332149E-2</v>
      </c>
      <c r="AI173" s="41">
        <f t="shared" si="60"/>
        <v>0.98000000000000043</v>
      </c>
      <c r="AJ173" s="41">
        <f t="shared" si="61"/>
        <v>0.47333333333333272</v>
      </c>
    </row>
    <row r="174" spans="1:36" x14ac:dyDescent="0.35">
      <c r="A174" s="8">
        <v>24685</v>
      </c>
      <c r="B174">
        <v>4.2699999999999996</v>
      </c>
      <c r="C174" s="12">
        <v>5.13</v>
      </c>
      <c r="D174" s="12">
        <v>5.23</v>
      </c>
      <c r="E174">
        <v>5.31</v>
      </c>
      <c r="F174" s="12">
        <v>5.28</v>
      </c>
      <c r="G174" s="12">
        <v>5.12</v>
      </c>
      <c r="H174" s="12">
        <v>3.9</v>
      </c>
      <c r="J174" s="8">
        <f t="shared" si="45"/>
        <v>24746</v>
      </c>
      <c r="K174" s="14">
        <f t="shared" si="63"/>
        <v>4.416666666666667</v>
      </c>
      <c r="L174" s="14">
        <f t="shared" si="63"/>
        <v>5.246666666666667</v>
      </c>
      <c r="M174" s="14">
        <f t="shared" si="63"/>
        <v>5.3866666666666667</v>
      </c>
      <c r="N174" s="14">
        <f t="shared" si="63"/>
        <v>5.4266666666666667</v>
      </c>
      <c r="O174" s="14">
        <f t="shared" si="63"/>
        <v>5.3533333333333344</v>
      </c>
      <c r="P174" s="14">
        <f t="shared" si="63"/>
        <v>5.2133333333333338</v>
      </c>
      <c r="Q174" s="14">
        <f t="shared" si="63"/>
        <v>3.9233333333333333</v>
      </c>
      <c r="S174" s="16">
        <v>35217</v>
      </c>
      <c r="T174" s="14">
        <f t="shared" si="47"/>
        <v>5.0199999999999996</v>
      </c>
      <c r="U174" s="14">
        <f t="shared" si="48"/>
        <v>5.6633333333333331</v>
      </c>
      <c r="V174" s="14">
        <f t="shared" si="49"/>
        <v>6.2899999999999991</v>
      </c>
      <c r="W174" s="14">
        <f t="shared" si="50"/>
        <v>6.4900000000000011</v>
      </c>
      <c r="X174" s="14">
        <f t="shared" si="51"/>
        <v>6.72</v>
      </c>
      <c r="Y174" s="14">
        <f t="shared" si="52"/>
        <v>7.1033333333333326</v>
      </c>
      <c r="Z174" s="14">
        <f t="shared" si="53"/>
        <v>5.2433333333333332</v>
      </c>
      <c r="AB174" s="16">
        <f t="shared" si="44"/>
        <v>35217</v>
      </c>
      <c r="AC174" s="41">
        <f t="shared" si="54"/>
        <v>8.9999999999999858E-2</v>
      </c>
      <c r="AD174" s="41">
        <f t="shared" si="55"/>
        <v>0.53999999999999915</v>
      </c>
      <c r="AE174" s="41">
        <f t="shared" si="56"/>
        <v>0.91333333333333311</v>
      </c>
      <c r="AF174" s="41">
        <f t="shared" si="57"/>
        <v>0.92000000000000082</v>
      </c>
      <c r="AG174" s="41">
        <f t="shared" si="58"/>
        <v>0.80999999999999961</v>
      </c>
      <c r="AH174" s="41">
        <f t="shared" si="59"/>
        <v>0.71999999999999975</v>
      </c>
      <c r="AI174" s="41">
        <f t="shared" si="60"/>
        <v>1.7000000000000002</v>
      </c>
      <c r="AJ174" s="41">
        <f t="shared" si="61"/>
        <v>0.38333333333333286</v>
      </c>
    </row>
    <row r="175" spans="1:36" x14ac:dyDescent="0.35">
      <c r="A175" s="8">
        <v>24716</v>
      </c>
      <c r="B175">
        <v>4.42</v>
      </c>
      <c r="C175" s="12">
        <v>5.24</v>
      </c>
      <c r="D175" s="12">
        <v>5.41</v>
      </c>
      <c r="E175">
        <v>5.4</v>
      </c>
      <c r="F175" s="12">
        <v>5.3</v>
      </c>
      <c r="G175" s="12">
        <v>5.16</v>
      </c>
      <c r="H175" s="12">
        <v>3.99</v>
      </c>
      <c r="J175" s="8">
        <f t="shared" si="45"/>
        <v>24777</v>
      </c>
      <c r="K175" s="14">
        <f t="shared" si="63"/>
        <v>4.57</v>
      </c>
      <c r="L175" s="14">
        <f t="shared" si="63"/>
        <v>5.4066666666666663</v>
      </c>
      <c r="M175" s="14">
        <f t="shared" si="63"/>
        <v>5.5466666666666669</v>
      </c>
      <c r="N175" s="14">
        <f t="shared" si="63"/>
        <v>5.583333333333333</v>
      </c>
      <c r="O175" s="14">
        <f t="shared" si="63"/>
        <v>5.5100000000000007</v>
      </c>
      <c r="P175" s="14">
        <f t="shared" si="63"/>
        <v>5.3933333333333335</v>
      </c>
      <c r="Q175" s="14">
        <f t="shared" si="63"/>
        <v>4</v>
      </c>
      <c r="S175" s="16">
        <v>35309</v>
      </c>
      <c r="T175" s="14">
        <f t="shared" si="47"/>
        <v>5.0966666666666667</v>
      </c>
      <c r="U175" s="14">
        <f t="shared" si="48"/>
        <v>5.7833333333333341</v>
      </c>
      <c r="V175" s="14">
        <f t="shared" si="49"/>
        <v>6.3566666666666665</v>
      </c>
      <c r="W175" s="14">
        <f t="shared" si="50"/>
        <v>6.543333333333333</v>
      </c>
      <c r="X175" s="14">
        <f t="shared" si="51"/>
        <v>6.78</v>
      </c>
      <c r="Y175" s="14">
        <f t="shared" si="52"/>
        <v>7.0933333333333337</v>
      </c>
      <c r="Z175" s="14">
        <f t="shared" si="53"/>
        <v>5.3066666666666675</v>
      </c>
      <c r="AB175" s="16">
        <f t="shared" si="44"/>
        <v>35309</v>
      </c>
      <c r="AC175" s="41">
        <f t="shared" si="54"/>
        <v>7.6666666666667105E-2</v>
      </c>
      <c r="AD175" s="41">
        <f t="shared" si="55"/>
        <v>0.12000000000000099</v>
      </c>
      <c r="AE175" s="41">
        <f t="shared" si="56"/>
        <v>6.6666666666667318E-2</v>
      </c>
      <c r="AF175" s="41">
        <f t="shared" si="57"/>
        <v>5.33333333333319E-2</v>
      </c>
      <c r="AG175" s="41">
        <f t="shared" si="58"/>
        <v>6.0000000000000497E-2</v>
      </c>
      <c r="AH175" s="41">
        <f t="shared" si="59"/>
        <v>-9.9999999999988987E-3</v>
      </c>
      <c r="AI175" s="41">
        <f t="shared" si="60"/>
        <v>1.6833333333333336</v>
      </c>
      <c r="AJ175" s="41">
        <f t="shared" si="61"/>
        <v>0.31333333333333346</v>
      </c>
    </row>
    <row r="176" spans="1:36" x14ac:dyDescent="0.35">
      <c r="A176" s="8">
        <v>24746</v>
      </c>
      <c r="B176">
        <v>4.5599999999999996</v>
      </c>
      <c r="C176" s="12">
        <v>5.37</v>
      </c>
      <c r="D176" s="12">
        <v>5.52</v>
      </c>
      <c r="E176">
        <v>5.57</v>
      </c>
      <c r="F176" s="12">
        <v>5.48</v>
      </c>
      <c r="G176" s="12">
        <v>5.36</v>
      </c>
      <c r="H176" s="12">
        <v>3.88</v>
      </c>
      <c r="J176" s="8">
        <f t="shared" si="45"/>
        <v>24807</v>
      </c>
      <c r="K176" s="14">
        <f t="shared" si="63"/>
        <v>4.753333333333333</v>
      </c>
      <c r="L176" s="14">
        <f t="shared" si="63"/>
        <v>5.5633333333333335</v>
      </c>
      <c r="M176" s="14">
        <f t="shared" si="63"/>
        <v>5.6466666666666674</v>
      </c>
      <c r="N176" s="14">
        <f t="shared" si="63"/>
        <v>5.7</v>
      </c>
      <c r="O176" s="14">
        <f t="shared" si="63"/>
        <v>5.6433333333333335</v>
      </c>
      <c r="P176" s="14">
        <f t="shared" si="63"/>
        <v>5.5366666666666662</v>
      </c>
      <c r="Q176" s="14">
        <f t="shared" si="63"/>
        <v>4.1733333333333329</v>
      </c>
      <c r="S176" s="16">
        <v>35400</v>
      </c>
      <c r="T176" s="14">
        <f t="shared" si="47"/>
        <v>4.9766666666666666</v>
      </c>
      <c r="U176" s="14">
        <f t="shared" si="48"/>
        <v>5.4799999999999995</v>
      </c>
      <c r="V176" s="14">
        <f t="shared" si="49"/>
        <v>5.9366666666666674</v>
      </c>
      <c r="W176" s="14">
        <f t="shared" si="50"/>
        <v>6.1033333333333326</v>
      </c>
      <c r="X176" s="14">
        <f t="shared" si="51"/>
        <v>6.3433333333333337</v>
      </c>
      <c r="Y176" s="14">
        <f t="shared" si="52"/>
        <v>6.7100000000000009</v>
      </c>
      <c r="Z176" s="14">
        <f t="shared" si="53"/>
        <v>5.28</v>
      </c>
      <c r="AB176" s="16">
        <f t="shared" si="44"/>
        <v>35400</v>
      </c>
      <c r="AC176" s="41">
        <f t="shared" si="54"/>
        <v>-0.12000000000000011</v>
      </c>
      <c r="AD176" s="41">
        <f t="shared" si="55"/>
        <v>-0.30333333333333456</v>
      </c>
      <c r="AE176" s="41">
        <f t="shared" si="56"/>
        <v>-0.41999999999999904</v>
      </c>
      <c r="AF176" s="41">
        <f t="shared" si="57"/>
        <v>-0.44000000000000039</v>
      </c>
      <c r="AG176" s="41">
        <f t="shared" si="58"/>
        <v>-0.43666666666666654</v>
      </c>
      <c r="AH176" s="41">
        <f t="shared" si="59"/>
        <v>-0.38333333333333286</v>
      </c>
      <c r="AI176" s="41">
        <f t="shared" si="60"/>
        <v>1.3666666666666671</v>
      </c>
      <c r="AJ176" s="41">
        <f t="shared" si="61"/>
        <v>0.36666666666666714</v>
      </c>
    </row>
    <row r="177" spans="1:36" x14ac:dyDescent="0.35">
      <c r="A177" s="8">
        <v>24777</v>
      </c>
      <c r="B177">
        <v>4.7300000000000004</v>
      </c>
      <c r="C177" s="12">
        <v>5.61</v>
      </c>
      <c r="D177" s="12">
        <v>5.71</v>
      </c>
      <c r="E177">
        <v>5.78</v>
      </c>
      <c r="F177" s="12">
        <v>5.75</v>
      </c>
      <c r="G177" s="12">
        <v>5.66</v>
      </c>
      <c r="H177" s="12">
        <v>4.13</v>
      </c>
      <c r="J177" s="8">
        <f t="shared" si="45"/>
        <v>24838</v>
      </c>
      <c r="K177" s="14">
        <f t="shared" si="63"/>
        <v>4.8999999999999995</v>
      </c>
      <c r="L177" s="14">
        <f t="shared" si="63"/>
        <v>5.583333333333333</v>
      </c>
      <c r="M177" s="14">
        <f t="shared" si="63"/>
        <v>5.6499999999999995</v>
      </c>
      <c r="N177" s="14">
        <f t="shared" si="63"/>
        <v>5.69</v>
      </c>
      <c r="O177" s="14">
        <f t="shared" si="63"/>
        <v>5.66</v>
      </c>
      <c r="P177" s="14">
        <f t="shared" si="63"/>
        <v>5.5466666666666669</v>
      </c>
      <c r="Q177" s="14">
        <f t="shared" si="63"/>
        <v>4.416666666666667</v>
      </c>
      <c r="S177" s="16">
        <v>35490</v>
      </c>
      <c r="T177" s="14">
        <f t="shared" si="47"/>
        <v>5.0599999999999996</v>
      </c>
      <c r="U177" s="14">
        <f t="shared" si="48"/>
        <v>5.6466666666666674</v>
      </c>
      <c r="V177" s="14">
        <f t="shared" si="49"/>
        <v>6.19</v>
      </c>
      <c r="W177" s="14">
        <f t="shared" si="50"/>
        <v>6.3566666666666665</v>
      </c>
      <c r="X177" s="14">
        <f t="shared" si="51"/>
        <v>6.5633333333333335</v>
      </c>
      <c r="Y177" s="14">
        <f t="shared" si="52"/>
        <v>6.91</v>
      </c>
      <c r="Z177" s="14">
        <f t="shared" si="53"/>
        <v>5.2766666666666673</v>
      </c>
      <c r="AB177" s="16">
        <f t="shared" si="44"/>
        <v>35490</v>
      </c>
      <c r="AC177" s="41">
        <f t="shared" si="54"/>
        <v>8.3333333333333037E-2</v>
      </c>
      <c r="AD177" s="41">
        <f t="shared" si="55"/>
        <v>0.16666666666666785</v>
      </c>
      <c r="AE177" s="41">
        <f t="shared" si="56"/>
        <v>0.25333333333333297</v>
      </c>
      <c r="AF177" s="41">
        <f t="shared" si="57"/>
        <v>0.25333333333333385</v>
      </c>
      <c r="AG177" s="41">
        <f t="shared" si="58"/>
        <v>0.21999999999999975</v>
      </c>
      <c r="AH177" s="41">
        <f t="shared" si="59"/>
        <v>0.19999999999999929</v>
      </c>
      <c r="AI177" s="41">
        <f t="shared" si="60"/>
        <v>1.5033333333333339</v>
      </c>
      <c r="AJ177" s="41">
        <f t="shared" si="61"/>
        <v>0.34666666666666668</v>
      </c>
    </row>
    <row r="178" spans="1:36" x14ac:dyDescent="0.35">
      <c r="A178" s="8">
        <v>24807</v>
      </c>
      <c r="B178">
        <v>4.97</v>
      </c>
      <c r="C178" s="12">
        <v>5.71</v>
      </c>
      <c r="D178" s="12">
        <v>5.71</v>
      </c>
      <c r="E178">
        <v>5.75</v>
      </c>
      <c r="F178" s="12">
        <v>5.7</v>
      </c>
      <c r="G178" s="12">
        <v>5.59</v>
      </c>
      <c r="H178" s="12">
        <v>4.51</v>
      </c>
      <c r="J178" s="8">
        <f t="shared" si="45"/>
        <v>24869</v>
      </c>
      <c r="K178" s="14">
        <f t="shared" si="63"/>
        <v>4.9833333333333334</v>
      </c>
      <c r="L178" s="14">
        <f t="shared" si="63"/>
        <v>5.5166666666666666</v>
      </c>
      <c r="M178" s="14">
        <f t="shared" si="63"/>
        <v>5.6166666666666671</v>
      </c>
      <c r="N178" s="14">
        <f t="shared" si="63"/>
        <v>5.626666666666666</v>
      </c>
      <c r="O178" s="14">
        <f t="shared" si="63"/>
        <v>5.5966666666666667</v>
      </c>
      <c r="P178" s="14">
        <f t="shared" si="63"/>
        <v>5.4533333333333331</v>
      </c>
      <c r="Q178" s="14">
        <f t="shared" si="63"/>
        <v>4.6100000000000003</v>
      </c>
      <c r="S178" s="16">
        <v>35582</v>
      </c>
      <c r="T178" s="14">
        <f t="shared" si="47"/>
        <v>5.0466666666666669</v>
      </c>
      <c r="U178" s="14">
        <f t="shared" si="48"/>
        <v>5.8500000000000005</v>
      </c>
      <c r="V178" s="14">
        <f t="shared" si="49"/>
        <v>6.4233333333333347</v>
      </c>
      <c r="W178" s="14">
        <f t="shared" si="50"/>
        <v>6.57</v>
      </c>
      <c r="X178" s="14">
        <f t="shared" si="51"/>
        <v>6.6966666666666663</v>
      </c>
      <c r="Y178" s="14">
        <f t="shared" si="52"/>
        <v>7.02</v>
      </c>
      <c r="Z178" s="14">
        <f t="shared" si="53"/>
        <v>5.5233333333333334</v>
      </c>
      <c r="AB178" s="16">
        <f t="shared" si="44"/>
        <v>35582</v>
      </c>
      <c r="AC178" s="41">
        <f t="shared" si="54"/>
        <v>-1.3333333333332753E-2</v>
      </c>
      <c r="AD178" s="41">
        <f t="shared" si="55"/>
        <v>0.20333333333333314</v>
      </c>
      <c r="AE178" s="41">
        <f t="shared" si="56"/>
        <v>0.23333333333333428</v>
      </c>
      <c r="AF178" s="41">
        <f t="shared" si="57"/>
        <v>0.21333333333333382</v>
      </c>
      <c r="AG178" s="41">
        <f t="shared" si="58"/>
        <v>0.13333333333333286</v>
      </c>
      <c r="AH178" s="41">
        <f t="shared" si="59"/>
        <v>0.10999999999999943</v>
      </c>
      <c r="AI178" s="41">
        <f t="shared" si="60"/>
        <v>1.6499999999999995</v>
      </c>
      <c r="AJ178" s="41">
        <f t="shared" si="61"/>
        <v>0.32333333333333325</v>
      </c>
    </row>
    <row r="179" spans="1:36" x14ac:dyDescent="0.35">
      <c r="A179" s="8">
        <v>24838</v>
      </c>
      <c r="B179">
        <v>5</v>
      </c>
      <c r="C179" s="12">
        <v>5.43</v>
      </c>
      <c r="D179" s="12">
        <v>5.53</v>
      </c>
      <c r="E179">
        <v>5.54</v>
      </c>
      <c r="F179" s="12">
        <v>5.53</v>
      </c>
      <c r="G179" s="12">
        <v>5.39</v>
      </c>
      <c r="H179" s="12">
        <v>4.6100000000000003</v>
      </c>
      <c r="J179" s="8">
        <f t="shared" si="45"/>
        <v>24898</v>
      </c>
      <c r="K179" s="14">
        <f t="shared" ref="K179:Q194" si="64">AVERAGE(B179:B181)</f>
        <v>5.05</v>
      </c>
      <c r="L179" s="14">
        <f t="shared" si="64"/>
        <v>5.4733333333333336</v>
      </c>
      <c r="M179" s="14">
        <f t="shared" si="64"/>
        <v>5.6466666666666674</v>
      </c>
      <c r="N179" s="14">
        <f t="shared" si="64"/>
        <v>5.63</v>
      </c>
      <c r="O179" s="14">
        <f t="shared" si="64"/>
        <v>5.6099999999999994</v>
      </c>
      <c r="P179" s="14">
        <f t="shared" si="64"/>
        <v>5.4533333333333331</v>
      </c>
      <c r="Q179" s="14">
        <f t="shared" si="64"/>
        <v>4.79</v>
      </c>
      <c r="S179" s="16">
        <v>35674</v>
      </c>
      <c r="T179" s="14">
        <f t="shared" si="47"/>
        <v>5.0466666666666669</v>
      </c>
      <c r="U179" s="14">
        <f t="shared" si="48"/>
        <v>5.5399999999999991</v>
      </c>
      <c r="V179" s="14">
        <f t="shared" si="49"/>
        <v>6.0133333333333328</v>
      </c>
      <c r="W179" s="14">
        <f t="shared" si="50"/>
        <v>6.13</v>
      </c>
      <c r="X179" s="14">
        <f t="shared" si="51"/>
        <v>6.2433333333333332</v>
      </c>
      <c r="Y179" s="14">
        <f t="shared" si="52"/>
        <v>6.59</v>
      </c>
      <c r="Z179" s="14">
        <f t="shared" si="53"/>
        <v>5.5333333333333323</v>
      </c>
      <c r="AB179" s="16">
        <f t="shared" si="44"/>
        <v>35674</v>
      </c>
      <c r="AC179" s="41">
        <f t="shared" si="54"/>
        <v>0</v>
      </c>
      <c r="AD179" s="41">
        <f t="shared" si="55"/>
        <v>-0.31000000000000139</v>
      </c>
      <c r="AE179" s="41">
        <f t="shared" si="56"/>
        <v>-0.41000000000000192</v>
      </c>
      <c r="AF179" s="41">
        <f t="shared" si="57"/>
        <v>-0.44000000000000039</v>
      </c>
      <c r="AG179" s="41">
        <f t="shared" si="58"/>
        <v>-0.45333333333333314</v>
      </c>
      <c r="AH179" s="41">
        <f t="shared" si="59"/>
        <v>-0.42999999999999972</v>
      </c>
      <c r="AI179" s="41">
        <f t="shared" si="60"/>
        <v>1.1966666666666663</v>
      </c>
      <c r="AJ179" s="41">
        <f t="shared" si="61"/>
        <v>0.34666666666666668</v>
      </c>
    </row>
    <row r="180" spans="1:36" x14ac:dyDescent="0.35">
      <c r="A180" s="8">
        <v>24869</v>
      </c>
      <c r="B180">
        <v>4.9800000000000004</v>
      </c>
      <c r="C180" s="12">
        <v>5.41</v>
      </c>
      <c r="D180" s="12">
        <v>5.61</v>
      </c>
      <c r="E180">
        <v>5.59</v>
      </c>
      <c r="F180" s="12">
        <v>5.56</v>
      </c>
      <c r="G180" s="12">
        <v>5.38</v>
      </c>
      <c r="H180" s="12">
        <v>4.71</v>
      </c>
      <c r="J180" s="8">
        <f t="shared" si="45"/>
        <v>24929</v>
      </c>
      <c r="K180" s="14">
        <f t="shared" si="64"/>
        <v>5.1766666666666667</v>
      </c>
      <c r="L180" s="14">
        <f t="shared" si="64"/>
        <v>5.5666666666666664</v>
      </c>
      <c r="M180" s="14">
        <f t="shared" si="64"/>
        <v>5.72</v>
      </c>
      <c r="N180" s="14">
        <f t="shared" si="64"/>
        <v>5.68</v>
      </c>
      <c r="O180" s="14">
        <f t="shared" si="64"/>
        <v>5.6466666666666674</v>
      </c>
      <c r="P180" s="14">
        <f t="shared" si="64"/>
        <v>5.4766666666666666</v>
      </c>
      <c r="Q180" s="14">
        <f t="shared" si="64"/>
        <v>5.1733333333333329</v>
      </c>
      <c r="S180" s="16">
        <v>35765</v>
      </c>
      <c r="T180" s="14">
        <f t="shared" si="47"/>
        <v>5.09</v>
      </c>
      <c r="U180" s="14">
        <f t="shared" si="48"/>
        <v>5.4833333333333334</v>
      </c>
      <c r="V180" s="14">
        <f t="shared" si="49"/>
        <v>5.78</v>
      </c>
      <c r="W180" s="14">
        <f t="shared" si="50"/>
        <v>5.833333333333333</v>
      </c>
      <c r="X180" s="14">
        <f t="shared" si="51"/>
        <v>5.9066666666666663</v>
      </c>
      <c r="Y180" s="14">
        <f t="shared" si="52"/>
        <v>6.2166666666666659</v>
      </c>
      <c r="Z180" s="14">
        <f t="shared" si="53"/>
        <v>5.5066666666666668</v>
      </c>
      <c r="AB180" s="16">
        <f t="shared" si="44"/>
        <v>35765</v>
      </c>
      <c r="AC180" s="41">
        <f t="shared" si="54"/>
        <v>4.3333333333333002E-2</v>
      </c>
      <c r="AD180" s="41">
        <f t="shared" si="55"/>
        <v>-5.6666666666665755E-2</v>
      </c>
      <c r="AE180" s="41">
        <f t="shared" si="56"/>
        <v>-0.2333333333333325</v>
      </c>
      <c r="AF180" s="41">
        <f t="shared" si="57"/>
        <v>-0.29666666666666686</v>
      </c>
      <c r="AG180" s="41">
        <f t="shared" si="58"/>
        <v>-0.33666666666666689</v>
      </c>
      <c r="AH180" s="41">
        <f t="shared" si="59"/>
        <v>-0.37333333333333396</v>
      </c>
      <c r="AI180" s="41">
        <f t="shared" si="60"/>
        <v>0.81666666666666643</v>
      </c>
      <c r="AJ180" s="41">
        <f t="shared" si="61"/>
        <v>0.30999999999999961</v>
      </c>
    </row>
    <row r="181" spans="1:36" x14ac:dyDescent="0.35">
      <c r="A181" s="8">
        <v>24898</v>
      </c>
      <c r="B181">
        <v>5.17</v>
      </c>
      <c r="C181" s="12">
        <v>5.58</v>
      </c>
      <c r="D181" s="12">
        <v>5.8</v>
      </c>
      <c r="E181">
        <v>5.76</v>
      </c>
      <c r="F181" s="12">
        <v>5.74</v>
      </c>
      <c r="G181" s="12">
        <v>5.59</v>
      </c>
      <c r="H181" s="12">
        <v>5.05</v>
      </c>
      <c r="J181" s="8">
        <f t="shared" si="45"/>
        <v>24959</v>
      </c>
      <c r="K181" s="14">
        <f t="shared" si="64"/>
        <v>5.4033333333333333</v>
      </c>
      <c r="L181" s="14">
        <f t="shared" si="64"/>
        <v>5.81</v>
      </c>
      <c r="M181" s="14">
        <f t="shared" si="64"/>
        <v>5.8866666666666667</v>
      </c>
      <c r="N181" s="14">
        <f t="shared" si="64"/>
        <v>5.8299999999999992</v>
      </c>
      <c r="O181" s="14">
        <f t="shared" si="64"/>
        <v>5.75</v>
      </c>
      <c r="P181" s="14">
        <f t="shared" si="64"/>
        <v>5.5333333333333341</v>
      </c>
      <c r="Q181" s="14">
        <f t="shared" si="64"/>
        <v>5.6433333333333335</v>
      </c>
      <c r="S181" s="16">
        <v>35855</v>
      </c>
      <c r="T181" s="14">
        <f t="shared" si="47"/>
        <v>5.0533333333333337</v>
      </c>
      <c r="U181" s="14">
        <f t="shared" si="48"/>
        <v>5.3133333333333335</v>
      </c>
      <c r="V181" s="14">
        <f t="shared" si="49"/>
        <v>5.46</v>
      </c>
      <c r="W181" s="14">
        <f t="shared" si="50"/>
        <v>5.5066666666666668</v>
      </c>
      <c r="X181" s="14">
        <f t="shared" si="51"/>
        <v>5.586666666666666</v>
      </c>
      <c r="Y181" s="14">
        <f t="shared" si="52"/>
        <v>5.95</v>
      </c>
      <c r="Z181" s="14">
        <f t="shared" si="53"/>
        <v>5.5200000000000005</v>
      </c>
      <c r="AB181" s="16">
        <f t="shared" si="44"/>
        <v>35855</v>
      </c>
      <c r="AC181" s="41">
        <f t="shared" si="54"/>
        <v>-3.6666666666666181E-2</v>
      </c>
      <c r="AD181" s="41">
        <f t="shared" si="55"/>
        <v>-0.16999999999999993</v>
      </c>
      <c r="AE181" s="41">
        <f t="shared" si="56"/>
        <v>-0.32000000000000028</v>
      </c>
      <c r="AF181" s="41">
        <f t="shared" si="57"/>
        <v>-0.32666666666666622</v>
      </c>
      <c r="AG181" s="41">
        <f t="shared" si="58"/>
        <v>-0.32000000000000028</v>
      </c>
      <c r="AH181" s="41">
        <f t="shared" si="59"/>
        <v>-0.26666666666666572</v>
      </c>
      <c r="AI181" s="41">
        <f t="shared" si="60"/>
        <v>0.53333333333333233</v>
      </c>
      <c r="AJ181" s="41">
        <f t="shared" si="61"/>
        <v>0.36333333333333417</v>
      </c>
    </row>
    <row r="182" spans="1:36" x14ac:dyDescent="0.35">
      <c r="A182" s="8">
        <v>24929</v>
      </c>
      <c r="B182">
        <v>5.38</v>
      </c>
      <c r="C182" s="12">
        <v>5.71</v>
      </c>
      <c r="D182" s="12">
        <v>5.75</v>
      </c>
      <c r="E182">
        <v>5.69</v>
      </c>
      <c r="F182" s="12">
        <v>5.64</v>
      </c>
      <c r="G182" s="12">
        <v>5.46</v>
      </c>
      <c r="H182" s="12">
        <v>5.76</v>
      </c>
      <c r="J182" s="8">
        <f t="shared" si="45"/>
        <v>24990</v>
      </c>
      <c r="K182" s="14">
        <f t="shared" si="64"/>
        <v>5.52</v>
      </c>
      <c r="L182" s="14">
        <f t="shared" si="64"/>
        <v>5.9433333333333325</v>
      </c>
      <c r="M182" s="14">
        <f t="shared" si="64"/>
        <v>5.8933333333333335</v>
      </c>
      <c r="N182" s="14">
        <f t="shared" si="64"/>
        <v>5.8599999999999994</v>
      </c>
      <c r="O182" s="14">
        <f t="shared" si="64"/>
        <v>5.7433333333333332</v>
      </c>
      <c r="P182" s="14">
        <f t="shared" si="64"/>
        <v>5.47</v>
      </c>
      <c r="Q182" s="14">
        <f t="shared" si="64"/>
        <v>5.9833333333333334</v>
      </c>
      <c r="S182" s="16">
        <v>35947</v>
      </c>
      <c r="T182" s="14">
        <f t="shared" si="47"/>
        <v>4.9766666666666666</v>
      </c>
      <c r="U182" s="14">
        <f t="shared" si="48"/>
        <v>5.41</v>
      </c>
      <c r="V182" s="14">
        <f t="shared" si="49"/>
        <v>5.57</v>
      </c>
      <c r="W182" s="14">
        <f t="shared" si="50"/>
        <v>5.586666666666666</v>
      </c>
      <c r="X182" s="14">
        <f t="shared" si="51"/>
        <v>5.5966666666666667</v>
      </c>
      <c r="Y182" s="14">
        <f t="shared" si="52"/>
        <v>5.9366666666666665</v>
      </c>
      <c r="Z182" s="14">
        <f t="shared" si="53"/>
        <v>5.5</v>
      </c>
      <c r="AB182" s="16">
        <f t="shared" si="44"/>
        <v>35947</v>
      </c>
      <c r="AC182" s="41">
        <f t="shared" si="54"/>
        <v>-7.6666666666667105E-2</v>
      </c>
      <c r="AD182" s="41">
        <f t="shared" si="55"/>
        <v>9.6666666666666679E-2</v>
      </c>
      <c r="AE182" s="41">
        <f t="shared" si="56"/>
        <v>0.11000000000000032</v>
      </c>
      <c r="AF182" s="41">
        <f t="shared" si="57"/>
        <v>7.9999999999999183E-2</v>
      </c>
      <c r="AG182" s="41">
        <f t="shared" si="58"/>
        <v>1.0000000000000675E-2</v>
      </c>
      <c r="AH182" s="41">
        <f t="shared" si="59"/>
        <v>-1.3333333333333641E-2</v>
      </c>
      <c r="AI182" s="41">
        <f t="shared" si="60"/>
        <v>0.62000000000000011</v>
      </c>
      <c r="AJ182" s="41">
        <f t="shared" si="61"/>
        <v>0.33999999999999986</v>
      </c>
    </row>
    <row r="183" spans="1:36" x14ac:dyDescent="0.35">
      <c r="A183" s="8">
        <v>24959</v>
      </c>
      <c r="B183">
        <v>5.66</v>
      </c>
      <c r="C183" s="12">
        <v>6.14</v>
      </c>
      <c r="D183" s="12">
        <v>6.11</v>
      </c>
      <c r="E183">
        <v>6.04</v>
      </c>
      <c r="F183" s="12">
        <v>5.87</v>
      </c>
      <c r="G183" s="12">
        <v>5.55</v>
      </c>
      <c r="H183" s="12">
        <v>6.12</v>
      </c>
      <c r="J183" s="8">
        <f t="shared" si="45"/>
        <v>25020</v>
      </c>
      <c r="K183" s="14">
        <f t="shared" si="64"/>
        <v>5.4966666666666661</v>
      </c>
      <c r="L183" s="14">
        <f t="shared" si="64"/>
        <v>5.9233333333333347</v>
      </c>
      <c r="M183" s="14">
        <f t="shared" si="64"/>
        <v>5.8233333333333333</v>
      </c>
      <c r="N183" s="14">
        <f t="shared" si="64"/>
        <v>5.830000000000001</v>
      </c>
      <c r="O183" s="14">
        <f t="shared" si="64"/>
        <v>5.6966666666666663</v>
      </c>
      <c r="P183" s="14">
        <f t="shared" si="64"/>
        <v>5.4133333333333331</v>
      </c>
      <c r="Q183" s="14">
        <f t="shared" si="64"/>
        <v>6.0733333333333341</v>
      </c>
      <c r="S183" s="16">
        <v>36039</v>
      </c>
      <c r="T183" s="14">
        <f t="shared" si="47"/>
        <v>4.8233333333333333</v>
      </c>
      <c r="U183" s="14">
        <f t="shared" si="48"/>
        <v>5.0933333333333337</v>
      </c>
      <c r="V183" s="14">
        <f t="shared" si="49"/>
        <v>5.1100000000000003</v>
      </c>
      <c r="W183" s="14">
        <f t="shared" si="50"/>
        <v>5.1166666666666671</v>
      </c>
      <c r="X183" s="14">
        <f t="shared" si="51"/>
        <v>5.2033333333333331</v>
      </c>
      <c r="Y183" s="14">
        <f t="shared" si="52"/>
        <v>5.6066666666666665</v>
      </c>
      <c r="Z183" s="14">
        <f t="shared" si="53"/>
        <v>5.5333333333333341</v>
      </c>
      <c r="AB183" s="16">
        <f t="shared" si="44"/>
        <v>36039</v>
      </c>
      <c r="AC183" s="41">
        <f t="shared" si="54"/>
        <v>-0.15333333333333332</v>
      </c>
      <c r="AD183" s="41">
        <f t="shared" si="55"/>
        <v>-0.31666666666666643</v>
      </c>
      <c r="AE183" s="41">
        <f t="shared" si="56"/>
        <v>-0.45999999999999996</v>
      </c>
      <c r="AF183" s="41">
        <f t="shared" si="57"/>
        <v>-0.46999999999999886</v>
      </c>
      <c r="AG183" s="41">
        <f t="shared" si="58"/>
        <v>-0.39333333333333353</v>
      </c>
      <c r="AH183" s="41">
        <f t="shared" si="59"/>
        <v>-0.33000000000000007</v>
      </c>
      <c r="AI183" s="41">
        <f t="shared" si="60"/>
        <v>0.37999999999999989</v>
      </c>
      <c r="AJ183" s="41">
        <f t="shared" si="61"/>
        <v>0.40333333333333332</v>
      </c>
    </row>
    <row r="184" spans="1:36" x14ac:dyDescent="0.35">
      <c r="A184" s="8">
        <v>24990</v>
      </c>
      <c r="B184">
        <v>5.52</v>
      </c>
      <c r="C184" s="12">
        <v>5.98</v>
      </c>
      <c r="D184" s="12">
        <v>5.82</v>
      </c>
      <c r="E184">
        <v>5.85</v>
      </c>
      <c r="F184" s="12">
        <v>5.72</v>
      </c>
      <c r="G184" s="12">
        <v>5.4</v>
      </c>
      <c r="H184" s="12">
        <v>6.07</v>
      </c>
      <c r="J184" s="8">
        <f t="shared" si="45"/>
        <v>25051</v>
      </c>
      <c r="K184" s="14">
        <f t="shared" si="64"/>
        <v>5.3066666666666658</v>
      </c>
      <c r="L184" s="14">
        <f t="shared" si="64"/>
        <v>5.6866666666666674</v>
      </c>
      <c r="M184" s="14">
        <f t="shared" si="64"/>
        <v>5.5933333333333337</v>
      </c>
      <c r="N184" s="14">
        <f t="shared" si="64"/>
        <v>5.6499999999999995</v>
      </c>
      <c r="O184" s="14">
        <f t="shared" si="64"/>
        <v>5.5466666666666669</v>
      </c>
      <c r="P184" s="14">
        <f t="shared" si="64"/>
        <v>5.3066666666666675</v>
      </c>
      <c r="Q184" s="14">
        <f t="shared" si="64"/>
        <v>6.0433333333333339</v>
      </c>
      <c r="S184" s="16">
        <v>36130</v>
      </c>
      <c r="T184" s="14">
        <f t="shared" si="47"/>
        <v>4.2533333333333339</v>
      </c>
      <c r="U184" s="14">
        <f t="shared" si="48"/>
        <v>4.3899999999999997</v>
      </c>
      <c r="V184" s="14">
        <f t="shared" si="49"/>
        <v>4.41</v>
      </c>
      <c r="W184" s="14">
        <f t="shared" si="50"/>
        <v>4.3899999999999997</v>
      </c>
      <c r="X184" s="14">
        <f t="shared" si="51"/>
        <v>4.67</v>
      </c>
      <c r="Y184" s="14">
        <f t="shared" si="52"/>
        <v>5.38</v>
      </c>
      <c r="Z184" s="14">
        <f t="shared" si="53"/>
        <v>4.8600000000000003</v>
      </c>
      <c r="AB184" s="16">
        <f t="shared" si="44"/>
        <v>36130</v>
      </c>
      <c r="AC184" s="41">
        <f t="shared" si="54"/>
        <v>-0.5699999999999994</v>
      </c>
      <c r="AD184" s="41">
        <f t="shared" si="55"/>
        <v>-0.70333333333333403</v>
      </c>
      <c r="AE184" s="41">
        <f t="shared" si="56"/>
        <v>-0.70000000000000018</v>
      </c>
      <c r="AF184" s="41">
        <f t="shared" si="57"/>
        <v>-0.72666666666666746</v>
      </c>
      <c r="AG184" s="41">
        <f t="shared" si="58"/>
        <v>-0.53333333333333321</v>
      </c>
      <c r="AH184" s="41">
        <f t="shared" si="59"/>
        <v>-0.22666666666666657</v>
      </c>
      <c r="AI184" s="41">
        <f t="shared" si="60"/>
        <v>0.41666666666666607</v>
      </c>
      <c r="AJ184" s="41">
        <f t="shared" si="61"/>
        <v>0.71</v>
      </c>
    </row>
    <row r="185" spans="1:36" x14ac:dyDescent="0.35">
      <c r="A185" s="8">
        <v>25020</v>
      </c>
      <c r="B185">
        <v>5.31</v>
      </c>
      <c r="C185" s="12">
        <v>5.65</v>
      </c>
      <c r="D185" s="12">
        <v>5.54</v>
      </c>
      <c r="E185">
        <v>5.6</v>
      </c>
      <c r="F185" s="12">
        <v>5.5</v>
      </c>
      <c r="G185" s="12">
        <v>5.29</v>
      </c>
      <c r="H185" s="12">
        <v>6.03</v>
      </c>
      <c r="J185" s="8">
        <f t="shared" si="45"/>
        <v>25082</v>
      </c>
      <c r="K185" s="14">
        <f t="shared" si="64"/>
        <v>5.1966666666666663</v>
      </c>
      <c r="L185" s="14">
        <f t="shared" si="64"/>
        <v>5.5100000000000007</v>
      </c>
      <c r="M185" s="14">
        <f t="shared" si="64"/>
        <v>5.45</v>
      </c>
      <c r="N185" s="14">
        <f t="shared" si="64"/>
        <v>5.5266666666666664</v>
      </c>
      <c r="O185" s="14">
        <f t="shared" si="64"/>
        <v>5.46</v>
      </c>
      <c r="P185" s="14">
        <f t="shared" si="64"/>
        <v>5.2666666666666666</v>
      </c>
      <c r="Q185" s="14">
        <f t="shared" si="64"/>
        <v>5.9466666666666663</v>
      </c>
      <c r="S185" s="16">
        <v>36220</v>
      </c>
      <c r="T185" s="14">
        <f t="shared" si="47"/>
        <v>4.4066666666666672</v>
      </c>
      <c r="U185" s="14">
        <f t="shared" si="48"/>
        <v>4.663333333333334</v>
      </c>
      <c r="V185" s="14">
        <f t="shared" si="49"/>
        <v>4.873333333333334</v>
      </c>
      <c r="W185" s="14">
        <f t="shared" si="50"/>
        <v>4.8833333333333329</v>
      </c>
      <c r="X185" s="14">
        <f t="shared" si="51"/>
        <v>4.9833333333333334</v>
      </c>
      <c r="Y185" s="14">
        <f t="shared" si="52"/>
        <v>5.66</v>
      </c>
      <c r="Z185" s="14">
        <f t="shared" si="53"/>
        <v>4.7333333333333334</v>
      </c>
      <c r="AB185" s="16">
        <f t="shared" si="44"/>
        <v>36220</v>
      </c>
      <c r="AC185" s="41">
        <f t="shared" si="54"/>
        <v>0.15333333333333332</v>
      </c>
      <c r="AD185" s="41">
        <f t="shared" si="55"/>
        <v>0.27333333333333432</v>
      </c>
      <c r="AE185" s="41">
        <f t="shared" si="56"/>
        <v>0.46333333333333382</v>
      </c>
      <c r="AF185" s="41">
        <f t="shared" si="57"/>
        <v>0.49333333333333318</v>
      </c>
      <c r="AG185" s="41">
        <f t="shared" si="58"/>
        <v>0.31333333333333346</v>
      </c>
      <c r="AH185" s="41">
        <f t="shared" si="59"/>
        <v>0.28000000000000025</v>
      </c>
      <c r="AI185" s="41">
        <f t="shared" si="60"/>
        <v>0.57666666666666622</v>
      </c>
      <c r="AJ185" s="41">
        <f t="shared" si="61"/>
        <v>0.67666666666666675</v>
      </c>
    </row>
    <row r="186" spans="1:36" x14ac:dyDescent="0.35">
      <c r="A186" s="8">
        <v>25051</v>
      </c>
      <c r="B186">
        <v>5.09</v>
      </c>
      <c r="C186" s="12">
        <v>5.43</v>
      </c>
      <c r="D186" s="12">
        <v>5.42</v>
      </c>
      <c r="E186">
        <v>5.5</v>
      </c>
      <c r="F186" s="12">
        <v>5.42</v>
      </c>
      <c r="G186" s="12">
        <v>5.23</v>
      </c>
      <c r="H186" s="12">
        <v>6.03</v>
      </c>
      <c r="J186" s="8">
        <f t="shared" si="45"/>
        <v>25112</v>
      </c>
      <c r="K186" s="14">
        <f t="shared" si="64"/>
        <v>5.21</v>
      </c>
      <c r="L186" s="14">
        <f t="shared" si="64"/>
        <v>5.4833333333333334</v>
      </c>
      <c r="M186" s="14">
        <f t="shared" si="64"/>
        <v>5.4433333333333325</v>
      </c>
      <c r="N186" s="14">
        <f t="shared" si="64"/>
        <v>5.5100000000000007</v>
      </c>
      <c r="O186" s="14">
        <f t="shared" si="64"/>
        <v>5.4866666666666672</v>
      </c>
      <c r="P186" s="14">
        <f t="shared" si="64"/>
        <v>5.3166666666666673</v>
      </c>
      <c r="Q186" s="14">
        <f t="shared" si="64"/>
        <v>5.9066666666666663</v>
      </c>
      <c r="S186" s="16">
        <v>36312</v>
      </c>
      <c r="T186" s="14">
        <f t="shared" si="47"/>
        <v>4.4533333333333331</v>
      </c>
      <c r="U186" s="14">
        <f t="shared" si="48"/>
        <v>4.88</v>
      </c>
      <c r="V186" s="14">
        <f t="shared" si="49"/>
        <v>5.3533333333333326</v>
      </c>
      <c r="W186" s="14">
        <f t="shared" si="50"/>
        <v>5.4433333333333325</v>
      </c>
      <c r="X186" s="14">
        <f t="shared" si="51"/>
        <v>5.5399999999999991</v>
      </c>
      <c r="Y186" s="14">
        <f t="shared" si="52"/>
        <v>6.0866666666666669</v>
      </c>
      <c r="Z186" s="14">
        <f t="shared" si="53"/>
        <v>4.746666666666667</v>
      </c>
      <c r="AB186" s="16">
        <f t="shared" si="44"/>
        <v>36312</v>
      </c>
      <c r="AC186" s="41">
        <f t="shared" si="54"/>
        <v>4.6666666666665968E-2</v>
      </c>
      <c r="AD186" s="41">
        <f t="shared" si="55"/>
        <v>0.2166666666666659</v>
      </c>
      <c r="AE186" s="41">
        <f t="shared" si="56"/>
        <v>0.47999999999999865</v>
      </c>
      <c r="AF186" s="41">
        <f t="shared" si="57"/>
        <v>0.55999999999999961</v>
      </c>
      <c r="AG186" s="41">
        <f t="shared" si="58"/>
        <v>0.55666666666666575</v>
      </c>
      <c r="AH186" s="41">
        <f t="shared" si="59"/>
        <v>0.42666666666666675</v>
      </c>
      <c r="AI186" s="41">
        <f t="shared" si="60"/>
        <v>1.086666666666666</v>
      </c>
      <c r="AJ186" s="41">
        <f t="shared" si="61"/>
        <v>0.54666666666666774</v>
      </c>
    </row>
    <row r="187" spans="1:36" x14ac:dyDescent="0.35">
      <c r="A187" s="8">
        <v>25082</v>
      </c>
      <c r="B187">
        <v>5.19</v>
      </c>
      <c r="C187" s="12">
        <v>5.45</v>
      </c>
      <c r="D187" s="12">
        <v>5.39</v>
      </c>
      <c r="E187">
        <v>5.48</v>
      </c>
      <c r="F187" s="12">
        <v>5.46</v>
      </c>
      <c r="G187" s="12">
        <v>5.28</v>
      </c>
      <c r="H187" s="12">
        <v>5.78</v>
      </c>
      <c r="J187" s="8">
        <f t="shared" si="45"/>
        <v>25143</v>
      </c>
      <c r="K187" s="14">
        <f t="shared" si="64"/>
        <v>5.3299999999999992</v>
      </c>
      <c r="L187" s="14">
        <f t="shared" si="64"/>
        <v>5.59</v>
      </c>
      <c r="M187" s="14">
        <f t="shared" si="64"/>
        <v>5.4933333333333332</v>
      </c>
      <c r="N187" s="14">
        <f t="shared" si="64"/>
        <v>5.5633333333333335</v>
      </c>
      <c r="O187" s="14">
        <f t="shared" si="64"/>
        <v>5.5799999999999992</v>
      </c>
      <c r="P187" s="14">
        <f t="shared" si="64"/>
        <v>5.4266666666666667</v>
      </c>
      <c r="Q187" s="14">
        <f t="shared" si="64"/>
        <v>5.8366666666666669</v>
      </c>
      <c r="S187" s="16">
        <v>36404</v>
      </c>
      <c r="T187" s="14">
        <f t="shared" si="47"/>
        <v>4.6499999999999995</v>
      </c>
      <c r="U187" s="14">
        <f t="shared" si="48"/>
        <v>5.16</v>
      </c>
      <c r="V187" s="14">
        <f t="shared" si="49"/>
        <v>5.7133333333333338</v>
      </c>
      <c r="W187" s="14">
        <f t="shared" si="50"/>
        <v>5.7733333333333334</v>
      </c>
      <c r="X187" s="14">
        <f t="shared" si="51"/>
        <v>5.8833333333333329</v>
      </c>
      <c r="Y187" s="14">
        <f t="shared" si="52"/>
        <v>6.4033333333333333</v>
      </c>
      <c r="Z187" s="14">
        <f t="shared" si="53"/>
        <v>5.0933333333333337</v>
      </c>
      <c r="AB187" s="16">
        <f t="shared" si="44"/>
        <v>36404</v>
      </c>
      <c r="AC187" s="41">
        <f t="shared" si="54"/>
        <v>0.19666666666666632</v>
      </c>
      <c r="AD187" s="41">
        <f t="shared" si="55"/>
        <v>0.28000000000000025</v>
      </c>
      <c r="AE187" s="41">
        <f t="shared" si="56"/>
        <v>0.36000000000000121</v>
      </c>
      <c r="AF187" s="41">
        <f t="shared" si="57"/>
        <v>0.33000000000000096</v>
      </c>
      <c r="AG187" s="41">
        <f t="shared" si="58"/>
        <v>0.34333333333333371</v>
      </c>
      <c r="AH187" s="41">
        <f t="shared" si="59"/>
        <v>0.31666666666666643</v>
      </c>
      <c r="AI187" s="41">
        <f t="shared" si="60"/>
        <v>1.2333333333333334</v>
      </c>
      <c r="AJ187" s="41">
        <f t="shared" si="61"/>
        <v>0.52000000000000046</v>
      </c>
    </row>
    <row r="188" spans="1:36" x14ac:dyDescent="0.35">
      <c r="A188" s="8">
        <v>25112</v>
      </c>
      <c r="B188">
        <v>5.35</v>
      </c>
      <c r="C188" s="12">
        <v>5.57</v>
      </c>
      <c r="D188" s="12">
        <v>5.52</v>
      </c>
      <c r="E188">
        <v>5.55</v>
      </c>
      <c r="F188" s="12">
        <v>5.58</v>
      </c>
      <c r="G188" s="12">
        <v>5.44</v>
      </c>
      <c r="H188" s="12">
        <v>5.91</v>
      </c>
      <c r="J188" s="8">
        <f t="shared" si="45"/>
        <v>25173</v>
      </c>
      <c r="K188" s="14">
        <f t="shared" si="64"/>
        <v>5.5866666666666669</v>
      </c>
      <c r="L188" s="14">
        <f t="shared" si="64"/>
        <v>5.8366666666666669</v>
      </c>
      <c r="M188" s="14">
        <f t="shared" si="64"/>
        <v>5.75</v>
      </c>
      <c r="N188" s="14">
        <f t="shared" si="64"/>
        <v>5.7766666666666673</v>
      </c>
      <c r="O188" s="14">
        <f t="shared" si="64"/>
        <v>5.7700000000000005</v>
      </c>
      <c r="P188" s="14">
        <f t="shared" si="64"/>
        <v>5.626666666666666</v>
      </c>
      <c r="Q188" s="14">
        <f t="shared" si="64"/>
        <v>5.916666666666667</v>
      </c>
      <c r="S188" s="16">
        <v>36495</v>
      </c>
      <c r="T188" s="14">
        <f t="shared" si="47"/>
        <v>5.043333333333333</v>
      </c>
      <c r="U188" s="14">
        <f t="shared" si="48"/>
        <v>5.6066666666666665</v>
      </c>
      <c r="V188" s="14">
        <f t="shared" si="49"/>
        <v>6</v>
      </c>
      <c r="W188" s="14">
        <f t="shared" si="50"/>
        <v>6.0633333333333335</v>
      </c>
      <c r="X188" s="14">
        <f t="shared" si="51"/>
        <v>6.1400000000000006</v>
      </c>
      <c r="Y188" s="14">
        <f t="shared" si="52"/>
        <v>6.61</v>
      </c>
      <c r="Z188" s="14">
        <f t="shared" si="53"/>
        <v>5.3066666666666675</v>
      </c>
      <c r="AB188" s="16">
        <f t="shared" si="44"/>
        <v>36495</v>
      </c>
      <c r="AC188" s="41">
        <f t="shared" si="54"/>
        <v>0.39333333333333353</v>
      </c>
      <c r="AD188" s="41">
        <f t="shared" si="55"/>
        <v>0.44666666666666632</v>
      </c>
      <c r="AE188" s="41">
        <f t="shared" si="56"/>
        <v>0.28666666666666618</v>
      </c>
      <c r="AF188" s="41">
        <f t="shared" si="57"/>
        <v>0.29000000000000004</v>
      </c>
      <c r="AG188" s="41">
        <f t="shared" si="58"/>
        <v>0.25666666666666771</v>
      </c>
      <c r="AH188" s="41">
        <f t="shared" si="59"/>
        <v>0.206666666666667</v>
      </c>
      <c r="AI188" s="41">
        <f t="shared" si="60"/>
        <v>1.0966666666666676</v>
      </c>
      <c r="AJ188" s="41">
        <f t="shared" si="61"/>
        <v>0.46999999999999975</v>
      </c>
    </row>
    <row r="189" spans="1:36" x14ac:dyDescent="0.35">
      <c r="A189" s="8">
        <v>25143</v>
      </c>
      <c r="B189">
        <v>5.45</v>
      </c>
      <c r="C189" s="12">
        <v>5.75</v>
      </c>
      <c r="D189" s="12">
        <v>5.57</v>
      </c>
      <c r="E189">
        <v>5.66</v>
      </c>
      <c r="F189" s="12">
        <v>5.7</v>
      </c>
      <c r="G189" s="12">
        <v>5.56</v>
      </c>
      <c r="H189" s="12">
        <v>5.82</v>
      </c>
      <c r="J189" s="8">
        <f t="shared" si="45"/>
        <v>25204</v>
      </c>
      <c r="K189" s="14">
        <f t="shared" si="64"/>
        <v>5.8500000000000005</v>
      </c>
      <c r="L189" s="14">
        <f t="shared" si="64"/>
        <v>6.0933333333333337</v>
      </c>
      <c r="M189" s="14">
        <f t="shared" si="64"/>
        <v>5.9833333333333334</v>
      </c>
      <c r="N189" s="14">
        <f t="shared" si="64"/>
        <v>6.0100000000000007</v>
      </c>
      <c r="O189" s="14">
        <f t="shared" si="64"/>
        <v>5.9233333333333329</v>
      </c>
      <c r="P189" s="14">
        <f t="shared" si="64"/>
        <v>5.81</v>
      </c>
      <c r="Q189" s="14">
        <f t="shared" si="64"/>
        <v>6.0466666666666669</v>
      </c>
      <c r="S189" s="16">
        <v>36586</v>
      </c>
      <c r="T189" s="14">
        <f t="shared" si="47"/>
        <v>5.5200000000000005</v>
      </c>
      <c r="U189" s="14">
        <f t="shared" si="48"/>
        <v>6.1866666666666665</v>
      </c>
      <c r="V189" s="14">
        <f t="shared" si="49"/>
        <v>6.5566666666666675</v>
      </c>
      <c r="W189" s="14">
        <f t="shared" si="50"/>
        <v>6.586666666666666</v>
      </c>
      <c r="X189" s="14">
        <f t="shared" si="51"/>
        <v>6.4799999999999995</v>
      </c>
      <c r="Y189" s="14">
        <f t="shared" si="52"/>
        <v>6.5933333333333337</v>
      </c>
      <c r="Z189" s="14">
        <f t="shared" si="53"/>
        <v>5.6766666666666667</v>
      </c>
      <c r="AB189" s="16">
        <f t="shared" si="44"/>
        <v>36586</v>
      </c>
      <c r="AC189" s="41">
        <f t="shared" si="54"/>
        <v>0.47666666666666746</v>
      </c>
      <c r="AD189" s="41">
        <f t="shared" si="55"/>
        <v>0.58000000000000007</v>
      </c>
      <c r="AE189" s="41">
        <f t="shared" si="56"/>
        <v>0.55666666666666753</v>
      </c>
      <c r="AF189" s="41">
        <f t="shared" si="57"/>
        <v>0.52333333333333254</v>
      </c>
      <c r="AG189" s="41">
        <f t="shared" si="58"/>
        <v>0.33999999999999897</v>
      </c>
      <c r="AH189" s="41">
        <f t="shared" si="59"/>
        <v>-1.6666666666666607E-2</v>
      </c>
      <c r="AI189" s="41">
        <f t="shared" si="60"/>
        <v>0.95999999999999908</v>
      </c>
      <c r="AJ189" s="41">
        <f t="shared" si="61"/>
        <v>0.11333333333333417</v>
      </c>
    </row>
    <row r="190" spans="1:36" x14ac:dyDescent="0.35">
      <c r="A190" s="8">
        <v>25173</v>
      </c>
      <c r="B190">
        <v>5.96</v>
      </c>
      <c r="C190" s="12">
        <v>6.19</v>
      </c>
      <c r="D190" s="12">
        <v>6.16</v>
      </c>
      <c r="E190">
        <v>6.12</v>
      </c>
      <c r="F190" s="12">
        <v>6.03</v>
      </c>
      <c r="G190" s="12">
        <v>5.88</v>
      </c>
      <c r="H190" s="12">
        <v>6.02</v>
      </c>
      <c r="J190" s="8">
        <f t="shared" si="45"/>
        <v>25235</v>
      </c>
      <c r="K190" s="14">
        <f t="shared" si="64"/>
        <v>6.0733333333333333</v>
      </c>
      <c r="L190" s="14">
        <f t="shared" si="64"/>
        <v>6.3133333333333335</v>
      </c>
      <c r="M190" s="14">
        <f t="shared" si="64"/>
        <v>6.2333333333333334</v>
      </c>
      <c r="N190" s="14">
        <f t="shared" si="64"/>
        <v>6.2366666666666672</v>
      </c>
      <c r="O190" s="14">
        <f t="shared" si="64"/>
        <v>6.0866666666666669</v>
      </c>
      <c r="P190" s="14">
        <f t="shared" si="64"/>
        <v>5.9933333333333332</v>
      </c>
      <c r="Q190" s="14">
        <f t="shared" si="64"/>
        <v>6.31</v>
      </c>
      <c r="S190" s="16">
        <v>36678</v>
      </c>
      <c r="T190" s="14">
        <f t="shared" si="47"/>
        <v>5.7133333333333338</v>
      </c>
      <c r="U190" s="14">
        <f t="shared" si="48"/>
        <v>6.2166666666666659</v>
      </c>
      <c r="V190" s="14">
        <f t="shared" si="49"/>
        <v>6.52</v>
      </c>
      <c r="W190" s="14">
        <f t="shared" si="50"/>
        <v>6.416666666666667</v>
      </c>
      <c r="X190" s="14">
        <f t="shared" si="51"/>
        <v>6.1766666666666667</v>
      </c>
      <c r="Y190" s="14">
        <f t="shared" si="52"/>
        <v>6.3366666666666669</v>
      </c>
      <c r="Z190" s="14">
        <f t="shared" si="53"/>
        <v>6.2733333333333334</v>
      </c>
      <c r="AB190" s="16">
        <f t="shared" si="44"/>
        <v>36678</v>
      </c>
      <c r="AC190" s="41">
        <f t="shared" si="54"/>
        <v>0.19333333333333336</v>
      </c>
      <c r="AD190" s="41">
        <f t="shared" si="55"/>
        <v>2.9999999999999361E-2</v>
      </c>
      <c r="AE190" s="41">
        <f t="shared" si="56"/>
        <v>-3.6666666666667957E-2</v>
      </c>
      <c r="AF190" s="41">
        <f t="shared" si="57"/>
        <v>-0.16999999999999904</v>
      </c>
      <c r="AG190" s="41">
        <f t="shared" si="58"/>
        <v>-0.30333333333333279</v>
      </c>
      <c r="AH190" s="41">
        <f t="shared" si="59"/>
        <v>-0.25666666666666682</v>
      </c>
      <c r="AI190" s="41">
        <f t="shared" si="60"/>
        <v>0.46333333333333293</v>
      </c>
      <c r="AJ190" s="41">
        <f t="shared" si="61"/>
        <v>0.16000000000000014</v>
      </c>
    </row>
    <row r="191" spans="1:36" x14ac:dyDescent="0.35">
      <c r="A191" s="8">
        <v>25204</v>
      </c>
      <c r="B191">
        <v>6.14</v>
      </c>
      <c r="C191" s="12">
        <v>6.34</v>
      </c>
      <c r="D191" s="12">
        <v>6.22</v>
      </c>
      <c r="E191">
        <v>6.25</v>
      </c>
      <c r="F191" s="12">
        <v>6.04</v>
      </c>
      <c r="G191" s="12">
        <v>5.99</v>
      </c>
      <c r="H191" s="12">
        <v>6.3</v>
      </c>
      <c r="J191" s="8">
        <f t="shared" si="45"/>
        <v>25263</v>
      </c>
      <c r="K191" s="14">
        <f t="shared" si="64"/>
        <v>6.0933333333333337</v>
      </c>
      <c r="L191" s="14">
        <f t="shared" si="64"/>
        <v>6.3633333333333333</v>
      </c>
      <c r="M191" s="14">
        <f t="shared" si="64"/>
        <v>6.3066666666666658</v>
      </c>
      <c r="N191" s="14">
        <f t="shared" si="64"/>
        <v>6.333333333333333</v>
      </c>
      <c r="O191" s="14">
        <f t="shared" si="64"/>
        <v>6.1766666666666667</v>
      </c>
      <c r="P191" s="14">
        <f t="shared" si="64"/>
        <v>6.1066666666666665</v>
      </c>
      <c r="Q191" s="14">
        <f t="shared" si="64"/>
        <v>6.5666666666666664</v>
      </c>
      <c r="S191" s="16">
        <v>36770</v>
      </c>
      <c r="T191" s="14">
        <f t="shared" si="47"/>
        <v>6.0166666666666666</v>
      </c>
      <c r="U191" s="14">
        <f t="shared" si="48"/>
        <v>6.13</v>
      </c>
      <c r="V191" s="14">
        <f t="shared" si="49"/>
        <v>6.1566666666666663</v>
      </c>
      <c r="W191" s="14">
        <f t="shared" si="50"/>
        <v>6.0566666666666658</v>
      </c>
      <c r="X191" s="14">
        <f t="shared" si="51"/>
        <v>5.8933333333333335</v>
      </c>
      <c r="Y191" s="14">
        <f t="shared" si="52"/>
        <v>6.1033333333333326</v>
      </c>
      <c r="Z191" s="14">
        <f t="shared" si="53"/>
        <v>6.52</v>
      </c>
      <c r="AB191" s="16">
        <f t="shared" si="44"/>
        <v>36770</v>
      </c>
      <c r="AC191" s="41">
        <f t="shared" si="54"/>
        <v>0.30333333333333279</v>
      </c>
      <c r="AD191" s="41">
        <f t="shared" si="55"/>
        <v>-8.6666666666666003E-2</v>
      </c>
      <c r="AE191" s="41">
        <f t="shared" si="56"/>
        <v>-0.36333333333333329</v>
      </c>
      <c r="AF191" s="41">
        <f t="shared" si="57"/>
        <v>-0.36000000000000121</v>
      </c>
      <c r="AG191" s="41">
        <f t="shared" si="58"/>
        <v>-0.28333333333333321</v>
      </c>
      <c r="AH191" s="41">
        <f t="shared" si="59"/>
        <v>-0.23333333333333428</v>
      </c>
      <c r="AI191" s="41">
        <f t="shared" si="60"/>
        <v>-0.12333333333333307</v>
      </c>
      <c r="AJ191" s="41">
        <f t="shared" si="61"/>
        <v>0.20999999999999908</v>
      </c>
    </row>
    <row r="192" spans="1:36" x14ac:dyDescent="0.35">
      <c r="A192" s="8">
        <v>25235</v>
      </c>
      <c r="B192">
        <v>6.12</v>
      </c>
      <c r="C192" s="12">
        <v>6.41</v>
      </c>
      <c r="D192" s="12">
        <v>6.32</v>
      </c>
      <c r="E192">
        <v>6.34</v>
      </c>
      <c r="F192" s="12">
        <v>6.19</v>
      </c>
      <c r="G192" s="12">
        <v>6.11</v>
      </c>
      <c r="H192" s="12">
        <v>6.61</v>
      </c>
      <c r="J192" s="8">
        <f t="shared" si="45"/>
        <v>25294</v>
      </c>
      <c r="K192" s="14">
        <f t="shared" si="64"/>
        <v>6.083333333333333</v>
      </c>
      <c r="L192" s="14">
        <f t="shared" si="64"/>
        <v>6.336666666666666</v>
      </c>
      <c r="M192" s="14">
        <f t="shared" si="64"/>
        <v>6.3166666666666664</v>
      </c>
      <c r="N192" s="14">
        <f t="shared" si="64"/>
        <v>6.3500000000000005</v>
      </c>
      <c r="O192" s="14">
        <f t="shared" si="64"/>
        <v>6.22</v>
      </c>
      <c r="P192" s="14">
        <f t="shared" si="64"/>
        <v>6.12</v>
      </c>
      <c r="Q192" s="14">
        <f t="shared" si="64"/>
        <v>6.9366666666666674</v>
      </c>
      <c r="S192" s="16">
        <v>36861</v>
      </c>
      <c r="T192" s="14">
        <f t="shared" si="47"/>
        <v>6.0166666666666666</v>
      </c>
      <c r="U192" s="14">
        <f t="shared" si="48"/>
        <v>5.8999999999999995</v>
      </c>
      <c r="V192" s="14">
        <f t="shared" si="49"/>
        <v>5.6333333333333329</v>
      </c>
      <c r="W192" s="14">
        <f t="shared" si="50"/>
        <v>5.55</v>
      </c>
      <c r="X192" s="14">
        <f t="shared" si="51"/>
        <v>5.5666666666666673</v>
      </c>
      <c r="Y192" s="14">
        <f t="shared" si="52"/>
        <v>5.8866666666666667</v>
      </c>
      <c r="Z192" s="14">
        <f t="shared" si="53"/>
        <v>6.4733333333333336</v>
      </c>
      <c r="AB192" s="16">
        <f t="shared" si="44"/>
        <v>36861</v>
      </c>
      <c r="AC192" s="41">
        <f t="shared" si="54"/>
        <v>0</v>
      </c>
      <c r="AD192" s="41">
        <f t="shared" si="55"/>
        <v>-0.23000000000000043</v>
      </c>
      <c r="AE192" s="41">
        <f t="shared" si="56"/>
        <v>-0.52333333333333343</v>
      </c>
      <c r="AF192" s="41">
        <f t="shared" si="57"/>
        <v>-0.50666666666666593</v>
      </c>
      <c r="AG192" s="41">
        <f t="shared" si="58"/>
        <v>-0.32666666666666622</v>
      </c>
      <c r="AH192" s="41">
        <f t="shared" si="59"/>
        <v>-0.2166666666666659</v>
      </c>
      <c r="AI192" s="41">
        <f t="shared" si="60"/>
        <v>-0.44999999999999929</v>
      </c>
      <c r="AJ192" s="41">
        <f t="shared" si="61"/>
        <v>0.3199999999999994</v>
      </c>
    </row>
    <row r="193" spans="1:36" x14ac:dyDescent="0.35">
      <c r="A193" s="8">
        <v>25263</v>
      </c>
      <c r="B193">
        <v>6.02</v>
      </c>
      <c r="C193" s="12">
        <v>6.34</v>
      </c>
      <c r="D193" s="12">
        <v>6.38</v>
      </c>
      <c r="E193">
        <v>6.41</v>
      </c>
      <c r="F193" s="12">
        <v>6.3</v>
      </c>
      <c r="G193" s="12">
        <v>6.22</v>
      </c>
      <c r="H193" s="12">
        <v>6.79</v>
      </c>
      <c r="J193" s="8">
        <f t="shared" si="45"/>
        <v>25324</v>
      </c>
      <c r="K193" s="14">
        <f t="shared" si="64"/>
        <v>6.0566666666666658</v>
      </c>
      <c r="L193" s="14">
        <f t="shared" si="64"/>
        <v>6.34</v>
      </c>
      <c r="M193" s="14">
        <f t="shared" si="64"/>
        <v>6.38</v>
      </c>
      <c r="N193" s="14">
        <f t="shared" si="64"/>
        <v>6.416666666666667</v>
      </c>
      <c r="O193" s="14">
        <f t="shared" si="64"/>
        <v>6.2633333333333328</v>
      </c>
      <c r="P193" s="14">
        <f t="shared" si="64"/>
        <v>6.12</v>
      </c>
      <c r="Q193" s="14">
        <f t="shared" si="64"/>
        <v>7.6233333333333322</v>
      </c>
      <c r="S193" s="16">
        <v>36951</v>
      </c>
      <c r="T193" s="14">
        <f t="shared" si="47"/>
        <v>4.8166666666666673</v>
      </c>
      <c r="U193" s="14">
        <f t="shared" si="48"/>
        <v>4.5966666666666667</v>
      </c>
      <c r="V193" s="14">
        <f t="shared" si="49"/>
        <v>4.6366666666666667</v>
      </c>
      <c r="W193" s="14">
        <f t="shared" si="50"/>
        <v>4.7966666666666669</v>
      </c>
      <c r="X193" s="14">
        <f t="shared" si="51"/>
        <v>5.05</v>
      </c>
      <c r="Y193" s="14">
        <f t="shared" si="52"/>
        <v>5.586666666666666</v>
      </c>
      <c r="Z193" s="14">
        <f t="shared" si="53"/>
        <v>5.5933333333333337</v>
      </c>
      <c r="AB193" s="16">
        <f t="shared" si="44"/>
        <v>36951</v>
      </c>
      <c r="AC193" s="41">
        <f t="shared" si="54"/>
        <v>-1.1999999999999993</v>
      </c>
      <c r="AD193" s="41">
        <f t="shared" si="55"/>
        <v>-1.3033333333333328</v>
      </c>
      <c r="AE193" s="41">
        <f t="shared" si="56"/>
        <v>-0.99666666666666615</v>
      </c>
      <c r="AF193" s="41">
        <f t="shared" si="57"/>
        <v>-0.75333333333333297</v>
      </c>
      <c r="AG193" s="41">
        <f t="shared" si="58"/>
        <v>-0.5166666666666675</v>
      </c>
      <c r="AH193" s="41">
        <f t="shared" si="59"/>
        <v>-0.30000000000000071</v>
      </c>
      <c r="AI193" s="41">
        <f t="shared" si="60"/>
        <v>0.2333333333333325</v>
      </c>
      <c r="AJ193" s="41">
        <f t="shared" si="61"/>
        <v>0.53666666666666618</v>
      </c>
    </row>
    <row r="194" spans="1:36" x14ac:dyDescent="0.35">
      <c r="A194" s="8">
        <v>25294</v>
      </c>
      <c r="B194">
        <v>6.11</v>
      </c>
      <c r="C194" s="12">
        <v>6.26</v>
      </c>
      <c r="D194" s="12">
        <v>6.25</v>
      </c>
      <c r="E194">
        <v>6.3</v>
      </c>
      <c r="F194" s="12">
        <v>6.17</v>
      </c>
      <c r="G194" s="12">
        <v>6.03</v>
      </c>
      <c r="H194" s="12">
        <v>7.41</v>
      </c>
      <c r="J194" s="8">
        <f t="shared" si="45"/>
        <v>25355</v>
      </c>
      <c r="K194" s="14">
        <f t="shared" si="64"/>
        <v>6.1966666666666663</v>
      </c>
      <c r="L194" s="14">
        <f t="shared" si="64"/>
        <v>6.5733333333333333</v>
      </c>
      <c r="M194" s="14">
        <f t="shared" si="64"/>
        <v>6.53</v>
      </c>
      <c r="N194" s="14">
        <f t="shared" si="64"/>
        <v>6.53</v>
      </c>
      <c r="O194" s="14">
        <f t="shared" si="64"/>
        <v>6.3533333333333344</v>
      </c>
      <c r="P194" s="14">
        <f t="shared" si="64"/>
        <v>6.1400000000000006</v>
      </c>
      <c r="Q194" s="14">
        <f t="shared" si="64"/>
        <v>8.3266666666666662</v>
      </c>
      <c r="S194" s="16">
        <v>37043</v>
      </c>
      <c r="T194" s="14">
        <f t="shared" si="47"/>
        <v>3.66</v>
      </c>
      <c r="U194" s="14">
        <f t="shared" si="48"/>
        <v>3.78</v>
      </c>
      <c r="V194" s="14">
        <f t="shared" si="49"/>
        <v>4.4266666666666667</v>
      </c>
      <c r="W194" s="14">
        <f t="shared" si="50"/>
        <v>4.833333333333333</v>
      </c>
      <c r="X194" s="14">
        <f t="shared" si="51"/>
        <v>5.27</v>
      </c>
      <c r="Y194" s="14">
        <f t="shared" si="52"/>
        <v>5.84</v>
      </c>
      <c r="Z194" s="14">
        <f t="shared" si="53"/>
        <v>4.3266666666666671</v>
      </c>
      <c r="AB194" s="16">
        <f t="shared" ref="AB194:AB257" si="65">S194</f>
        <v>37043</v>
      </c>
      <c r="AC194" s="41">
        <f t="shared" si="54"/>
        <v>-1.1566666666666672</v>
      </c>
      <c r="AD194" s="41">
        <f t="shared" si="55"/>
        <v>-0.81666666666666687</v>
      </c>
      <c r="AE194" s="41">
        <f t="shared" si="56"/>
        <v>-0.20999999999999996</v>
      </c>
      <c r="AF194" s="41">
        <f t="shared" si="57"/>
        <v>3.6666666666666181E-2</v>
      </c>
      <c r="AG194" s="41">
        <f t="shared" si="58"/>
        <v>0.21999999999999975</v>
      </c>
      <c r="AH194" s="41">
        <f t="shared" si="59"/>
        <v>0.25333333333333385</v>
      </c>
      <c r="AI194" s="41">
        <f t="shared" si="60"/>
        <v>1.6099999999999994</v>
      </c>
      <c r="AJ194" s="41">
        <f t="shared" si="61"/>
        <v>0.57000000000000028</v>
      </c>
    </row>
    <row r="195" spans="1:36" x14ac:dyDescent="0.35">
      <c r="A195" s="8">
        <v>25324</v>
      </c>
      <c r="B195">
        <v>6.04</v>
      </c>
      <c r="C195" s="12">
        <v>6.42</v>
      </c>
      <c r="D195" s="12">
        <v>6.51</v>
      </c>
      <c r="E195">
        <v>6.54</v>
      </c>
      <c r="F195" s="12">
        <v>6.32</v>
      </c>
      <c r="G195" s="12">
        <v>6.11</v>
      </c>
      <c r="H195" s="12">
        <v>8.67</v>
      </c>
      <c r="J195" s="8">
        <f t="shared" ref="J195:J258" si="66">A197</f>
        <v>25385</v>
      </c>
      <c r="K195" s="14">
        <f t="shared" ref="K195:Q210" si="67">AVERAGE(B195:B197)</f>
        <v>6.4933333333333332</v>
      </c>
      <c r="L195" s="14">
        <f t="shared" si="67"/>
        <v>7.0200000000000005</v>
      </c>
      <c r="M195" s="14">
        <f t="shared" si="67"/>
        <v>6.8833333333333329</v>
      </c>
      <c r="N195" s="14">
        <f t="shared" si="67"/>
        <v>6.7666666666666657</v>
      </c>
      <c r="O195" s="14">
        <f t="shared" si="67"/>
        <v>6.5366666666666662</v>
      </c>
      <c r="P195" s="14">
        <f t="shared" si="67"/>
        <v>6.22</v>
      </c>
      <c r="Q195" s="14">
        <f t="shared" si="67"/>
        <v>8.7266666666666666</v>
      </c>
      <c r="S195" s="16">
        <v>37135</v>
      </c>
      <c r="T195" s="14">
        <f t="shared" ref="T195:T258" si="68">VLOOKUP($S195,$J$2:$Q$822,2,FALSE)</f>
        <v>3.17</v>
      </c>
      <c r="U195" s="14">
        <f t="shared" ref="U195:U258" si="69">VLOOKUP($S195,$J$2:$Q$822,3,FALSE)</f>
        <v>3.3033333333333332</v>
      </c>
      <c r="V195" s="14">
        <f t="shared" ref="V195:V258" si="70">VLOOKUP($S195,$J$2:$Q$822,4,FALSE)</f>
        <v>3.9333333333333336</v>
      </c>
      <c r="W195" s="14">
        <f t="shared" ref="W195:W258" si="71">VLOOKUP($S195,$J$2:$Q$822,5,FALSE)</f>
        <v>4.4833333333333334</v>
      </c>
      <c r="X195" s="14">
        <f t="shared" ref="X195:X258" si="72">VLOOKUP($S195,$J$2:$Q$822,6,FALSE)</f>
        <v>4.9800000000000004</v>
      </c>
      <c r="Y195" s="14">
        <f t="shared" ref="Y195:Y258" si="73">VLOOKUP($S195,$J$2:$Q$822,7,FALSE)</f>
        <v>5.62</v>
      </c>
      <c r="Z195" s="14">
        <f t="shared" ref="Z195:Z258" si="74">VLOOKUP($S195,$J$2:$Q$822,8,FALSE)</f>
        <v>3.4966666666666666</v>
      </c>
      <c r="AB195" s="16">
        <f t="shared" si="65"/>
        <v>37135</v>
      </c>
      <c r="AC195" s="41">
        <f t="shared" ref="AC195:AC258" si="75">T195-T194</f>
        <v>-0.49000000000000021</v>
      </c>
      <c r="AD195" s="41">
        <f t="shared" ref="AD195:AD258" si="76">U195-U194</f>
        <v>-0.47666666666666657</v>
      </c>
      <c r="AE195" s="41">
        <f t="shared" ref="AE195:AE258" si="77">V195-V194</f>
        <v>-0.49333333333333318</v>
      </c>
      <c r="AF195" s="41">
        <f t="shared" ref="AF195:AF258" si="78">W195-W194</f>
        <v>-0.34999999999999964</v>
      </c>
      <c r="AG195" s="41">
        <f t="shared" ref="AG195:AG258" si="79">X195-X194</f>
        <v>-0.28999999999999915</v>
      </c>
      <c r="AH195" s="41">
        <f t="shared" ref="AH195:AH258" si="80">Y195-Y194</f>
        <v>-0.21999999999999975</v>
      </c>
      <c r="AI195" s="41">
        <f t="shared" ref="AI195:AI258" si="81">X195-T195</f>
        <v>1.8100000000000005</v>
      </c>
      <c r="AJ195" s="41">
        <f t="shared" ref="AJ195:AJ258" si="82">Y195-X195</f>
        <v>0.63999999999999968</v>
      </c>
    </row>
    <row r="196" spans="1:36" x14ac:dyDescent="0.35">
      <c r="A196" s="8">
        <v>25355</v>
      </c>
      <c r="B196">
        <v>6.44</v>
      </c>
      <c r="C196" s="12">
        <v>7.04</v>
      </c>
      <c r="D196" s="12">
        <v>6.83</v>
      </c>
      <c r="E196">
        <v>6.75</v>
      </c>
      <c r="F196" s="12">
        <v>6.57</v>
      </c>
      <c r="G196" s="12">
        <v>6.28</v>
      </c>
      <c r="H196" s="12">
        <v>8.9</v>
      </c>
      <c r="J196" s="8">
        <f t="shared" si="66"/>
        <v>25416</v>
      </c>
      <c r="K196" s="14">
        <f t="shared" si="67"/>
        <v>6.8066666666666675</v>
      </c>
      <c r="L196" s="14">
        <f t="shared" si="67"/>
        <v>7.3933333333333335</v>
      </c>
      <c r="M196" s="14">
        <f t="shared" si="67"/>
        <v>7.1433333333333335</v>
      </c>
      <c r="N196" s="14">
        <f t="shared" si="67"/>
        <v>6.93</v>
      </c>
      <c r="O196" s="14">
        <f t="shared" si="67"/>
        <v>6.66</v>
      </c>
      <c r="P196" s="14">
        <f t="shared" si="67"/>
        <v>6.2566666666666668</v>
      </c>
      <c r="Q196" s="14">
        <f t="shared" si="67"/>
        <v>8.8999999999999986</v>
      </c>
      <c r="S196" s="16">
        <v>37226</v>
      </c>
      <c r="T196" s="14">
        <f t="shared" si="68"/>
        <v>1.906666666666667</v>
      </c>
      <c r="U196" s="14">
        <f t="shared" si="69"/>
        <v>2.2433333333333336</v>
      </c>
      <c r="V196" s="14">
        <f t="shared" si="70"/>
        <v>3.3266666666666667</v>
      </c>
      <c r="W196" s="14">
        <f t="shared" si="71"/>
        <v>4.09</v>
      </c>
      <c r="X196" s="14">
        <f t="shared" si="72"/>
        <v>4.7700000000000005</v>
      </c>
      <c r="Y196" s="14">
        <f t="shared" si="73"/>
        <v>5.4766666666666666</v>
      </c>
      <c r="Z196" s="14">
        <f t="shared" si="74"/>
        <v>2.1333333333333333</v>
      </c>
      <c r="AB196" s="16">
        <f t="shared" si="65"/>
        <v>37226</v>
      </c>
      <c r="AC196" s="41">
        <f t="shared" si="75"/>
        <v>-1.263333333333333</v>
      </c>
      <c r="AD196" s="41">
        <f t="shared" si="76"/>
        <v>-1.0599999999999996</v>
      </c>
      <c r="AE196" s="41">
        <f t="shared" si="77"/>
        <v>-0.60666666666666691</v>
      </c>
      <c r="AF196" s="41">
        <f t="shared" si="78"/>
        <v>-0.39333333333333353</v>
      </c>
      <c r="AG196" s="41">
        <f t="shared" si="79"/>
        <v>-0.20999999999999996</v>
      </c>
      <c r="AH196" s="41">
        <f t="shared" si="80"/>
        <v>-0.14333333333333353</v>
      </c>
      <c r="AI196" s="41">
        <f t="shared" si="81"/>
        <v>2.8633333333333333</v>
      </c>
      <c r="AJ196" s="41">
        <f t="shared" si="82"/>
        <v>0.70666666666666611</v>
      </c>
    </row>
    <row r="197" spans="1:36" x14ac:dyDescent="0.35">
      <c r="A197" s="8">
        <v>25385</v>
      </c>
      <c r="B197">
        <v>7</v>
      </c>
      <c r="C197" s="12">
        <v>7.6</v>
      </c>
      <c r="D197" s="12">
        <v>7.31</v>
      </c>
      <c r="E197">
        <v>7.01</v>
      </c>
      <c r="F197" s="12">
        <v>6.72</v>
      </c>
      <c r="G197" s="12">
        <v>6.27</v>
      </c>
      <c r="H197" s="12">
        <v>8.61</v>
      </c>
      <c r="J197" s="8">
        <f t="shared" si="66"/>
        <v>25447</v>
      </c>
      <c r="K197" s="14">
        <f t="shared" si="67"/>
        <v>7.0233333333333334</v>
      </c>
      <c r="L197" s="14">
        <f t="shared" si="67"/>
        <v>7.6533333333333333</v>
      </c>
      <c r="M197" s="14">
        <f t="shared" si="67"/>
        <v>7.4566666666666661</v>
      </c>
      <c r="N197" s="14">
        <f t="shared" si="67"/>
        <v>7.2033333333333331</v>
      </c>
      <c r="O197" s="14">
        <f t="shared" si="67"/>
        <v>6.8566666666666665</v>
      </c>
      <c r="P197" s="14">
        <f t="shared" si="67"/>
        <v>6.3466666666666667</v>
      </c>
      <c r="Q197" s="14">
        <f t="shared" si="67"/>
        <v>8.9833333333333325</v>
      </c>
      <c r="S197" s="16">
        <v>37316</v>
      </c>
      <c r="T197" s="14">
        <f t="shared" si="68"/>
        <v>1.72</v>
      </c>
      <c r="U197" s="14">
        <f t="shared" si="69"/>
        <v>2.3200000000000003</v>
      </c>
      <c r="V197" s="14">
        <f t="shared" si="70"/>
        <v>3.75</v>
      </c>
      <c r="W197" s="14">
        <f t="shared" si="71"/>
        <v>4.46</v>
      </c>
      <c r="X197" s="14">
        <f t="shared" si="72"/>
        <v>5.0766666666666671</v>
      </c>
      <c r="Y197" s="14">
        <f t="shared" si="73"/>
        <v>5.7433333333333332</v>
      </c>
      <c r="Z197" s="14">
        <f t="shared" si="74"/>
        <v>1.7333333333333332</v>
      </c>
      <c r="AB197" s="16">
        <f t="shared" si="65"/>
        <v>37316</v>
      </c>
      <c r="AC197" s="41">
        <f t="shared" si="75"/>
        <v>-0.18666666666666698</v>
      </c>
      <c r="AD197" s="41">
        <f t="shared" si="76"/>
        <v>7.6666666666666661E-2</v>
      </c>
      <c r="AE197" s="41">
        <f t="shared" si="77"/>
        <v>0.42333333333333334</v>
      </c>
      <c r="AF197" s="41">
        <f t="shared" si="78"/>
        <v>0.37000000000000011</v>
      </c>
      <c r="AG197" s="41">
        <f t="shared" si="79"/>
        <v>0.30666666666666664</v>
      </c>
      <c r="AH197" s="41">
        <f t="shared" si="80"/>
        <v>0.26666666666666661</v>
      </c>
      <c r="AI197" s="41">
        <f t="shared" si="81"/>
        <v>3.3566666666666674</v>
      </c>
      <c r="AJ197" s="41">
        <f t="shared" si="82"/>
        <v>0.66666666666666607</v>
      </c>
    </row>
    <row r="198" spans="1:36" x14ac:dyDescent="0.35">
      <c r="A198" s="8">
        <v>25416</v>
      </c>
      <c r="B198">
        <v>6.98</v>
      </c>
      <c r="C198" s="12">
        <v>7.54</v>
      </c>
      <c r="D198" s="12">
        <v>7.29</v>
      </c>
      <c r="E198">
        <v>7.03</v>
      </c>
      <c r="F198" s="12">
        <v>6.69</v>
      </c>
      <c r="G198" s="12">
        <v>6.22</v>
      </c>
      <c r="H198" s="12">
        <v>9.19</v>
      </c>
      <c r="J198" s="8">
        <f t="shared" si="66"/>
        <v>25477</v>
      </c>
      <c r="K198" s="14">
        <f t="shared" si="67"/>
        <v>7.0233333333333334</v>
      </c>
      <c r="L198" s="14">
        <f t="shared" si="67"/>
        <v>7.666666666666667</v>
      </c>
      <c r="M198" s="14">
        <f t="shared" si="67"/>
        <v>7.543333333333333</v>
      </c>
      <c r="N198" s="14">
        <f t="shared" si="67"/>
        <v>7.37</v>
      </c>
      <c r="O198" s="14">
        <f t="shared" si="67"/>
        <v>6.9833333333333343</v>
      </c>
      <c r="P198" s="14">
        <f t="shared" si="67"/>
        <v>6.419999999999999</v>
      </c>
      <c r="Q198" s="14">
        <f t="shared" si="67"/>
        <v>9.1133333333333333</v>
      </c>
      <c r="S198" s="16">
        <v>37408</v>
      </c>
      <c r="T198" s="14">
        <f t="shared" si="68"/>
        <v>1.7133333333333332</v>
      </c>
      <c r="U198" s="14">
        <f t="shared" si="69"/>
        <v>2.3433333333333333</v>
      </c>
      <c r="V198" s="14">
        <f t="shared" si="70"/>
        <v>3.7666666666666671</v>
      </c>
      <c r="W198" s="14">
        <f t="shared" si="71"/>
        <v>4.4433333333333342</v>
      </c>
      <c r="X198" s="14">
        <f t="shared" si="72"/>
        <v>5.1000000000000005</v>
      </c>
      <c r="Y198" s="14">
        <f t="shared" si="73"/>
        <v>5.7700000000000005</v>
      </c>
      <c r="Z198" s="14">
        <f t="shared" si="74"/>
        <v>1.75</v>
      </c>
      <c r="AB198" s="16">
        <f t="shared" si="65"/>
        <v>37408</v>
      </c>
      <c r="AC198" s="41">
        <f t="shared" si="75"/>
        <v>-6.6666666666668206E-3</v>
      </c>
      <c r="AD198" s="41">
        <f t="shared" si="76"/>
        <v>2.3333333333332984E-2</v>
      </c>
      <c r="AE198" s="41">
        <f t="shared" si="77"/>
        <v>1.6666666666667052E-2</v>
      </c>
      <c r="AF198" s="41">
        <f t="shared" si="78"/>
        <v>-1.6666666666665719E-2</v>
      </c>
      <c r="AG198" s="41">
        <f t="shared" si="79"/>
        <v>2.3333333333333428E-2</v>
      </c>
      <c r="AH198" s="41">
        <f t="shared" si="80"/>
        <v>2.6666666666667282E-2</v>
      </c>
      <c r="AI198" s="41">
        <f t="shared" si="81"/>
        <v>3.3866666666666676</v>
      </c>
      <c r="AJ198" s="41">
        <f t="shared" si="82"/>
        <v>0.66999999999999993</v>
      </c>
    </row>
    <row r="199" spans="1:36" x14ac:dyDescent="0.35">
      <c r="A199" s="8">
        <v>25447</v>
      </c>
      <c r="B199">
        <v>7.09</v>
      </c>
      <c r="C199" s="12">
        <v>7.82</v>
      </c>
      <c r="D199" s="12">
        <v>7.77</v>
      </c>
      <c r="E199">
        <v>7.57</v>
      </c>
      <c r="F199" s="12">
        <v>7.16</v>
      </c>
      <c r="G199" s="12">
        <v>6.55</v>
      </c>
      <c r="H199" s="12">
        <v>9.15</v>
      </c>
      <c r="J199" s="8">
        <f t="shared" si="66"/>
        <v>25508</v>
      </c>
      <c r="K199" s="14">
        <f t="shared" si="67"/>
        <v>7.1099999999999994</v>
      </c>
      <c r="L199" s="14">
        <f t="shared" si="67"/>
        <v>7.7833333333333341</v>
      </c>
      <c r="M199" s="14">
        <f t="shared" si="67"/>
        <v>7.663333333333334</v>
      </c>
      <c r="N199" s="14">
        <f t="shared" si="67"/>
        <v>7.5366666666666662</v>
      </c>
      <c r="O199" s="14">
        <f t="shared" si="67"/>
        <v>7.1333333333333329</v>
      </c>
      <c r="P199" s="14">
        <f t="shared" si="67"/>
        <v>6.5933333333333337</v>
      </c>
      <c r="Q199" s="14">
        <f t="shared" si="67"/>
        <v>9</v>
      </c>
      <c r="S199" s="16">
        <v>37500</v>
      </c>
      <c r="T199" s="14">
        <f t="shared" si="68"/>
        <v>1.6433333333333333</v>
      </c>
      <c r="U199" s="14">
        <f t="shared" si="69"/>
        <v>1.8133333333333332</v>
      </c>
      <c r="V199" s="14">
        <f t="shared" si="70"/>
        <v>2.6166666666666667</v>
      </c>
      <c r="W199" s="14">
        <f t="shared" si="71"/>
        <v>3.3466666666666662</v>
      </c>
      <c r="X199" s="14">
        <f t="shared" si="72"/>
        <v>4.2600000000000007</v>
      </c>
      <c r="Y199" s="14">
        <f t="shared" si="73"/>
        <v>5.19</v>
      </c>
      <c r="Z199" s="14">
        <f t="shared" si="74"/>
        <v>1.74</v>
      </c>
      <c r="AB199" s="16">
        <f t="shared" si="65"/>
        <v>37500</v>
      </c>
      <c r="AC199" s="41">
        <f t="shared" si="75"/>
        <v>-6.999999999999984E-2</v>
      </c>
      <c r="AD199" s="41">
        <f t="shared" si="76"/>
        <v>-0.53</v>
      </c>
      <c r="AE199" s="41">
        <f t="shared" si="77"/>
        <v>-1.1500000000000004</v>
      </c>
      <c r="AF199" s="41">
        <f t="shared" si="78"/>
        <v>-1.096666666666668</v>
      </c>
      <c r="AG199" s="41">
        <f t="shared" si="79"/>
        <v>-0.83999999999999986</v>
      </c>
      <c r="AH199" s="41">
        <f t="shared" si="80"/>
        <v>-0.58000000000000007</v>
      </c>
      <c r="AI199" s="41">
        <f t="shared" si="81"/>
        <v>2.6166666666666671</v>
      </c>
      <c r="AJ199" s="41">
        <f t="shared" si="82"/>
        <v>0.92999999999999972</v>
      </c>
    </row>
    <row r="200" spans="1:36" x14ac:dyDescent="0.35">
      <c r="A200" s="8">
        <v>25477</v>
      </c>
      <c r="B200">
        <v>7</v>
      </c>
      <c r="C200" s="12">
        <v>7.64</v>
      </c>
      <c r="D200" s="12">
        <v>7.57</v>
      </c>
      <c r="E200">
        <v>7.51</v>
      </c>
      <c r="F200" s="12">
        <v>7.1</v>
      </c>
      <c r="G200" s="12">
        <v>6.49</v>
      </c>
      <c r="H200" s="12">
        <v>9</v>
      </c>
      <c r="J200" s="8">
        <f t="shared" si="66"/>
        <v>25538</v>
      </c>
      <c r="K200" s="14">
        <f t="shared" si="67"/>
        <v>7.3533333333333344</v>
      </c>
      <c r="L200" s="14">
        <f t="shared" si="67"/>
        <v>7.8999999999999995</v>
      </c>
      <c r="M200" s="14">
        <f t="shared" si="67"/>
        <v>7.7733333333333334</v>
      </c>
      <c r="N200" s="14">
        <f t="shared" si="67"/>
        <v>7.666666666666667</v>
      </c>
      <c r="O200" s="14">
        <f t="shared" si="67"/>
        <v>7.2966666666666669</v>
      </c>
      <c r="P200" s="14">
        <f t="shared" si="67"/>
        <v>6.7133333333333338</v>
      </c>
      <c r="Q200" s="14">
        <f t="shared" si="67"/>
        <v>8.94</v>
      </c>
      <c r="S200" s="16">
        <v>37591</v>
      </c>
      <c r="T200" s="14">
        <f t="shared" si="68"/>
        <v>1.3333333333333333</v>
      </c>
      <c r="U200" s="14">
        <f t="shared" si="69"/>
        <v>1.53</v>
      </c>
      <c r="V200" s="14">
        <f t="shared" si="70"/>
        <v>2.2666666666666671</v>
      </c>
      <c r="W200" s="14">
        <f t="shared" si="71"/>
        <v>3.01</v>
      </c>
      <c r="X200" s="14">
        <f t="shared" si="72"/>
        <v>4.0066666666666668</v>
      </c>
      <c r="Y200" s="14">
        <f t="shared" si="73"/>
        <v>5.0166666666666666</v>
      </c>
      <c r="Z200" s="14">
        <f t="shared" si="74"/>
        <v>1.4433333333333334</v>
      </c>
      <c r="AB200" s="16">
        <f t="shared" si="65"/>
        <v>37591</v>
      </c>
      <c r="AC200" s="41">
        <f t="shared" si="75"/>
        <v>-0.31000000000000005</v>
      </c>
      <c r="AD200" s="41">
        <f t="shared" si="76"/>
        <v>-0.28333333333333321</v>
      </c>
      <c r="AE200" s="41">
        <f t="shared" si="77"/>
        <v>-0.34999999999999964</v>
      </c>
      <c r="AF200" s="41">
        <f t="shared" si="78"/>
        <v>-0.33666666666666645</v>
      </c>
      <c r="AG200" s="41">
        <f t="shared" si="79"/>
        <v>-0.25333333333333385</v>
      </c>
      <c r="AH200" s="41">
        <f t="shared" si="80"/>
        <v>-0.17333333333333378</v>
      </c>
      <c r="AI200" s="41">
        <f t="shared" si="81"/>
        <v>2.6733333333333338</v>
      </c>
      <c r="AJ200" s="41">
        <f t="shared" si="82"/>
        <v>1.0099999999999998</v>
      </c>
    </row>
    <row r="201" spans="1:36" x14ac:dyDescent="0.35">
      <c r="A201" s="8">
        <v>25508</v>
      </c>
      <c r="B201">
        <v>7.24</v>
      </c>
      <c r="C201" s="12">
        <v>7.89</v>
      </c>
      <c r="D201" s="12">
        <v>7.65</v>
      </c>
      <c r="E201">
        <v>7.53</v>
      </c>
      <c r="F201" s="12">
        <v>7.14</v>
      </c>
      <c r="G201" s="12">
        <v>6.74</v>
      </c>
      <c r="H201" s="12">
        <v>8.85</v>
      </c>
      <c r="J201" s="8">
        <f t="shared" si="66"/>
        <v>25569</v>
      </c>
      <c r="K201" s="14">
        <f t="shared" si="67"/>
        <v>7.6433333333333335</v>
      </c>
      <c r="L201" s="14">
        <f t="shared" si="67"/>
        <v>8.0533333333333328</v>
      </c>
      <c r="M201" s="14">
        <f t="shared" si="67"/>
        <v>7.996666666666667</v>
      </c>
      <c r="N201" s="14">
        <f t="shared" si="67"/>
        <v>7.8866666666666667</v>
      </c>
      <c r="O201" s="14">
        <f t="shared" si="67"/>
        <v>7.5266666666666664</v>
      </c>
      <c r="P201" s="14">
        <f t="shared" si="67"/>
        <v>6.8566666666666665</v>
      </c>
      <c r="Q201" s="14">
        <f t="shared" si="67"/>
        <v>8.9333333333333336</v>
      </c>
      <c r="S201" s="16">
        <v>37681</v>
      </c>
      <c r="T201" s="14">
        <f t="shared" si="68"/>
        <v>1.1566666666666665</v>
      </c>
      <c r="U201" s="14">
        <f t="shared" si="69"/>
        <v>1.3</v>
      </c>
      <c r="V201" s="14">
        <f t="shared" si="70"/>
        <v>2.0700000000000003</v>
      </c>
      <c r="W201" s="14">
        <f t="shared" si="71"/>
        <v>2.9099999999999997</v>
      </c>
      <c r="X201" s="14">
        <f t="shared" si="72"/>
        <v>3.92</v>
      </c>
      <c r="Y201" s="14">
        <f t="shared" si="73"/>
        <v>4.9033333333333333</v>
      </c>
      <c r="Z201" s="14">
        <f t="shared" si="74"/>
        <v>1.25</v>
      </c>
      <c r="AB201" s="16">
        <f t="shared" si="65"/>
        <v>37681</v>
      </c>
      <c r="AC201" s="41">
        <f t="shared" si="75"/>
        <v>-0.17666666666666675</v>
      </c>
      <c r="AD201" s="41">
        <f t="shared" si="76"/>
        <v>-0.22999999999999998</v>
      </c>
      <c r="AE201" s="41">
        <f t="shared" si="77"/>
        <v>-0.19666666666666677</v>
      </c>
      <c r="AF201" s="41">
        <f t="shared" si="78"/>
        <v>-0.10000000000000009</v>
      </c>
      <c r="AG201" s="41">
        <f t="shared" si="79"/>
        <v>-8.6666666666666892E-2</v>
      </c>
      <c r="AH201" s="41">
        <f t="shared" si="80"/>
        <v>-0.11333333333333329</v>
      </c>
      <c r="AI201" s="41">
        <f t="shared" si="81"/>
        <v>2.7633333333333336</v>
      </c>
      <c r="AJ201" s="41">
        <f t="shared" si="82"/>
        <v>0.98333333333333339</v>
      </c>
    </row>
    <row r="202" spans="1:36" x14ac:dyDescent="0.35">
      <c r="A202" s="8">
        <v>25538</v>
      </c>
      <c r="B202">
        <v>7.82</v>
      </c>
      <c r="C202" s="12">
        <v>8.17</v>
      </c>
      <c r="D202" s="12">
        <v>8.1</v>
      </c>
      <c r="E202">
        <v>7.96</v>
      </c>
      <c r="F202" s="12">
        <v>7.65</v>
      </c>
      <c r="G202" s="12">
        <v>6.91</v>
      </c>
      <c r="H202" s="12">
        <v>8.9700000000000006</v>
      </c>
      <c r="J202" s="8">
        <f t="shared" si="66"/>
        <v>25600</v>
      </c>
      <c r="K202" s="14">
        <f t="shared" si="67"/>
        <v>7.6066666666666665</v>
      </c>
      <c r="L202" s="14">
        <f t="shared" si="67"/>
        <v>7.9533333333333331</v>
      </c>
      <c r="M202" s="14">
        <f t="shared" si="67"/>
        <v>8.043333333333333</v>
      </c>
      <c r="N202" s="14">
        <f t="shared" si="67"/>
        <v>7.9833333333333334</v>
      </c>
      <c r="O202" s="14">
        <f t="shared" si="67"/>
        <v>7.56</v>
      </c>
      <c r="P202" s="14">
        <f t="shared" si="67"/>
        <v>6.833333333333333</v>
      </c>
      <c r="Q202" s="14">
        <f t="shared" si="67"/>
        <v>8.9766666666666683</v>
      </c>
      <c r="S202" s="16">
        <v>37773</v>
      </c>
      <c r="T202" s="14">
        <f t="shared" si="68"/>
        <v>1.04</v>
      </c>
      <c r="U202" s="14">
        <f t="shared" si="69"/>
        <v>1.1533333333333333</v>
      </c>
      <c r="V202" s="14">
        <f t="shared" si="70"/>
        <v>1.7733333333333334</v>
      </c>
      <c r="W202" s="14">
        <f t="shared" si="71"/>
        <v>2.5733333333333337</v>
      </c>
      <c r="X202" s="14">
        <f t="shared" si="72"/>
        <v>3.6199999999999997</v>
      </c>
      <c r="Y202" s="14">
        <f t="shared" si="73"/>
        <v>4.59</v>
      </c>
      <c r="Z202" s="14">
        <f t="shared" si="74"/>
        <v>1.2466666666666668</v>
      </c>
      <c r="AB202" s="16">
        <f t="shared" si="65"/>
        <v>37773</v>
      </c>
      <c r="AC202" s="41">
        <f t="shared" si="75"/>
        <v>-0.11666666666666647</v>
      </c>
      <c r="AD202" s="41">
        <f t="shared" si="76"/>
        <v>-0.14666666666666672</v>
      </c>
      <c r="AE202" s="41">
        <f t="shared" si="77"/>
        <v>-0.29666666666666686</v>
      </c>
      <c r="AF202" s="41">
        <f t="shared" si="78"/>
        <v>-0.336666666666666</v>
      </c>
      <c r="AG202" s="41">
        <f t="shared" si="79"/>
        <v>-0.30000000000000027</v>
      </c>
      <c r="AH202" s="41">
        <f t="shared" si="80"/>
        <v>-0.31333333333333346</v>
      </c>
      <c r="AI202" s="41">
        <f t="shared" si="81"/>
        <v>2.5799999999999996</v>
      </c>
      <c r="AJ202" s="41">
        <f t="shared" si="82"/>
        <v>0.9700000000000002</v>
      </c>
    </row>
    <row r="203" spans="1:36" x14ac:dyDescent="0.35">
      <c r="A203" s="8">
        <v>25569</v>
      </c>
      <c r="B203">
        <v>7.87</v>
      </c>
      <c r="C203" s="12">
        <v>8.1</v>
      </c>
      <c r="D203" s="12">
        <v>8.24</v>
      </c>
      <c r="E203">
        <v>8.17</v>
      </c>
      <c r="F203" s="12">
        <v>7.79</v>
      </c>
      <c r="G203" s="12">
        <v>6.92</v>
      </c>
      <c r="H203" s="12">
        <v>8.98</v>
      </c>
      <c r="J203" s="8">
        <f t="shared" si="66"/>
        <v>25628</v>
      </c>
      <c r="K203" s="14">
        <f t="shared" si="67"/>
        <v>7.21</v>
      </c>
      <c r="L203" s="14">
        <f t="shared" si="67"/>
        <v>7.5533333333333337</v>
      </c>
      <c r="M203" s="14">
        <f t="shared" si="67"/>
        <v>7.7266666666666666</v>
      </c>
      <c r="N203" s="14">
        <f t="shared" si="67"/>
        <v>7.7333333333333334</v>
      </c>
      <c r="O203" s="14">
        <f t="shared" si="67"/>
        <v>7.3666666666666671</v>
      </c>
      <c r="P203" s="14">
        <f t="shared" si="67"/>
        <v>6.77</v>
      </c>
      <c r="Q203" s="14">
        <f t="shared" si="67"/>
        <v>8.5733333333333324</v>
      </c>
      <c r="S203" s="16">
        <v>37865</v>
      </c>
      <c r="T203" s="14">
        <f t="shared" si="68"/>
        <v>0.93</v>
      </c>
      <c r="U203" s="14">
        <f t="shared" si="69"/>
        <v>1.2233333333333334</v>
      </c>
      <c r="V203" s="14">
        <f t="shared" si="70"/>
        <v>2.1999999999999997</v>
      </c>
      <c r="W203" s="14">
        <f t="shared" si="71"/>
        <v>3.14</v>
      </c>
      <c r="X203" s="14">
        <f t="shared" si="72"/>
        <v>4.2333333333333334</v>
      </c>
      <c r="Y203" s="14">
        <f t="shared" si="73"/>
        <v>5.1733333333333329</v>
      </c>
      <c r="Z203" s="14">
        <f t="shared" si="74"/>
        <v>1.0166666666666666</v>
      </c>
      <c r="AB203" s="16">
        <f t="shared" si="65"/>
        <v>37865</v>
      </c>
      <c r="AC203" s="41">
        <f t="shared" si="75"/>
        <v>-0.10999999999999999</v>
      </c>
      <c r="AD203" s="41">
        <f t="shared" si="76"/>
        <v>7.0000000000000062E-2</v>
      </c>
      <c r="AE203" s="41">
        <f t="shared" si="77"/>
        <v>0.42666666666666631</v>
      </c>
      <c r="AF203" s="41">
        <f t="shared" si="78"/>
        <v>0.56666666666666643</v>
      </c>
      <c r="AG203" s="41">
        <f t="shared" si="79"/>
        <v>0.61333333333333373</v>
      </c>
      <c r="AH203" s="41">
        <f t="shared" si="80"/>
        <v>0.58333333333333304</v>
      </c>
      <c r="AI203" s="41">
        <f t="shared" si="81"/>
        <v>3.3033333333333332</v>
      </c>
      <c r="AJ203" s="41">
        <f t="shared" si="82"/>
        <v>0.9399999999999995</v>
      </c>
    </row>
    <row r="204" spans="1:36" x14ac:dyDescent="0.35">
      <c r="A204" s="8">
        <v>25600</v>
      </c>
      <c r="B204">
        <v>7.13</v>
      </c>
      <c r="C204" s="12">
        <v>7.59</v>
      </c>
      <c r="D204" s="12">
        <v>7.79</v>
      </c>
      <c r="E204">
        <v>7.82</v>
      </c>
      <c r="F204" s="12">
        <v>7.24</v>
      </c>
      <c r="G204" s="12">
        <v>6.67</v>
      </c>
      <c r="H204" s="12">
        <v>8.98</v>
      </c>
      <c r="J204" s="8">
        <f t="shared" si="66"/>
        <v>25659</v>
      </c>
      <c r="K204" s="14">
        <f t="shared" si="67"/>
        <v>6.7566666666666668</v>
      </c>
      <c r="L204" s="14">
        <f t="shared" si="67"/>
        <v>7.2066666666666661</v>
      </c>
      <c r="M204" s="14">
        <f t="shared" si="67"/>
        <v>7.4433333333333342</v>
      </c>
      <c r="N204" s="14">
        <f t="shared" si="67"/>
        <v>7.5100000000000007</v>
      </c>
      <c r="O204" s="14">
        <f t="shared" si="67"/>
        <v>7.2333333333333334</v>
      </c>
      <c r="P204" s="14">
        <f t="shared" si="67"/>
        <v>6.746666666666667</v>
      </c>
      <c r="Q204" s="14">
        <f t="shared" si="67"/>
        <v>8.2800000000000011</v>
      </c>
      <c r="S204" s="16">
        <v>37956</v>
      </c>
      <c r="T204" s="14">
        <f t="shared" si="68"/>
        <v>0.91666666666666663</v>
      </c>
      <c r="U204" s="14">
        <f t="shared" si="69"/>
        <v>1.3</v>
      </c>
      <c r="V204" s="14">
        <f t="shared" si="70"/>
        <v>2.3833333333333333</v>
      </c>
      <c r="W204" s="14">
        <f t="shared" si="71"/>
        <v>3.25</v>
      </c>
      <c r="X204" s="14">
        <f t="shared" si="72"/>
        <v>4.2866666666666662</v>
      </c>
      <c r="Y204" s="14">
        <f t="shared" si="73"/>
        <v>5.1633333333333331</v>
      </c>
      <c r="Z204" s="14">
        <f t="shared" si="74"/>
        <v>0.99666666666666659</v>
      </c>
      <c r="AB204" s="16">
        <f t="shared" si="65"/>
        <v>37956</v>
      </c>
      <c r="AC204" s="41">
        <f t="shared" si="75"/>
        <v>-1.3333333333333419E-2</v>
      </c>
      <c r="AD204" s="41">
        <f t="shared" si="76"/>
        <v>7.6666666666666661E-2</v>
      </c>
      <c r="AE204" s="41">
        <f t="shared" si="77"/>
        <v>0.18333333333333357</v>
      </c>
      <c r="AF204" s="41">
        <f t="shared" si="78"/>
        <v>0.10999999999999988</v>
      </c>
      <c r="AG204" s="41">
        <f t="shared" si="79"/>
        <v>5.3333333333332789E-2</v>
      </c>
      <c r="AH204" s="41">
        <f t="shared" si="80"/>
        <v>-9.9999999999997868E-3</v>
      </c>
      <c r="AI204" s="41">
        <f t="shared" si="81"/>
        <v>3.3699999999999997</v>
      </c>
      <c r="AJ204" s="41">
        <f t="shared" si="82"/>
        <v>0.87666666666666693</v>
      </c>
    </row>
    <row r="205" spans="1:36" x14ac:dyDescent="0.35">
      <c r="A205" s="8">
        <v>25628</v>
      </c>
      <c r="B205">
        <v>6.63</v>
      </c>
      <c r="C205" s="12">
        <v>6.97</v>
      </c>
      <c r="D205" s="12">
        <v>7.15</v>
      </c>
      <c r="E205">
        <v>7.21</v>
      </c>
      <c r="F205" s="12">
        <v>7.07</v>
      </c>
      <c r="G205" s="12">
        <v>6.72</v>
      </c>
      <c r="H205" s="12">
        <v>7.76</v>
      </c>
      <c r="J205" s="8">
        <f t="shared" si="66"/>
        <v>25689</v>
      </c>
      <c r="K205" s="14">
        <f t="shared" si="67"/>
        <v>6.66</v>
      </c>
      <c r="L205" s="14">
        <f t="shared" si="67"/>
        <v>7.2600000000000007</v>
      </c>
      <c r="M205" s="14">
        <f t="shared" si="67"/>
        <v>7.4933333333333332</v>
      </c>
      <c r="N205" s="14">
        <f t="shared" si="67"/>
        <v>7.56</v>
      </c>
      <c r="O205" s="14">
        <f t="shared" si="67"/>
        <v>7.456666666666667</v>
      </c>
      <c r="P205" s="14">
        <f t="shared" si="67"/>
        <v>6.9366666666666674</v>
      </c>
      <c r="Q205" s="14">
        <f t="shared" si="67"/>
        <v>7.9366666666666665</v>
      </c>
      <c r="S205" s="16">
        <v>38047</v>
      </c>
      <c r="T205" s="14">
        <f t="shared" si="68"/>
        <v>0.91666666666666663</v>
      </c>
      <c r="U205" s="14">
        <f t="shared" si="69"/>
        <v>1.2233333333333334</v>
      </c>
      <c r="V205" s="14">
        <f t="shared" si="70"/>
        <v>2.1733333333333333</v>
      </c>
      <c r="W205" s="14">
        <f t="shared" si="71"/>
        <v>2.9933333333333336</v>
      </c>
      <c r="X205" s="14">
        <f t="shared" si="72"/>
        <v>4.0200000000000005</v>
      </c>
      <c r="Y205" s="14">
        <f t="shared" si="73"/>
        <v>4.8899999999999997</v>
      </c>
      <c r="Z205" s="14">
        <f t="shared" si="74"/>
        <v>1.0033333333333332</v>
      </c>
      <c r="AB205" s="16">
        <f t="shared" si="65"/>
        <v>38047</v>
      </c>
      <c r="AC205" s="41">
        <f t="shared" si="75"/>
        <v>0</v>
      </c>
      <c r="AD205" s="41">
        <f t="shared" si="76"/>
        <v>-7.6666666666666661E-2</v>
      </c>
      <c r="AE205" s="41">
        <f t="shared" si="77"/>
        <v>-0.20999999999999996</v>
      </c>
      <c r="AF205" s="41">
        <f t="shared" si="78"/>
        <v>-0.25666666666666638</v>
      </c>
      <c r="AG205" s="41">
        <f t="shared" si="79"/>
        <v>-0.26666666666666572</v>
      </c>
      <c r="AH205" s="41">
        <f t="shared" si="80"/>
        <v>-0.27333333333333343</v>
      </c>
      <c r="AI205" s="41">
        <f t="shared" si="81"/>
        <v>3.1033333333333339</v>
      </c>
      <c r="AJ205" s="41">
        <f t="shared" si="82"/>
        <v>0.86999999999999922</v>
      </c>
    </row>
    <row r="206" spans="1:36" x14ac:dyDescent="0.35">
      <c r="A206" s="8">
        <v>25659</v>
      </c>
      <c r="B206">
        <v>6.51</v>
      </c>
      <c r="C206" s="12">
        <v>7.06</v>
      </c>
      <c r="D206" s="12">
        <v>7.39</v>
      </c>
      <c r="E206">
        <v>7.5</v>
      </c>
      <c r="F206" s="12">
        <v>7.39</v>
      </c>
      <c r="G206" s="12">
        <v>6.85</v>
      </c>
      <c r="H206" s="12">
        <v>8.1</v>
      </c>
      <c r="J206" s="8">
        <f t="shared" si="66"/>
        <v>25720</v>
      </c>
      <c r="K206" s="14">
        <f t="shared" si="67"/>
        <v>6.6766666666666667</v>
      </c>
      <c r="L206" s="14">
        <f t="shared" si="67"/>
        <v>7.4533333333333331</v>
      </c>
      <c r="M206" s="14">
        <f t="shared" si="67"/>
        <v>7.7233333333333336</v>
      </c>
      <c r="N206" s="14">
        <f t="shared" si="67"/>
        <v>7.7733333333333334</v>
      </c>
      <c r="O206" s="14">
        <f t="shared" si="67"/>
        <v>7.7133333333333338</v>
      </c>
      <c r="P206" s="14">
        <f t="shared" si="67"/>
        <v>7.1433333333333335</v>
      </c>
      <c r="Q206" s="14">
        <f t="shared" si="67"/>
        <v>7.8866666666666667</v>
      </c>
      <c r="S206" s="16">
        <v>38139</v>
      </c>
      <c r="T206" s="14">
        <f t="shared" si="68"/>
        <v>1.0766666666666667</v>
      </c>
      <c r="U206" s="14">
        <f t="shared" si="69"/>
        <v>1.7766666666666666</v>
      </c>
      <c r="V206" s="14">
        <f t="shared" si="70"/>
        <v>2.9766666666666666</v>
      </c>
      <c r="W206" s="14">
        <f t="shared" si="71"/>
        <v>3.7233333333333332</v>
      </c>
      <c r="X206" s="14">
        <f t="shared" si="72"/>
        <v>4.6000000000000005</v>
      </c>
      <c r="Y206" s="14">
        <f t="shared" si="73"/>
        <v>5.3566666666666665</v>
      </c>
      <c r="Z206" s="14">
        <f t="shared" si="74"/>
        <v>1.01</v>
      </c>
      <c r="AB206" s="16">
        <f t="shared" si="65"/>
        <v>38139</v>
      </c>
      <c r="AC206" s="41">
        <f t="shared" si="75"/>
        <v>0.16000000000000003</v>
      </c>
      <c r="AD206" s="41">
        <f t="shared" si="76"/>
        <v>0.55333333333333323</v>
      </c>
      <c r="AE206" s="41">
        <f t="shared" si="77"/>
        <v>0.80333333333333323</v>
      </c>
      <c r="AF206" s="41">
        <f t="shared" si="78"/>
        <v>0.72999999999999954</v>
      </c>
      <c r="AG206" s="41">
        <f t="shared" si="79"/>
        <v>0.58000000000000007</v>
      </c>
      <c r="AH206" s="41">
        <f t="shared" si="80"/>
        <v>0.46666666666666679</v>
      </c>
      <c r="AI206" s="41">
        <f t="shared" si="81"/>
        <v>3.5233333333333339</v>
      </c>
      <c r="AJ206" s="41">
        <f t="shared" si="82"/>
        <v>0.75666666666666593</v>
      </c>
    </row>
    <row r="207" spans="1:36" x14ac:dyDescent="0.35">
      <c r="A207" s="8">
        <v>25689</v>
      </c>
      <c r="B207">
        <v>6.84</v>
      </c>
      <c r="C207" s="12">
        <v>7.75</v>
      </c>
      <c r="D207" s="12">
        <v>7.94</v>
      </c>
      <c r="E207">
        <v>7.97</v>
      </c>
      <c r="F207" s="12">
        <v>7.91</v>
      </c>
      <c r="G207" s="12">
        <v>7.24</v>
      </c>
      <c r="H207" s="12">
        <v>7.95</v>
      </c>
      <c r="J207" s="8">
        <f t="shared" si="66"/>
        <v>25750</v>
      </c>
      <c r="K207" s="14">
        <f t="shared" si="67"/>
        <v>6.6566666666666663</v>
      </c>
      <c r="L207" s="14">
        <f t="shared" si="67"/>
        <v>7.4666666666666659</v>
      </c>
      <c r="M207" s="14">
        <f t="shared" si="67"/>
        <v>7.78</v>
      </c>
      <c r="N207" s="14">
        <f t="shared" si="67"/>
        <v>7.8033333333333337</v>
      </c>
      <c r="O207" s="14">
        <f t="shared" si="67"/>
        <v>7.7366666666666672</v>
      </c>
      <c r="P207" s="14">
        <f t="shared" si="67"/>
        <v>7.166666666666667</v>
      </c>
      <c r="Q207" s="14">
        <f t="shared" si="67"/>
        <v>7.59</v>
      </c>
      <c r="S207" s="16">
        <v>38231</v>
      </c>
      <c r="T207" s="14">
        <f t="shared" si="68"/>
        <v>1.4866666666666666</v>
      </c>
      <c r="U207" s="14">
        <f t="shared" si="69"/>
        <v>2.08</v>
      </c>
      <c r="V207" s="14">
        <f t="shared" si="70"/>
        <v>2.92</v>
      </c>
      <c r="W207" s="14">
        <f t="shared" si="71"/>
        <v>3.5066666666666664</v>
      </c>
      <c r="X207" s="14">
        <f t="shared" si="72"/>
        <v>4.3033333333333337</v>
      </c>
      <c r="Y207" s="14">
        <f t="shared" si="73"/>
        <v>5.0666666666666664</v>
      </c>
      <c r="Z207" s="14">
        <f t="shared" si="74"/>
        <v>1.4333333333333333</v>
      </c>
      <c r="AB207" s="16">
        <f t="shared" si="65"/>
        <v>38231</v>
      </c>
      <c r="AC207" s="41">
        <f t="shared" si="75"/>
        <v>0.40999999999999992</v>
      </c>
      <c r="AD207" s="41">
        <f t="shared" si="76"/>
        <v>0.30333333333333345</v>
      </c>
      <c r="AE207" s="41">
        <f t="shared" si="77"/>
        <v>-5.6666666666666643E-2</v>
      </c>
      <c r="AF207" s="41">
        <f t="shared" si="78"/>
        <v>-0.21666666666666679</v>
      </c>
      <c r="AG207" s="41">
        <f t="shared" si="79"/>
        <v>-0.29666666666666686</v>
      </c>
      <c r="AH207" s="41">
        <f t="shared" si="80"/>
        <v>-0.29000000000000004</v>
      </c>
      <c r="AI207" s="41">
        <f t="shared" si="81"/>
        <v>2.8166666666666673</v>
      </c>
      <c r="AJ207" s="41">
        <f t="shared" si="82"/>
        <v>0.76333333333333275</v>
      </c>
    </row>
    <row r="208" spans="1:36" x14ac:dyDescent="0.35">
      <c r="A208" s="8">
        <v>25720</v>
      </c>
      <c r="B208">
        <v>6.68</v>
      </c>
      <c r="C208" s="12">
        <v>7.55</v>
      </c>
      <c r="D208" s="12">
        <v>7.84</v>
      </c>
      <c r="E208">
        <v>7.85</v>
      </c>
      <c r="F208" s="12">
        <v>7.84</v>
      </c>
      <c r="G208" s="12">
        <v>7.34</v>
      </c>
      <c r="H208" s="12">
        <v>7.61</v>
      </c>
      <c r="J208" s="8">
        <f t="shared" si="66"/>
        <v>25781</v>
      </c>
      <c r="K208" s="14">
        <f t="shared" si="67"/>
        <v>6.5133333333333328</v>
      </c>
      <c r="L208" s="14">
        <f t="shared" si="67"/>
        <v>7.21</v>
      </c>
      <c r="M208" s="14">
        <f t="shared" si="67"/>
        <v>7.62</v>
      </c>
      <c r="N208" s="14">
        <f t="shared" si="67"/>
        <v>7.669999999999999</v>
      </c>
      <c r="O208" s="14">
        <f t="shared" si="67"/>
        <v>7.61</v>
      </c>
      <c r="P208" s="14">
        <f t="shared" si="67"/>
        <v>7.1099999999999994</v>
      </c>
      <c r="Q208" s="14">
        <f t="shared" si="67"/>
        <v>7.1466666666666674</v>
      </c>
      <c r="S208" s="16">
        <v>38322</v>
      </c>
      <c r="T208" s="14">
        <f t="shared" si="68"/>
        <v>2.0066666666666664</v>
      </c>
      <c r="U208" s="14">
        <f t="shared" si="69"/>
        <v>2.4666666666666668</v>
      </c>
      <c r="V208" s="14">
        <f t="shared" si="70"/>
        <v>3.0499999999999994</v>
      </c>
      <c r="W208" s="14">
        <f t="shared" si="71"/>
        <v>3.4933333333333336</v>
      </c>
      <c r="X208" s="14">
        <f t="shared" si="72"/>
        <v>4.1733333333333329</v>
      </c>
      <c r="Y208" s="14">
        <f t="shared" si="73"/>
        <v>4.8733333333333322</v>
      </c>
      <c r="Z208" s="14">
        <f t="shared" si="74"/>
        <v>1.95</v>
      </c>
      <c r="AB208" s="16">
        <f t="shared" si="65"/>
        <v>38322</v>
      </c>
      <c r="AC208" s="41">
        <f t="shared" si="75"/>
        <v>0.5199999999999998</v>
      </c>
      <c r="AD208" s="41">
        <f t="shared" si="76"/>
        <v>0.38666666666666671</v>
      </c>
      <c r="AE208" s="41">
        <f t="shared" si="77"/>
        <v>0.12999999999999945</v>
      </c>
      <c r="AF208" s="41">
        <f t="shared" si="78"/>
        <v>-1.3333333333332753E-2</v>
      </c>
      <c r="AG208" s="41">
        <f t="shared" si="79"/>
        <v>-0.13000000000000078</v>
      </c>
      <c r="AH208" s="41">
        <f t="shared" si="80"/>
        <v>-0.19333333333333425</v>
      </c>
      <c r="AI208" s="41">
        <f t="shared" si="81"/>
        <v>2.1666666666666665</v>
      </c>
      <c r="AJ208" s="41">
        <f t="shared" si="82"/>
        <v>0.69999999999999929</v>
      </c>
    </row>
    <row r="209" spans="1:36" x14ac:dyDescent="0.35">
      <c r="A209" s="8">
        <v>25750</v>
      </c>
      <c r="B209">
        <v>6.45</v>
      </c>
      <c r="C209" s="12">
        <v>7.1</v>
      </c>
      <c r="D209" s="12">
        <v>7.56</v>
      </c>
      <c r="E209">
        <v>7.59</v>
      </c>
      <c r="F209" s="12">
        <v>7.46</v>
      </c>
      <c r="G209" s="12">
        <v>6.92</v>
      </c>
      <c r="H209" s="12">
        <v>7.21</v>
      </c>
      <c r="J209" s="8">
        <f t="shared" si="66"/>
        <v>25812</v>
      </c>
      <c r="K209" s="14">
        <f t="shared" si="67"/>
        <v>6.3266666666666671</v>
      </c>
      <c r="L209" s="14">
        <f t="shared" si="67"/>
        <v>6.9366666666666674</v>
      </c>
      <c r="M209" s="14">
        <f t="shared" si="67"/>
        <v>7.376666666666666</v>
      </c>
      <c r="N209" s="14">
        <f t="shared" si="67"/>
        <v>7.4833333333333334</v>
      </c>
      <c r="O209" s="14">
        <f t="shared" si="67"/>
        <v>7.46</v>
      </c>
      <c r="P209" s="14">
        <f t="shared" si="67"/>
        <v>6.956666666666667</v>
      </c>
      <c r="Q209" s="14">
        <f t="shared" si="67"/>
        <v>6.706666666666667</v>
      </c>
      <c r="S209" s="16">
        <v>38412</v>
      </c>
      <c r="T209" s="14">
        <f t="shared" si="68"/>
        <v>2.5366666666666666</v>
      </c>
      <c r="U209" s="14">
        <f t="shared" si="69"/>
        <v>3.063333333333333</v>
      </c>
      <c r="V209" s="14">
        <f t="shared" si="70"/>
        <v>3.6133333333333333</v>
      </c>
      <c r="W209" s="14">
        <f t="shared" si="71"/>
        <v>3.8833333333333333</v>
      </c>
      <c r="X209" s="14">
        <f t="shared" si="72"/>
        <v>4.2966666666666669</v>
      </c>
      <c r="Y209" s="14">
        <f t="shared" si="73"/>
        <v>4.7566666666666668</v>
      </c>
      <c r="Z209" s="14">
        <f t="shared" si="74"/>
        <v>2.4699999999999998</v>
      </c>
      <c r="AB209" s="16">
        <f t="shared" si="65"/>
        <v>38412</v>
      </c>
      <c r="AC209" s="41">
        <f t="shared" si="75"/>
        <v>0.53000000000000025</v>
      </c>
      <c r="AD209" s="41">
        <f t="shared" si="76"/>
        <v>0.59666666666666623</v>
      </c>
      <c r="AE209" s="41">
        <f t="shared" si="77"/>
        <v>0.56333333333333391</v>
      </c>
      <c r="AF209" s="41">
        <f t="shared" si="78"/>
        <v>0.38999999999999968</v>
      </c>
      <c r="AG209" s="41">
        <f t="shared" si="79"/>
        <v>0.12333333333333396</v>
      </c>
      <c r="AH209" s="41">
        <f t="shared" si="80"/>
        <v>-0.11666666666666536</v>
      </c>
      <c r="AI209" s="41">
        <f t="shared" si="81"/>
        <v>1.7600000000000002</v>
      </c>
      <c r="AJ209" s="41">
        <f t="shared" si="82"/>
        <v>0.45999999999999996</v>
      </c>
    </row>
    <row r="210" spans="1:36" x14ac:dyDescent="0.35">
      <c r="A210" s="8">
        <v>25781</v>
      </c>
      <c r="B210">
        <v>6.41</v>
      </c>
      <c r="C210" s="12">
        <v>6.98</v>
      </c>
      <c r="D210" s="12">
        <v>7.46</v>
      </c>
      <c r="E210">
        <v>7.57</v>
      </c>
      <c r="F210" s="12">
        <v>7.53</v>
      </c>
      <c r="G210" s="12">
        <v>7.07</v>
      </c>
      <c r="H210" s="12">
        <v>6.62</v>
      </c>
      <c r="J210" s="8">
        <f t="shared" si="66"/>
        <v>25842</v>
      </c>
      <c r="K210" s="14">
        <f t="shared" si="67"/>
        <v>6.1466666666666674</v>
      </c>
      <c r="L210" s="14">
        <f t="shared" si="67"/>
        <v>6.7133333333333338</v>
      </c>
      <c r="M210" s="14">
        <f t="shared" si="67"/>
        <v>7.1766666666666667</v>
      </c>
      <c r="N210" s="14">
        <f t="shared" si="67"/>
        <v>7.3266666666666671</v>
      </c>
      <c r="O210" s="14">
        <f t="shared" si="67"/>
        <v>7.416666666666667</v>
      </c>
      <c r="P210" s="14">
        <f t="shared" si="67"/>
        <v>6.9433333333333325</v>
      </c>
      <c r="Q210" s="14">
        <f t="shared" si="67"/>
        <v>6.37</v>
      </c>
      <c r="S210" s="16">
        <v>38504</v>
      </c>
      <c r="T210" s="14">
        <f t="shared" si="68"/>
        <v>2.8633333333333333</v>
      </c>
      <c r="U210" s="14">
        <f t="shared" si="69"/>
        <v>3.3366666666666664</v>
      </c>
      <c r="V210" s="14">
        <f t="shared" si="70"/>
        <v>3.7333333333333329</v>
      </c>
      <c r="W210" s="14">
        <f t="shared" si="71"/>
        <v>3.8733333333333331</v>
      </c>
      <c r="X210" s="14">
        <f t="shared" si="72"/>
        <v>4.16</v>
      </c>
      <c r="Y210" s="14">
        <f t="shared" si="73"/>
        <v>4.5533333333333328</v>
      </c>
      <c r="Z210" s="14">
        <f t="shared" si="74"/>
        <v>2.9433333333333334</v>
      </c>
      <c r="AB210" s="16">
        <f t="shared" si="65"/>
        <v>38504</v>
      </c>
      <c r="AC210" s="41">
        <f t="shared" si="75"/>
        <v>0.32666666666666666</v>
      </c>
      <c r="AD210" s="41">
        <f t="shared" si="76"/>
        <v>0.27333333333333343</v>
      </c>
      <c r="AE210" s="41">
        <f t="shared" si="77"/>
        <v>0.11999999999999966</v>
      </c>
      <c r="AF210" s="41">
        <f t="shared" si="78"/>
        <v>-1.0000000000000231E-2</v>
      </c>
      <c r="AG210" s="41">
        <f t="shared" si="79"/>
        <v>-0.13666666666666671</v>
      </c>
      <c r="AH210" s="41">
        <f t="shared" si="80"/>
        <v>-0.20333333333333403</v>
      </c>
      <c r="AI210" s="41">
        <f t="shared" si="81"/>
        <v>1.2966666666666669</v>
      </c>
      <c r="AJ210" s="41">
        <f t="shared" si="82"/>
        <v>0.39333333333333265</v>
      </c>
    </row>
    <row r="211" spans="1:36" x14ac:dyDescent="0.35">
      <c r="A211" s="8">
        <v>25812</v>
      </c>
      <c r="B211">
        <v>6.12</v>
      </c>
      <c r="C211" s="12">
        <v>6.73</v>
      </c>
      <c r="D211" s="12">
        <v>7.11</v>
      </c>
      <c r="E211">
        <v>7.29</v>
      </c>
      <c r="F211" s="12">
        <v>7.39</v>
      </c>
      <c r="G211" s="12">
        <v>6.88</v>
      </c>
      <c r="H211" s="12">
        <v>6.29</v>
      </c>
      <c r="J211" s="8">
        <f t="shared" si="66"/>
        <v>25873</v>
      </c>
      <c r="K211" s="14">
        <f t="shared" ref="K211:Q226" si="83">AVERAGE(B211:B213)</f>
        <v>5.7700000000000005</v>
      </c>
      <c r="L211" s="14">
        <f t="shared" si="83"/>
        <v>6.2233333333333336</v>
      </c>
      <c r="M211" s="14">
        <f t="shared" si="83"/>
        <v>6.7733333333333334</v>
      </c>
      <c r="N211" s="14">
        <f t="shared" si="83"/>
        <v>6.96</v>
      </c>
      <c r="O211" s="14">
        <f t="shared" si="83"/>
        <v>7.1866666666666665</v>
      </c>
      <c r="P211" s="14">
        <f t="shared" si="83"/>
        <v>6.78</v>
      </c>
      <c r="Q211" s="14">
        <f t="shared" si="83"/>
        <v>6.03</v>
      </c>
      <c r="S211" s="16">
        <v>38596</v>
      </c>
      <c r="T211" s="14">
        <f t="shared" si="68"/>
        <v>3.36</v>
      </c>
      <c r="U211" s="14">
        <f t="shared" si="69"/>
        <v>3.7866666666666666</v>
      </c>
      <c r="V211" s="14">
        <f t="shared" si="70"/>
        <v>3.9833333333333329</v>
      </c>
      <c r="W211" s="14">
        <f t="shared" si="71"/>
        <v>4.0366666666666662</v>
      </c>
      <c r="X211" s="14">
        <f t="shared" si="72"/>
        <v>4.2133333333333338</v>
      </c>
      <c r="Y211" s="14">
        <f t="shared" si="73"/>
        <v>4.5066666666666668</v>
      </c>
      <c r="Z211" s="14">
        <f t="shared" si="74"/>
        <v>3.4599999999999995</v>
      </c>
      <c r="AB211" s="16">
        <f t="shared" si="65"/>
        <v>38596</v>
      </c>
      <c r="AC211" s="41">
        <f t="shared" si="75"/>
        <v>0.49666666666666659</v>
      </c>
      <c r="AD211" s="41">
        <f t="shared" si="76"/>
        <v>0.45000000000000018</v>
      </c>
      <c r="AE211" s="41">
        <f t="shared" si="77"/>
        <v>0.25</v>
      </c>
      <c r="AF211" s="41">
        <f t="shared" si="78"/>
        <v>0.16333333333333311</v>
      </c>
      <c r="AG211" s="41">
        <f t="shared" si="79"/>
        <v>5.3333333333333677E-2</v>
      </c>
      <c r="AH211" s="41">
        <f t="shared" si="80"/>
        <v>-4.6666666666665968E-2</v>
      </c>
      <c r="AI211" s="41">
        <f t="shared" si="81"/>
        <v>0.85333333333333394</v>
      </c>
      <c r="AJ211" s="41">
        <f t="shared" si="82"/>
        <v>0.293333333333333</v>
      </c>
    </row>
    <row r="212" spans="1:36" x14ac:dyDescent="0.35">
      <c r="A212" s="8">
        <v>25842</v>
      </c>
      <c r="B212">
        <v>5.91</v>
      </c>
      <c r="C212" s="12">
        <v>6.43</v>
      </c>
      <c r="D212" s="12">
        <v>6.96</v>
      </c>
      <c r="E212">
        <v>7.12</v>
      </c>
      <c r="F212" s="12">
        <v>7.33</v>
      </c>
      <c r="G212" s="12">
        <v>6.88</v>
      </c>
      <c r="H212" s="12">
        <v>6.2</v>
      </c>
      <c r="J212" s="8">
        <f t="shared" si="66"/>
        <v>25903</v>
      </c>
      <c r="K212" s="14">
        <f t="shared" si="83"/>
        <v>5.3533333333333344</v>
      </c>
      <c r="L212" s="14">
        <f t="shared" si="83"/>
        <v>5.6466666666666656</v>
      </c>
      <c r="M212" s="14">
        <f t="shared" si="83"/>
        <v>6.32</v>
      </c>
      <c r="N212" s="14">
        <f t="shared" si="83"/>
        <v>6.5133333333333328</v>
      </c>
      <c r="O212" s="14">
        <f t="shared" si="83"/>
        <v>6.8533333333333326</v>
      </c>
      <c r="P212" s="14">
        <f t="shared" si="83"/>
        <v>6.580000000000001</v>
      </c>
      <c r="Q212" s="14">
        <f t="shared" si="83"/>
        <v>5.5666666666666673</v>
      </c>
      <c r="S212" s="16">
        <v>38687</v>
      </c>
      <c r="T212" s="14">
        <f t="shared" si="68"/>
        <v>3.8266666666666667</v>
      </c>
      <c r="U212" s="14">
        <f t="shared" si="69"/>
        <v>4.2866666666666662</v>
      </c>
      <c r="V212" s="14">
        <f t="shared" si="70"/>
        <v>4.37</v>
      </c>
      <c r="W212" s="14">
        <f t="shared" si="71"/>
        <v>4.3900000000000006</v>
      </c>
      <c r="X212" s="14">
        <f t="shared" si="72"/>
        <v>4.4899999999999993</v>
      </c>
      <c r="Y212" s="14">
        <f t="shared" si="73"/>
        <v>4.7666666666666666</v>
      </c>
      <c r="Z212" s="14">
        <f t="shared" si="74"/>
        <v>3.98</v>
      </c>
      <c r="AB212" s="16">
        <f t="shared" si="65"/>
        <v>38687</v>
      </c>
      <c r="AC212" s="41">
        <f t="shared" si="75"/>
        <v>0.46666666666666679</v>
      </c>
      <c r="AD212" s="41">
        <f t="shared" si="76"/>
        <v>0.49999999999999956</v>
      </c>
      <c r="AE212" s="41">
        <f t="shared" si="77"/>
        <v>0.38666666666666716</v>
      </c>
      <c r="AF212" s="41">
        <f t="shared" si="78"/>
        <v>0.35333333333333439</v>
      </c>
      <c r="AG212" s="41">
        <f t="shared" si="79"/>
        <v>0.27666666666666551</v>
      </c>
      <c r="AH212" s="41">
        <f t="shared" si="80"/>
        <v>0.25999999999999979</v>
      </c>
      <c r="AI212" s="41">
        <f t="shared" si="81"/>
        <v>0.66333333333333266</v>
      </c>
      <c r="AJ212" s="41">
        <f t="shared" si="82"/>
        <v>0.27666666666666728</v>
      </c>
    </row>
    <row r="213" spans="1:36" x14ac:dyDescent="0.35">
      <c r="A213" s="8">
        <v>25873</v>
      </c>
      <c r="B213">
        <v>5.28</v>
      </c>
      <c r="C213" s="12">
        <v>5.51</v>
      </c>
      <c r="D213" s="12">
        <v>6.25</v>
      </c>
      <c r="E213">
        <v>6.47</v>
      </c>
      <c r="F213" s="12">
        <v>6.84</v>
      </c>
      <c r="G213" s="12">
        <v>6.58</v>
      </c>
      <c r="H213" s="12">
        <v>5.6</v>
      </c>
      <c r="J213" s="8">
        <f t="shared" si="66"/>
        <v>25934</v>
      </c>
      <c r="K213" s="14">
        <f t="shared" si="83"/>
        <v>4.8633333333333333</v>
      </c>
      <c r="L213" s="14">
        <f t="shared" si="83"/>
        <v>5.0266666666666664</v>
      </c>
      <c r="M213" s="14">
        <f t="shared" si="83"/>
        <v>5.87</v>
      </c>
      <c r="N213" s="14">
        <f t="shared" si="83"/>
        <v>6.1033333333333326</v>
      </c>
      <c r="O213" s="14">
        <f t="shared" si="83"/>
        <v>6.4899999999999993</v>
      </c>
      <c r="P213" s="14">
        <f t="shared" si="83"/>
        <v>6.3466666666666667</v>
      </c>
      <c r="Q213" s="14">
        <f t="shared" si="83"/>
        <v>4.88</v>
      </c>
      <c r="S213" s="16">
        <v>38777</v>
      </c>
      <c r="T213" s="14">
        <f t="shared" si="68"/>
        <v>4.3933333333333335</v>
      </c>
      <c r="U213" s="14">
        <f t="shared" si="69"/>
        <v>4.6333333333333329</v>
      </c>
      <c r="V213" s="14">
        <f t="shared" si="70"/>
        <v>4.5766666666666662</v>
      </c>
      <c r="W213" s="14">
        <f t="shared" si="71"/>
        <v>4.5466666666666669</v>
      </c>
      <c r="X213" s="14">
        <f t="shared" si="72"/>
        <v>4.57</v>
      </c>
      <c r="Y213" s="14">
        <f t="shared" si="73"/>
        <v>4.7633333333333336</v>
      </c>
      <c r="Z213" s="14">
        <f t="shared" si="74"/>
        <v>4.456666666666667</v>
      </c>
      <c r="AB213" s="16">
        <f t="shared" si="65"/>
        <v>38777</v>
      </c>
      <c r="AC213" s="41">
        <f t="shared" si="75"/>
        <v>0.56666666666666687</v>
      </c>
      <c r="AD213" s="41">
        <f t="shared" si="76"/>
        <v>0.34666666666666668</v>
      </c>
      <c r="AE213" s="41">
        <f t="shared" si="77"/>
        <v>0.20666666666666611</v>
      </c>
      <c r="AF213" s="41">
        <f t="shared" si="78"/>
        <v>0.15666666666666629</v>
      </c>
      <c r="AG213" s="41">
        <f t="shared" si="79"/>
        <v>8.0000000000000959E-2</v>
      </c>
      <c r="AH213" s="41">
        <f t="shared" si="80"/>
        <v>-3.3333333333329662E-3</v>
      </c>
      <c r="AI213" s="41">
        <f t="shared" si="81"/>
        <v>0.17666666666666675</v>
      </c>
      <c r="AJ213" s="41">
        <f t="shared" si="82"/>
        <v>0.19333333333333336</v>
      </c>
    </row>
    <row r="214" spans="1:36" x14ac:dyDescent="0.35">
      <c r="A214" s="8">
        <v>25903</v>
      </c>
      <c r="B214">
        <v>4.87</v>
      </c>
      <c r="C214" s="12">
        <v>5</v>
      </c>
      <c r="D214" s="12">
        <v>5.75</v>
      </c>
      <c r="E214">
        <v>5.95</v>
      </c>
      <c r="F214" s="12">
        <v>6.39</v>
      </c>
      <c r="G214" s="12">
        <v>6.28</v>
      </c>
      <c r="H214" s="12">
        <v>4.9000000000000004</v>
      </c>
      <c r="J214" s="8">
        <f t="shared" si="66"/>
        <v>25965</v>
      </c>
      <c r="K214" s="14">
        <f t="shared" si="83"/>
        <v>4.3366666666666669</v>
      </c>
      <c r="L214" s="14">
        <f t="shared" si="83"/>
        <v>4.4866666666666672</v>
      </c>
      <c r="M214" s="14">
        <f t="shared" si="83"/>
        <v>5.4766666666666666</v>
      </c>
      <c r="N214" s="14">
        <f t="shared" si="83"/>
        <v>5.8</v>
      </c>
      <c r="O214" s="14">
        <f t="shared" si="83"/>
        <v>6.2466666666666661</v>
      </c>
      <c r="P214" s="14">
        <f t="shared" si="83"/>
        <v>6.2</v>
      </c>
      <c r="Q214" s="14">
        <f t="shared" si="83"/>
        <v>4.253333333333333</v>
      </c>
      <c r="S214" s="16">
        <v>38869</v>
      </c>
      <c r="T214" s="14">
        <f t="shared" si="68"/>
        <v>4.7033333333333331</v>
      </c>
      <c r="U214" s="14">
        <f t="shared" si="69"/>
        <v>5.0200000000000005</v>
      </c>
      <c r="V214" s="14">
        <f t="shared" si="70"/>
        <v>4.9833333333333334</v>
      </c>
      <c r="W214" s="14">
        <f t="shared" si="71"/>
        <v>4.99</v>
      </c>
      <c r="X214" s="14">
        <f t="shared" si="72"/>
        <v>5.07</v>
      </c>
      <c r="Y214" s="14">
        <f t="shared" si="73"/>
        <v>5.2866666666666662</v>
      </c>
      <c r="Z214" s="14">
        <f t="shared" si="74"/>
        <v>4.9066666666666672</v>
      </c>
      <c r="AB214" s="16">
        <f t="shared" si="65"/>
        <v>38869</v>
      </c>
      <c r="AC214" s="41">
        <f t="shared" si="75"/>
        <v>0.30999999999999961</v>
      </c>
      <c r="AD214" s="41">
        <f t="shared" si="76"/>
        <v>0.3866666666666676</v>
      </c>
      <c r="AE214" s="41">
        <f t="shared" si="77"/>
        <v>0.40666666666666718</v>
      </c>
      <c r="AF214" s="41">
        <f t="shared" si="78"/>
        <v>0.44333333333333336</v>
      </c>
      <c r="AG214" s="41">
        <f t="shared" si="79"/>
        <v>0.5</v>
      </c>
      <c r="AH214" s="41">
        <f t="shared" si="80"/>
        <v>0.52333333333333254</v>
      </c>
      <c r="AI214" s="41">
        <f t="shared" si="81"/>
        <v>0.36666666666666714</v>
      </c>
      <c r="AJ214" s="41">
        <f t="shared" si="82"/>
        <v>0.2166666666666659</v>
      </c>
    </row>
    <row r="215" spans="1:36" x14ac:dyDescent="0.35">
      <c r="A215" s="8">
        <v>25934</v>
      </c>
      <c r="B215">
        <v>4.4400000000000004</v>
      </c>
      <c r="C215" s="12">
        <v>4.57</v>
      </c>
      <c r="D215" s="12">
        <v>5.61</v>
      </c>
      <c r="E215">
        <v>5.89</v>
      </c>
      <c r="F215" s="12">
        <v>6.24</v>
      </c>
      <c r="G215" s="12">
        <v>6.18</v>
      </c>
      <c r="H215" s="12">
        <v>4.1399999999999997</v>
      </c>
      <c r="J215" s="8">
        <f t="shared" si="66"/>
        <v>25993</v>
      </c>
      <c r="K215" s="14">
        <f t="shared" si="83"/>
        <v>3.84</v>
      </c>
      <c r="L215" s="14">
        <f t="shared" si="83"/>
        <v>4.05</v>
      </c>
      <c r="M215" s="14">
        <f t="shared" si="83"/>
        <v>5.0599999999999996</v>
      </c>
      <c r="N215" s="14">
        <f t="shared" si="83"/>
        <v>5.4833333333333334</v>
      </c>
      <c r="O215" s="14">
        <f t="shared" si="83"/>
        <v>6.0166666666666666</v>
      </c>
      <c r="P215" s="14">
        <f t="shared" si="83"/>
        <v>6.0866666666666669</v>
      </c>
      <c r="Q215" s="14">
        <f t="shared" si="83"/>
        <v>3.8566666666666669</v>
      </c>
      <c r="S215" s="16">
        <v>38961</v>
      </c>
      <c r="T215" s="14">
        <f t="shared" si="68"/>
        <v>4.9066666666666663</v>
      </c>
      <c r="U215" s="14">
        <f t="shared" si="69"/>
        <v>5.09</v>
      </c>
      <c r="V215" s="14">
        <f t="shared" si="70"/>
        <v>4.87</v>
      </c>
      <c r="W215" s="14">
        <f t="shared" si="71"/>
        <v>4.8433333333333328</v>
      </c>
      <c r="X215" s="14">
        <f t="shared" si="72"/>
        <v>4.8966666666666656</v>
      </c>
      <c r="Y215" s="14">
        <f t="shared" si="73"/>
        <v>5.0866666666666669</v>
      </c>
      <c r="Z215" s="14">
        <f t="shared" si="74"/>
        <v>5.246666666666667</v>
      </c>
      <c r="AB215" s="16">
        <f t="shared" si="65"/>
        <v>38961</v>
      </c>
      <c r="AC215" s="41">
        <f t="shared" si="75"/>
        <v>0.20333333333333314</v>
      </c>
      <c r="AD215" s="41">
        <f t="shared" si="76"/>
        <v>6.9999999999999396E-2</v>
      </c>
      <c r="AE215" s="41">
        <f t="shared" si="77"/>
        <v>-0.11333333333333329</v>
      </c>
      <c r="AF215" s="41">
        <f t="shared" si="78"/>
        <v>-0.14666666666666739</v>
      </c>
      <c r="AG215" s="41">
        <f t="shared" si="79"/>
        <v>-0.17333333333333467</v>
      </c>
      <c r="AH215" s="41">
        <f t="shared" si="80"/>
        <v>-0.19999999999999929</v>
      </c>
      <c r="AI215" s="41">
        <f t="shared" si="81"/>
        <v>-1.0000000000000675E-2</v>
      </c>
      <c r="AJ215" s="41">
        <f t="shared" si="82"/>
        <v>0.19000000000000128</v>
      </c>
    </row>
    <row r="216" spans="1:36" x14ac:dyDescent="0.35">
      <c r="A216" s="8">
        <v>25965</v>
      </c>
      <c r="B216">
        <v>3.7</v>
      </c>
      <c r="C216" s="12">
        <v>3.89</v>
      </c>
      <c r="D216" s="12">
        <v>5.07</v>
      </c>
      <c r="E216">
        <v>5.56</v>
      </c>
      <c r="F216" s="12">
        <v>6.11</v>
      </c>
      <c r="G216" s="12">
        <v>6.14</v>
      </c>
      <c r="H216" s="12">
        <v>3.72</v>
      </c>
      <c r="J216" s="8">
        <f t="shared" si="66"/>
        <v>26024</v>
      </c>
      <c r="K216" s="14">
        <f t="shared" si="83"/>
        <v>3.6466666666666665</v>
      </c>
      <c r="L216" s="14">
        <f t="shared" si="83"/>
        <v>3.9599999999999995</v>
      </c>
      <c r="M216" s="14">
        <f t="shared" si="83"/>
        <v>4.93</v>
      </c>
      <c r="N216" s="14">
        <f t="shared" si="83"/>
        <v>5.4033333333333333</v>
      </c>
      <c r="O216" s="14">
        <f t="shared" si="83"/>
        <v>5.88</v>
      </c>
      <c r="P216" s="14">
        <f t="shared" si="83"/>
        <v>6.0266666666666664</v>
      </c>
      <c r="Q216" s="14">
        <f t="shared" si="83"/>
        <v>3.8633333333333333</v>
      </c>
      <c r="S216" s="16">
        <v>39052</v>
      </c>
      <c r="T216" s="14">
        <f t="shared" si="68"/>
        <v>4.9033333333333333</v>
      </c>
      <c r="U216" s="14">
        <f t="shared" si="69"/>
        <v>4.9866666666666672</v>
      </c>
      <c r="V216" s="14">
        <f t="shared" si="70"/>
        <v>4.6466666666666665</v>
      </c>
      <c r="W216" s="14">
        <f t="shared" si="71"/>
        <v>4.6000000000000005</v>
      </c>
      <c r="X216" s="14">
        <f t="shared" si="72"/>
        <v>4.63</v>
      </c>
      <c r="Y216" s="14">
        <f t="shared" si="73"/>
        <v>4.833333333333333</v>
      </c>
      <c r="Z216" s="14">
        <f t="shared" si="74"/>
        <v>5.246666666666667</v>
      </c>
      <c r="AB216" s="16">
        <f t="shared" si="65"/>
        <v>39052</v>
      </c>
      <c r="AC216" s="41">
        <f t="shared" si="75"/>
        <v>-3.3333333333329662E-3</v>
      </c>
      <c r="AD216" s="41">
        <f t="shared" si="76"/>
        <v>-0.10333333333333261</v>
      </c>
      <c r="AE216" s="41">
        <f t="shared" si="77"/>
        <v>-0.22333333333333361</v>
      </c>
      <c r="AF216" s="41">
        <f t="shared" si="78"/>
        <v>-0.24333333333333229</v>
      </c>
      <c r="AG216" s="41">
        <f t="shared" si="79"/>
        <v>-0.26666666666666572</v>
      </c>
      <c r="AH216" s="41">
        <f t="shared" si="80"/>
        <v>-0.25333333333333385</v>
      </c>
      <c r="AI216" s="41">
        <f t="shared" si="81"/>
        <v>-0.27333333333333343</v>
      </c>
      <c r="AJ216" s="41">
        <f t="shared" si="82"/>
        <v>0.20333333333333314</v>
      </c>
    </row>
    <row r="217" spans="1:36" x14ac:dyDescent="0.35">
      <c r="A217" s="8">
        <v>25993</v>
      </c>
      <c r="B217">
        <v>3.38</v>
      </c>
      <c r="C217" s="12">
        <v>3.69</v>
      </c>
      <c r="D217" s="12">
        <v>4.5</v>
      </c>
      <c r="E217">
        <v>5</v>
      </c>
      <c r="F217" s="12">
        <v>5.7</v>
      </c>
      <c r="G217" s="12">
        <v>5.94</v>
      </c>
      <c r="H217" s="12">
        <v>3.71</v>
      </c>
      <c r="J217" s="8">
        <f t="shared" si="66"/>
        <v>26054</v>
      </c>
      <c r="K217" s="14">
        <f t="shared" si="83"/>
        <v>3.793333333333333</v>
      </c>
      <c r="L217" s="14">
        <f t="shared" si="83"/>
        <v>4.3433333333333337</v>
      </c>
      <c r="M217" s="14">
        <f t="shared" si="83"/>
        <v>5.2299999999999995</v>
      </c>
      <c r="N217" s="14">
        <f t="shared" si="83"/>
        <v>5.6433333333333335</v>
      </c>
      <c r="O217" s="14">
        <f t="shared" si="83"/>
        <v>5.9733333333333336</v>
      </c>
      <c r="P217" s="14">
        <f t="shared" si="83"/>
        <v>6.0866666666666669</v>
      </c>
      <c r="Q217" s="14">
        <f t="shared" si="83"/>
        <v>4.166666666666667</v>
      </c>
      <c r="S217" s="16">
        <v>39142</v>
      </c>
      <c r="T217" s="14">
        <f t="shared" si="68"/>
        <v>4.9833333333333343</v>
      </c>
      <c r="U217" s="14">
        <f t="shared" si="69"/>
        <v>5.01</v>
      </c>
      <c r="V217" s="14">
        <f t="shared" si="70"/>
        <v>4.6833333333333327</v>
      </c>
      <c r="W217" s="14">
        <f t="shared" si="71"/>
        <v>4.6466666666666674</v>
      </c>
      <c r="X217" s="14">
        <f t="shared" si="72"/>
        <v>4.68</v>
      </c>
      <c r="Y217" s="14">
        <f t="shared" si="73"/>
        <v>4.8966666666666656</v>
      </c>
      <c r="Z217" s="14">
        <f t="shared" si="74"/>
        <v>5.2566666666666668</v>
      </c>
      <c r="AB217" s="16">
        <f t="shared" si="65"/>
        <v>39142</v>
      </c>
      <c r="AC217" s="41">
        <f t="shared" si="75"/>
        <v>8.0000000000000959E-2</v>
      </c>
      <c r="AD217" s="41">
        <f t="shared" si="76"/>
        <v>2.333333333333254E-2</v>
      </c>
      <c r="AE217" s="41">
        <f t="shared" si="77"/>
        <v>3.6666666666666181E-2</v>
      </c>
      <c r="AF217" s="41">
        <f t="shared" si="78"/>
        <v>4.6666666666666856E-2</v>
      </c>
      <c r="AG217" s="41">
        <f t="shared" si="79"/>
        <v>4.9999999999999822E-2</v>
      </c>
      <c r="AH217" s="41">
        <f t="shared" si="80"/>
        <v>6.3333333333332575E-2</v>
      </c>
      <c r="AI217" s="41">
        <f t="shared" si="81"/>
        <v>-0.30333333333333456</v>
      </c>
      <c r="AJ217" s="41">
        <f t="shared" si="82"/>
        <v>0.2166666666666659</v>
      </c>
    </row>
    <row r="218" spans="1:36" x14ac:dyDescent="0.35">
      <c r="A218" s="8">
        <v>26024</v>
      </c>
      <c r="B218">
        <v>3.86</v>
      </c>
      <c r="C218" s="12">
        <v>4.3</v>
      </c>
      <c r="D218" s="12">
        <v>5.22</v>
      </c>
      <c r="E218">
        <v>5.65</v>
      </c>
      <c r="F218" s="12">
        <v>5.83</v>
      </c>
      <c r="G218" s="12">
        <v>6</v>
      </c>
      <c r="H218" s="12">
        <v>4.16</v>
      </c>
      <c r="J218" s="8">
        <f t="shared" si="66"/>
        <v>26085</v>
      </c>
      <c r="K218" s="14">
        <f t="shared" si="83"/>
        <v>4.25</v>
      </c>
      <c r="L218" s="14">
        <f t="shared" si="83"/>
        <v>4.9933333333333332</v>
      </c>
      <c r="M218" s="14">
        <f t="shared" si="83"/>
        <v>5.836666666666666</v>
      </c>
      <c r="N218" s="14">
        <f t="shared" si="83"/>
        <v>6.1533333333333333</v>
      </c>
      <c r="O218" s="14">
        <f t="shared" si="83"/>
        <v>6.2466666666666661</v>
      </c>
      <c r="P218" s="14">
        <f t="shared" si="83"/>
        <v>6.2333333333333334</v>
      </c>
      <c r="Q218" s="14">
        <f t="shared" si="83"/>
        <v>4.5666666666666664</v>
      </c>
      <c r="S218" s="16">
        <v>39234</v>
      </c>
      <c r="T218" s="14">
        <f t="shared" si="68"/>
        <v>4.7366666666666672</v>
      </c>
      <c r="U218" s="14">
        <f t="shared" si="69"/>
        <v>4.9333333333333336</v>
      </c>
      <c r="V218" s="14">
        <f t="shared" si="70"/>
        <v>4.7633333333333328</v>
      </c>
      <c r="W218" s="14">
        <f t="shared" si="71"/>
        <v>4.7633333333333328</v>
      </c>
      <c r="X218" s="14">
        <f t="shared" si="72"/>
        <v>4.8466666666666667</v>
      </c>
      <c r="Y218" s="14">
        <f t="shared" si="73"/>
        <v>5.0733333333333333</v>
      </c>
      <c r="Z218" s="14">
        <f t="shared" si="74"/>
        <v>5.25</v>
      </c>
      <c r="AB218" s="16">
        <f t="shared" si="65"/>
        <v>39234</v>
      </c>
      <c r="AC218" s="41">
        <f t="shared" si="75"/>
        <v>-0.24666666666666703</v>
      </c>
      <c r="AD218" s="41">
        <f t="shared" si="76"/>
        <v>-7.6666666666666217E-2</v>
      </c>
      <c r="AE218" s="41">
        <f t="shared" si="77"/>
        <v>8.0000000000000071E-2</v>
      </c>
      <c r="AF218" s="41">
        <f t="shared" si="78"/>
        <v>0.11666666666666536</v>
      </c>
      <c r="AG218" s="41">
        <f t="shared" si="79"/>
        <v>0.16666666666666696</v>
      </c>
      <c r="AH218" s="41">
        <f t="shared" si="80"/>
        <v>0.17666666666666764</v>
      </c>
      <c r="AI218" s="41">
        <f t="shared" si="81"/>
        <v>0.10999999999999943</v>
      </c>
      <c r="AJ218" s="41">
        <f t="shared" si="82"/>
        <v>0.22666666666666657</v>
      </c>
    </row>
    <row r="219" spans="1:36" x14ac:dyDescent="0.35">
      <c r="A219" s="8">
        <v>26054</v>
      </c>
      <c r="B219">
        <v>4.1399999999999997</v>
      </c>
      <c r="C219" s="12">
        <v>5.04</v>
      </c>
      <c r="D219" s="12">
        <v>5.97</v>
      </c>
      <c r="E219">
        <v>6.28</v>
      </c>
      <c r="F219" s="12">
        <v>6.39</v>
      </c>
      <c r="G219" s="12">
        <v>6.32</v>
      </c>
      <c r="H219" s="12">
        <v>4.63</v>
      </c>
      <c r="J219" s="8">
        <f t="shared" si="66"/>
        <v>26115</v>
      </c>
      <c r="K219" s="14">
        <f t="shared" si="83"/>
        <v>4.7633333333333336</v>
      </c>
      <c r="L219" s="14">
        <f t="shared" si="83"/>
        <v>5.5733333333333333</v>
      </c>
      <c r="M219" s="14">
        <f t="shared" si="83"/>
        <v>6.3433333333333337</v>
      </c>
      <c r="N219" s="14">
        <f t="shared" si="83"/>
        <v>6.5533333333333337</v>
      </c>
      <c r="O219" s="14">
        <f t="shared" si="83"/>
        <v>6.5466666666666669</v>
      </c>
      <c r="P219" s="14">
        <f t="shared" si="83"/>
        <v>6.3599999999999994</v>
      </c>
      <c r="Q219" s="14">
        <f t="shared" si="83"/>
        <v>4.9499999999999993</v>
      </c>
      <c r="S219" s="16">
        <v>39326</v>
      </c>
      <c r="T219" s="14">
        <f t="shared" si="68"/>
        <v>4.3033333333333337</v>
      </c>
      <c r="U219" s="14">
        <f t="shared" si="69"/>
        <v>4.5233333333333334</v>
      </c>
      <c r="V219" s="14">
        <f t="shared" si="70"/>
        <v>4.4066666666666663</v>
      </c>
      <c r="W219" s="14">
        <f t="shared" si="71"/>
        <v>4.503333333333333</v>
      </c>
      <c r="X219" s="14">
        <f t="shared" si="72"/>
        <v>4.7299999999999995</v>
      </c>
      <c r="Y219" s="14">
        <f t="shared" si="73"/>
        <v>5.0100000000000007</v>
      </c>
      <c r="Z219" s="14">
        <f t="shared" si="74"/>
        <v>5.0733333333333333</v>
      </c>
      <c r="AB219" s="16">
        <f t="shared" si="65"/>
        <v>39326</v>
      </c>
      <c r="AC219" s="41">
        <f t="shared" si="75"/>
        <v>-0.43333333333333357</v>
      </c>
      <c r="AD219" s="41">
        <f t="shared" si="76"/>
        <v>-0.41000000000000014</v>
      </c>
      <c r="AE219" s="41">
        <f t="shared" si="77"/>
        <v>-0.35666666666666647</v>
      </c>
      <c r="AF219" s="41">
        <f t="shared" si="78"/>
        <v>-0.25999999999999979</v>
      </c>
      <c r="AG219" s="41">
        <f t="shared" si="79"/>
        <v>-0.11666666666666714</v>
      </c>
      <c r="AH219" s="41">
        <f t="shared" si="80"/>
        <v>-6.3333333333332575E-2</v>
      </c>
      <c r="AI219" s="41">
        <f t="shared" si="81"/>
        <v>0.42666666666666586</v>
      </c>
      <c r="AJ219" s="41">
        <f t="shared" si="82"/>
        <v>0.28000000000000114</v>
      </c>
    </row>
    <row r="220" spans="1:36" x14ac:dyDescent="0.35">
      <c r="A220" s="8">
        <v>26085</v>
      </c>
      <c r="B220">
        <v>4.75</v>
      </c>
      <c r="C220" s="12">
        <v>5.64</v>
      </c>
      <c r="D220" s="12">
        <v>6.32</v>
      </c>
      <c r="E220">
        <v>6.53</v>
      </c>
      <c r="F220" s="12">
        <v>6.52</v>
      </c>
      <c r="G220" s="12">
        <v>6.38</v>
      </c>
      <c r="H220" s="12">
        <v>4.91</v>
      </c>
      <c r="J220" s="8">
        <f t="shared" si="66"/>
        <v>26146</v>
      </c>
      <c r="K220" s="14">
        <f t="shared" si="83"/>
        <v>5.03</v>
      </c>
      <c r="L220" s="14">
        <f t="shared" si="83"/>
        <v>5.8266666666666671</v>
      </c>
      <c r="M220" s="14">
        <f t="shared" si="83"/>
        <v>6.47</v>
      </c>
      <c r="N220" s="14">
        <f t="shared" si="83"/>
        <v>6.6433333333333335</v>
      </c>
      <c r="O220" s="14">
        <f t="shared" si="83"/>
        <v>6.6099999999999994</v>
      </c>
      <c r="P220" s="14">
        <f t="shared" si="83"/>
        <v>6.3433333333333337</v>
      </c>
      <c r="Q220" s="14">
        <f t="shared" si="83"/>
        <v>5.2633333333333328</v>
      </c>
      <c r="S220" s="16">
        <v>39417</v>
      </c>
      <c r="T220" s="14">
        <f t="shared" si="68"/>
        <v>3.39</v>
      </c>
      <c r="U220" s="14">
        <f t="shared" si="69"/>
        <v>3.6199999999999997</v>
      </c>
      <c r="V220" s="14">
        <f t="shared" si="70"/>
        <v>3.4966666666666661</v>
      </c>
      <c r="W220" s="14">
        <f t="shared" si="71"/>
        <v>3.7866666666666666</v>
      </c>
      <c r="X220" s="14">
        <f t="shared" si="72"/>
        <v>4.26</v>
      </c>
      <c r="Y220" s="14">
        <f t="shared" si="73"/>
        <v>4.6533333333333333</v>
      </c>
      <c r="Z220" s="14">
        <f t="shared" si="74"/>
        <v>4.496666666666667</v>
      </c>
      <c r="AB220" s="16">
        <f t="shared" si="65"/>
        <v>39417</v>
      </c>
      <c r="AC220" s="41">
        <f t="shared" si="75"/>
        <v>-0.91333333333333355</v>
      </c>
      <c r="AD220" s="41">
        <f t="shared" si="76"/>
        <v>-0.90333333333333377</v>
      </c>
      <c r="AE220" s="41">
        <f t="shared" si="77"/>
        <v>-0.91000000000000014</v>
      </c>
      <c r="AF220" s="41">
        <f t="shared" si="78"/>
        <v>-0.71666666666666634</v>
      </c>
      <c r="AG220" s="41">
        <f t="shared" si="79"/>
        <v>-0.46999999999999975</v>
      </c>
      <c r="AH220" s="41">
        <f t="shared" si="80"/>
        <v>-0.35666666666666735</v>
      </c>
      <c r="AI220" s="41">
        <f t="shared" si="81"/>
        <v>0.86999999999999966</v>
      </c>
      <c r="AJ220" s="41">
        <f t="shared" si="82"/>
        <v>0.39333333333333353</v>
      </c>
    </row>
    <row r="221" spans="1:36" x14ac:dyDescent="0.35">
      <c r="A221" s="8">
        <v>26115</v>
      </c>
      <c r="B221">
        <v>5.4</v>
      </c>
      <c r="C221" s="12">
        <v>6.04</v>
      </c>
      <c r="D221" s="12">
        <v>6.74</v>
      </c>
      <c r="E221">
        <v>6.85</v>
      </c>
      <c r="F221" s="12">
        <v>6.73</v>
      </c>
      <c r="G221" s="12">
        <v>6.38</v>
      </c>
      <c r="H221" s="12">
        <v>5.31</v>
      </c>
      <c r="J221" s="8">
        <f t="shared" si="66"/>
        <v>26177</v>
      </c>
      <c r="K221" s="14">
        <f t="shared" si="83"/>
        <v>5.0100000000000007</v>
      </c>
      <c r="L221" s="14">
        <f t="shared" si="83"/>
        <v>5.75</v>
      </c>
      <c r="M221" s="14">
        <f t="shared" si="83"/>
        <v>6.3266666666666671</v>
      </c>
      <c r="N221" s="14">
        <f t="shared" si="83"/>
        <v>6.5133333333333328</v>
      </c>
      <c r="O221" s="14">
        <f t="shared" si="83"/>
        <v>6.4833333333333334</v>
      </c>
      <c r="P221" s="14">
        <f t="shared" si="83"/>
        <v>6.2333333333333334</v>
      </c>
      <c r="Q221" s="14">
        <f t="shared" si="83"/>
        <v>5.4766666666666666</v>
      </c>
      <c r="S221" s="16">
        <v>39508</v>
      </c>
      <c r="T221" s="14">
        <f t="shared" si="68"/>
        <v>2.0433333333333334</v>
      </c>
      <c r="U221" s="14">
        <f t="shared" si="69"/>
        <v>2.1</v>
      </c>
      <c r="V221" s="14">
        <f t="shared" si="70"/>
        <v>2.1666666666666665</v>
      </c>
      <c r="W221" s="14">
        <f t="shared" si="71"/>
        <v>2.7466666666666666</v>
      </c>
      <c r="X221" s="14">
        <f t="shared" si="72"/>
        <v>3.6633333333333336</v>
      </c>
      <c r="Y221" s="14">
        <f t="shared" si="73"/>
        <v>4.3999999999999995</v>
      </c>
      <c r="Z221" s="14">
        <f t="shared" si="74"/>
        <v>3.1766666666666663</v>
      </c>
      <c r="AB221" s="16">
        <f t="shared" si="65"/>
        <v>39508</v>
      </c>
      <c r="AC221" s="41">
        <f t="shared" si="75"/>
        <v>-1.3466666666666667</v>
      </c>
      <c r="AD221" s="41">
        <f t="shared" si="76"/>
        <v>-1.5199999999999996</v>
      </c>
      <c r="AE221" s="41">
        <f t="shared" si="77"/>
        <v>-1.3299999999999996</v>
      </c>
      <c r="AF221" s="41">
        <f t="shared" si="78"/>
        <v>-1.04</v>
      </c>
      <c r="AG221" s="41">
        <f t="shared" si="79"/>
        <v>-0.59666666666666623</v>
      </c>
      <c r="AH221" s="41">
        <f t="shared" si="80"/>
        <v>-0.25333333333333385</v>
      </c>
      <c r="AI221" s="41">
        <f t="shared" si="81"/>
        <v>1.62</v>
      </c>
      <c r="AJ221" s="41">
        <f t="shared" si="82"/>
        <v>0.73666666666666591</v>
      </c>
    </row>
    <row r="222" spans="1:36" x14ac:dyDescent="0.35">
      <c r="A222" s="8">
        <v>26146</v>
      </c>
      <c r="B222">
        <v>4.9400000000000004</v>
      </c>
      <c r="C222" s="12">
        <v>5.8</v>
      </c>
      <c r="D222" s="12">
        <v>6.35</v>
      </c>
      <c r="E222">
        <v>6.55</v>
      </c>
      <c r="F222" s="12">
        <v>6.58</v>
      </c>
      <c r="G222" s="12">
        <v>6.27</v>
      </c>
      <c r="H222" s="12">
        <v>5.57</v>
      </c>
      <c r="J222" s="8">
        <f t="shared" si="66"/>
        <v>26207</v>
      </c>
      <c r="K222" s="14">
        <f t="shared" si="83"/>
        <v>4.6966666666666663</v>
      </c>
      <c r="L222" s="14">
        <f t="shared" si="83"/>
        <v>5.373333333333334</v>
      </c>
      <c r="M222" s="14">
        <f t="shared" si="83"/>
        <v>5.9333333333333327</v>
      </c>
      <c r="N222" s="14">
        <f t="shared" si="83"/>
        <v>6.2066666666666661</v>
      </c>
      <c r="O222" s="14">
        <f t="shared" si="83"/>
        <v>6.2166666666666659</v>
      </c>
      <c r="P222" s="14">
        <f t="shared" si="83"/>
        <v>6.080000000000001</v>
      </c>
      <c r="Q222" s="14">
        <f t="shared" si="83"/>
        <v>5.44</v>
      </c>
      <c r="S222" s="16">
        <v>39600</v>
      </c>
      <c r="T222" s="14">
        <f t="shared" si="68"/>
        <v>1.6266666666666667</v>
      </c>
      <c r="U222" s="14">
        <f t="shared" si="69"/>
        <v>2.0733333333333333</v>
      </c>
      <c r="V222" s="14">
        <f t="shared" si="70"/>
        <v>2.6666666666666665</v>
      </c>
      <c r="W222" s="14">
        <f t="shared" si="71"/>
        <v>3.16</v>
      </c>
      <c r="X222" s="14">
        <f t="shared" si="72"/>
        <v>3.8866666666666667</v>
      </c>
      <c r="Y222" s="14">
        <f t="shared" si="73"/>
        <v>4.5933333333333328</v>
      </c>
      <c r="Z222" s="14">
        <f t="shared" si="74"/>
        <v>2.0866666666666664</v>
      </c>
      <c r="AB222" s="16">
        <f t="shared" si="65"/>
        <v>39600</v>
      </c>
      <c r="AC222" s="41">
        <f t="shared" si="75"/>
        <v>-0.41666666666666674</v>
      </c>
      <c r="AD222" s="41">
        <f t="shared" si="76"/>
        <v>-2.6666666666666838E-2</v>
      </c>
      <c r="AE222" s="41">
        <f t="shared" si="77"/>
        <v>0.5</v>
      </c>
      <c r="AF222" s="41">
        <f t="shared" si="78"/>
        <v>0.41333333333333355</v>
      </c>
      <c r="AG222" s="41">
        <f t="shared" si="79"/>
        <v>0.22333333333333316</v>
      </c>
      <c r="AH222" s="41">
        <f t="shared" si="80"/>
        <v>0.19333333333333336</v>
      </c>
      <c r="AI222" s="41">
        <f t="shared" si="81"/>
        <v>2.2599999999999998</v>
      </c>
      <c r="AJ222" s="41">
        <f t="shared" si="82"/>
        <v>0.70666666666666611</v>
      </c>
    </row>
    <row r="223" spans="1:36" x14ac:dyDescent="0.35">
      <c r="A223" s="8">
        <v>26177</v>
      </c>
      <c r="B223">
        <v>4.6900000000000004</v>
      </c>
      <c r="C223" s="12">
        <v>5.41</v>
      </c>
      <c r="D223" s="12">
        <v>5.89</v>
      </c>
      <c r="E223">
        <v>6.14</v>
      </c>
      <c r="F223" s="12">
        <v>6.14</v>
      </c>
      <c r="G223" s="12">
        <v>6.05</v>
      </c>
      <c r="H223" s="12">
        <v>5.55</v>
      </c>
      <c r="J223" s="8">
        <f t="shared" si="66"/>
        <v>26238</v>
      </c>
      <c r="K223" s="14">
        <f t="shared" si="83"/>
        <v>4.456666666666667</v>
      </c>
      <c r="L223" s="14">
        <f t="shared" si="83"/>
        <v>4.996666666666667</v>
      </c>
      <c r="M223" s="14">
        <f t="shared" si="83"/>
        <v>5.5999999999999988</v>
      </c>
      <c r="N223" s="14">
        <f t="shared" si="83"/>
        <v>5.95</v>
      </c>
      <c r="O223" s="14">
        <f t="shared" si="83"/>
        <v>5.96</v>
      </c>
      <c r="P223" s="14">
        <f t="shared" si="83"/>
        <v>5.9433333333333325</v>
      </c>
      <c r="Q223" s="14">
        <f t="shared" si="83"/>
        <v>5.22</v>
      </c>
      <c r="S223" s="16">
        <v>39692</v>
      </c>
      <c r="T223" s="14">
        <f t="shared" si="68"/>
        <v>1.4933333333333332</v>
      </c>
      <c r="U223" s="14">
        <f t="shared" si="69"/>
        <v>2.1233333333333335</v>
      </c>
      <c r="V223" s="14">
        <f t="shared" si="70"/>
        <v>2.6300000000000003</v>
      </c>
      <c r="W223" s="14">
        <f t="shared" si="71"/>
        <v>3.1066666666666669</v>
      </c>
      <c r="X223" s="14">
        <f t="shared" si="72"/>
        <v>3.8633333333333333</v>
      </c>
      <c r="Y223" s="14">
        <f t="shared" si="73"/>
        <v>4.49</v>
      </c>
      <c r="Z223" s="14">
        <f t="shared" si="74"/>
        <v>1.9400000000000002</v>
      </c>
      <c r="AB223" s="16">
        <f t="shared" si="65"/>
        <v>39692</v>
      </c>
      <c r="AC223" s="41">
        <f t="shared" si="75"/>
        <v>-0.13333333333333353</v>
      </c>
      <c r="AD223" s="41">
        <f t="shared" si="76"/>
        <v>5.0000000000000266E-2</v>
      </c>
      <c r="AE223" s="41">
        <f t="shared" si="77"/>
        <v>-3.6666666666666181E-2</v>
      </c>
      <c r="AF223" s="41">
        <f t="shared" si="78"/>
        <v>-5.3333333333333233E-2</v>
      </c>
      <c r="AG223" s="41">
        <f t="shared" si="79"/>
        <v>-2.3333333333333428E-2</v>
      </c>
      <c r="AH223" s="41">
        <f t="shared" si="80"/>
        <v>-0.10333333333333261</v>
      </c>
      <c r="AI223" s="41">
        <f t="shared" si="81"/>
        <v>2.37</v>
      </c>
      <c r="AJ223" s="41">
        <f t="shared" si="82"/>
        <v>0.62666666666666693</v>
      </c>
    </row>
    <row r="224" spans="1:36" x14ac:dyDescent="0.35">
      <c r="A224" s="8">
        <v>26207</v>
      </c>
      <c r="B224">
        <v>4.46</v>
      </c>
      <c r="C224" s="12">
        <v>4.91</v>
      </c>
      <c r="D224" s="12">
        <v>5.56</v>
      </c>
      <c r="E224">
        <v>5.93</v>
      </c>
      <c r="F224" s="12">
        <v>5.93</v>
      </c>
      <c r="G224" s="12">
        <v>5.92</v>
      </c>
      <c r="H224" s="12">
        <v>5.2</v>
      </c>
      <c r="J224" s="8">
        <f t="shared" si="66"/>
        <v>26268</v>
      </c>
      <c r="K224" s="14">
        <f t="shared" si="83"/>
        <v>4.2299999999999995</v>
      </c>
      <c r="L224" s="14">
        <f t="shared" si="83"/>
        <v>4.7266666666666666</v>
      </c>
      <c r="M224" s="14">
        <f t="shared" si="83"/>
        <v>5.3933333333333335</v>
      </c>
      <c r="N224" s="14">
        <f t="shared" si="83"/>
        <v>5.8000000000000007</v>
      </c>
      <c r="O224" s="14">
        <f t="shared" si="83"/>
        <v>5.89</v>
      </c>
      <c r="P224" s="14">
        <f t="shared" si="83"/>
        <v>5.9266666666666667</v>
      </c>
      <c r="Q224" s="14">
        <f t="shared" si="83"/>
        <v>4.75</v>
      </c>
      <c r="S224" s="16">
        <v>39783</v>
      </c>
      <c r="T224" s="14">
        <f t="shared" si="68"/>
        <v>0.29666666666666669</v>
      </c>
      <c r="U224" s="14">
        <f t="shared" si="69"/>
        <v>0.99333333333333351</v>
      </c>
      <c r="V224" s="14">
        <f t="shared" si="70"/>
        <v>1.4800000000000002</v>
      </c>
      <c r="W224" s="14">
        <f t="shared" si="71"/>
        <v>2.1799999999999997</v>
      </c>
      <c r="X224" s="14">
        <f t="shared" si="72"/>
        <v>3.2533333333333334</v>
      </c>
      <c r="Y224" s="14">
        <f t="shared" si="73"/>
        <v>3.9666666666666663</v>
      </c>
      <c r="Z224" s="14">
        <f t="shared" si="74"/>
        <v>0.5066666666666666</v>
      </c>
      <c r="AB224" s="16">
        <f t="shared" si="65"/>
        <v>39783</v>
      </c>
      <c r="AC224" s="41">
        <f t="shared" si="75"/>
        <v>-1.1966666666666665</v>
      </c>
      <c r="AD224" s="41">
        <f t="shared" si="76"/>
        <v>-1.1299999999999999</v>
      </c>
      <c r="AE224" s="41">
        <f t="shared" si="77"/>
        <v>-1.1500000000000001</v>
      </c>
      <c r="AF224" s="41">
        <f t="shared" si="78"/>
        <v>-0.92666666666666719</v>
      </c>
      <c r="AG224" s="41">
        <f t="shared" si="79"/>
        <v>-0.60999999999999988</v>
      </c>
      <c r="AH224" s="41">
        <f t="shared" si="80"/>
        <v>-0.52333333333333387</v>
      </c>
      <c r="AI224" s="41">
        <f t="shared" si="81"/>
        <v>2.9566666666666666</v>
      </c>
      <c r="AJ224" s="41">
        <f t="shared" si="82"/>
        <v>0.71333333333333293</v>
      </c>
    </row>
    <row r="225" spans="1:36" x14ac:dyDescent="0.35">
      <c r="A225" s="8">
        <v>26238</v>
      </c>
      <c r="B225">
        <v>4.22</v>
      </c>
      <c r="C225" s="12">
        <v>4.67</v>
      </c>
      <c r="D225" s="12">
        <v>5.35</v>
      </c>
      <c r="E225">
        <v>5.78</v>
      </c>
      <c r="F225" s="12">
        <v>5.81</v>
      </c>
      <c r="G225" s="12">
        <v>5.86</v>
      </c>
      <c r="H225" s="12">
        <v>4.91</v>
      </c>
      <c r="J225" s="8">
        <f t="shared" si="66"/>
        <v>26299</v>
      </c>
      <c r="K225" s="14">
        <f t="shared" si="83"/>
        <v>3.8699999999999997</v>
      </c>
      <c r="L225" s="14">
        <f t="shared" si="83"/>
        <v>4.5166666666666666</v>
      </c>
      <c r="M225" s="14">
        <f t="shared" si="83"/>
        <v>5.253333333333333</v>
      </c>
      <c r="N225" s="14">
        <f t="shared" si="83"/>
        <v>5.6866666666666674</v>
      </c>
      <c r="O225" s="14">
        <f t="shared" si="83"/>
        <v>5.8966666666666656</v>
      </c>
      <c r="P225" s="14">
        <f t="shared" si="83"/>
        <v>5.9566666666666661</v>
      </c>
      <c r="Q225" s="14">
        <f t="shared" si="83"/>
        <v>4.1866666666666665</v>
      </c>
      <c r="S225" s="16">
        <v>39873</v>
      </c>
      <c r="T225" s="14">
        <f t="shared" si="68"/>
        <v>0.21333333333333335</v>
      </c>
      <c r="U225" s="14">
        <f t="shared" si="69"/>
        <v>0.56666666666666676</v>
      </c>
      <c r="V225" s="14">
        <f t="shared" si="70"/>
        <v>1.27</v>
      </c>
      <c r="W225" s="14">
        <f t="shared" si="71"/>
        <v>1.7633333333333334</v>
      </c>
      <c r="X225" s="14">
        <f t="shared" si="72"/>
        <v>2.7366666666666668</v>
      </c>
      <c r="Y225" s="14">
        <f t="shared" si="73"/>
        <v>3.69</v>
      </c>
      <c r="Z225" s="14">
        <f t="shared" si="74"/>
        <v>0.18333333333333335</v>
      </c>
      <c r="AB225" s="16">
        <f t="shared" si="65"/>
        <v>39873</v>
      </c>
      <c r="AC225" s="41">
        <f t="shared" si="75"/>
        <v>-8.3333333333333343E-2</v>
      </c>
      <c r="AD225" s="41">
        <f t="shared" si="76"/>
        <v>-0.42666666666666675</v>
      </c>
      <c r="AE225" s="41">
        <f t="shared" si="77"/>
        <v>-0.21000000000000019</v>
      </c>
      <c r="AF225" s="41">
        <f t="shared" si="78"/>
        <v>-0.4166666666666663</v>
      </c>
      <c r="AG225" s="41">
        <f t="shared" si="79"/>
        <v>-0.51666666666666661</v>
      </c>
      <c r="AH225" s="41">
        <f t="shared" si="80"/>
        <v>-0.27666666666666639</v>
      </c>
      <c r="AI225" s="41">
        <f t="shared" si="81"/>
        <v>2.5233333333333334</v>
      </c>
      <c r="AJ225" s="41">
        <f t="shared" si="82"/>
        <v>0.95333333333333314</v>
      </c>
    </row>
    <row r="226" spans="1:36" x14ac:dyDescent="0.35">
      <c r="A226" s="8">
        <v>26268</v>
      </c>
      <c r="B226">
        <v>4.01</v>
      </c>
      <c r="C226" s="12">
        <v>4.5999999999999996</v>
      </c>
      <c r="D226" s="12">
        <v>5.27</v>
      </c>
      <c r="E226">
        <v>5.69</v>
      </c>
      <c r="F226" s="12">
        <v>5.93</v>
      </c>
      <c r="G226" s="12">
        <v>6</v>
      </c>
      <c r="H226" s="12">
        <v>4.1399999999999997</v>
      </c>
      <c r="J226" s="8">
        <f t="shared" si="66"/>
        <v>26330</v>
      </c>
      <c r="K226" s="14">
        <f t="shared" si="83"/>
        <v>3.53</v>
      </c>
      <c r="L226" s="14">
        <f t="shared" si="83"/>
        <v>4.3833333333333329</v>
      </c>
      <c r="M226" s="14">
        <f t="shared" si="83"/>
        <v>5.22</v>
      </c>
      <c r="N226" s="14">
        <f t="shared" si="83"/>
        <v>5.6566666666666672</v>
      </c>
      <c r="O226" s="14">
        <f t="shared" si="83"/>
        <v>5.9866666666666672</v>
      </c>
      <c r="P226" s="14">
        <f t="shared" si="83"/>
        <v>6.0233333333333334</v>
      </c>
      <c r="Q226" s="14">
        <f t="shared" si="83"/>
        <v>3.65</v>
      </c>
      <c r="S226" s="16">
        <v>39965</v>
      </c>
      <c r="T226" s="14">
        <f t="shared" si="68"/>
        <v>0.17333333333333334</v>
      </c>
      <c r="U226" s="14">
        <f t="shared" si="69"/>
        <v>0.52</v>
      </c>
      <c r="V226" s="14">
        <f t="shared" si="70"/>
        <v>1.49</v>
      </c>
      <c r="W226" s="14">
        <f t="shared" si="71"/>
        <v>2.2333333333333334</v>
      </c>
      <c r="X226" s="14">
        <f t="shared" si="72"/>
        <v>3.3133333333333339</v>
      </c>
      <c r="Y226" s="14">
        <f t="shared" si="73"/>
        <v>4.1899999999999995</v>
      </c>
      <c r="Z226" s="14">
        <f t="shared" si="74"/>
        <v>0.17999999999999997</v>
      </c>
      <c r="AB226" s="16">
        <f t="shared" si="65"/>
        <v>39965</v>
      </c>
      <c r="AC226" s="41">
        <f t="shared" si="75"/>
        <v>-4.0000000000000008E-2</v>
      </c>
      <c r="AD226" s="41">
        <f t="shared" si="76"/>
        <v>-4.6666666666666745E-2</v>
      </c>
      <c r="AE226" s="41">
        <f t="shared" si="77"/>
        <v>0.21999999999999997</v>
      </c>
      <c r="AF226" s="41">
        <f t="shared" si="78"/>
        <v>0.47</v>
      </c>
      <c r="AG226" s="41">
        <f t="shared" si="79"/>
        <v>0.5766666666666671</v>
      </c>
      <c r="AH226" s="41">
        <f t="shared" si="80"/>
        <v>0.49999999999999956</v>
      </c>
      <c r="AI226" s="41">
        <f t="shared" si="81"/>
        <v>3.1400000000000006</v>
      </c>
      <c r="AJ226" s="41">
        <f t="shared" si="82"/>
        <v>0.87666666666666559</v>
      </c>
    </row>
    <row r="227" spans="1:36" x14ac:dyDescent="0.35">
      <c r="A227" s="8">
        <v>26299</v>
      </c>
      <c r="B227">
        <v>3.38</v>
      </c>
      <c r="C227" s="12">
        <v>4.28</v>
      </c>
      <c r="D227" s="12">
        <v>5.14</v>
      </c>
      <c r="E227">
        <v>5.59</v>
      </c>
      <c r="F227" s="12">
        <v>5.95</v>
      </c>
      <c r="G227" s="12">
        <v>6.01</v>
      </c>
      <c r="H227" s="12">
        <v>3.51</v>
      </c>
      <c r="J227" s="8">
        <f t="shared" si="66"/>
        <v>26359</v>
      </c>
      <c r="K227" s="14">
        <f t="shared" ref="K227:Q242" si="84">AVERAGE(B227:B229)</f>
        <v>3.436666666666667</v>
      </c>
      <c r="L227" s="14">
        <f t="shared" si="84"/>
        <v>4.4066666666666672</v>
      </c>
      <c r="M227" s="14">
        <f t="shared" si="84"/>
        <v>5.3166666666666664</v>
      </c>
      <c r="N227" s="14">
        <f t="shared" si="84"/>
        <v>5.7166666666666677</v>
      </c>
      <c r="O227" s="14">
        <f t="shared" si="84"/>
        <v>6.0333333333333341</v>
      </c>
      <c r="P227" s="14">
        <f t="shared" si="84"/>
        <v>6.043333333333333</v>
      </c>
      <c r="Q227" s="14">
        <f t="shared" si="84"/>
        <v>3.5466666666666669</v>
      </c>
      <c r="S227" s="16">
        <v>40057</v>
      </c>
      <c r="T227" s="14">
        <f t="shared" si="68"/>
        <v>0.15666666666666665</v>
      </c>
      <c r="U227" s="14">
        <f t="shared" si="69"/>
        <v>0.4466666666666666</v>
      </c>
      <c r="V227" s="14">
        <f t="shared" si="70"/>
        <v>1.5599999999999998</v>
      </c>
      <c r="W227" s="14">
        <f t="shared" si="71"/>
        <v>2.4666666666666663</v>
      </c>
      <c r="X227" s="14">
        <f t="shared" si="72"/>
        <v>3.5166666666666671</v>
      </c>
      <c r="Y227" s="14">
        <f t="shared" si="73"/>
        <v>4.2833333333333341</v>
      </c>
      <c r="Z227" s="14">
        <f t="shared" si="74"/>
        <v>0.15666666666666665</v>
      </c>
      <c r="AB227" s="16">
        <f t="shared" si="65"/>
        <v>40057</v>
      </c>
      <c r="AC227" s="41">
        <f t="shared" si="75"/>
        <v>-1.6666666666666691E-2</v>
      </c>
      <c r="AD227" s="41">
        <f t="shared" si="76"/>
        <v>-7.3333333333333417E-2</v>
      </c>
      <c r="AE227" s="41">
        <f t="shared" si="77"/>
        <v>6.999999999999984E-2</v>
      </c>
      <c r="AF227" s="41">
        <f t="shared" si="78"/>
        <v>0.23333333333333295</v>
      </c>
      <c r="AG227" s="41">
        <f t="shared" si="79"/>
        <v>0.20333333333333314</v>
      </c>
      <c r="AH227" s="41">
        <f t="shared" si="80"/>
        <v>9.33333333333346E-2</v>
      </c>
      <c r="AI227" s="41">
        <f t="shared" si="81"/>
        <v>3.3600000000000003</v>
      </c>
      <c r="AJ227" s="41">
        <f t="shared" si="82"/>
        <v>0.76666666666666705</v>
      </c>
    </row>
    <row r="228" spans="1:36" x14ac:dyDescent="0.35">
      <c r="A228" s="8">
        <v>26330</v>
      </c>
      <c r="B228">
        <v>3.2</v>
      </c>
      <c r="C228" s="12">
        <v>4.2699999999999996</v>
      </c>
      <c r="D228" s="12">
        <v>5.25</v>
      </c>
      <c r="E228">
        <v>5.69</v>
      </c>
      <c r="F228" s="12">
        <v>6.08</v>
      </c>
      <c r="G228" s="12">
        <v>6.06</v>
      </c>
      <c r="H228" s="12">
        <v>3.3</v>
      </c>
      <c r="J228" s="8">
        <f t="shared" si="66"/>
        <v>26390</v>
      </c>
      <c r="K228" s="14">
        <f t="shared" si="84"/>
        <v>3.5466666666666669</v>
      </c>
      <c r="L228" s="14">
        <f t="shared" si="84"/>
        <v>4.6333333333333329</v>
      </c>
      <c r="M228" s="14">
        <f t="shared" si="84"/>
        <v>5.5633333333333326</v>
      </c>
      <c r="N228" s="14">
        <f t="shared" si="84"/>
        <v>5.91</v>
      </c>
      <c r="O228" s="14">
        <f t="shared" si="84"/>
        <v>6.1133333333333333</v>
      </c>
      <c r="P228" s="14">
        <f t="shared" si="84"/>
        <v>6.0933333333333337</v>
      </c>
      <c r="Q228" s="14">
        <f t="shared" si="84"/>
        <v>3.7666666666666671</v>
      </c>
      <c r="S228" s="16">
        <v>40148</v>
      </c>
      <c r="T228" s="14">
        <f t="shared" si="68"/>
        <v>5.6666666666666671E-2</v>
      </c>
      <c r="U228" s="14">
        <f t="shared" si="69"/>
        <v>0.34999999999999992</v>
      </c>
      <c r="V228" s="14">
        <f t="shared" si="70"/>
        <v>1.3866666666666667</v>
      </c>
      <c r="W228" s="14">
        <f t="shared" si="71"/>
        <v>2.3000000000000003</v>
      </c>
      <c r="X228" s="14">
        <f t="shared" si="72"/>
        <v>3.4599999999999995</v>
      </c>
      <c r="Y228" s="14">
        <f t="shared" si="73"/>
        <v>4.2666666666666666</v>
      </c>
      <c r="Z228" s="14">
        <f t="shared" si="74"/>
        <v>0.12</v>
      </c>
      <c r="AB228" s="16">
        <f t="shared" si="65"/>
        <v>40148</v>
      </c>
      <c r="AC228" s="41">
        <f t="shared" si="75"/>
        <v>-9.9999999999999978E-2</v>
      </c>
      <c r="AD228" s="41">
        <f t="shared" si="76"/>
        <v>-9.6666666666666679E-2</v>
      </c>
      <c r="AE228" s="41">
        <f t="shared" si="77"/>
        <v>-0.17333333333333312</v>
      </c>
      <c r="AF228" s="41">
        <f t="shared" si="78"/>
        <v>-0.16666666666666607</v>
      </c>
      <c r="AG228" s="41">
        <f t="shared" si="79"/>
        <v>-5.6666666666667531E-2</v>
      </c>
      <c r="AH228" s="41">
        <f t="shared" si="80"/>
        <v>-1.6666666666667496E-2</v>
      </c>
      <c r="AI228" s="41">
        <f t="shared" si="81"/>
        <v>3.4033333333333329</v>
      </c>
      <c r="AJ228" s="41">
        <f t="shared" si="82"/>
        <v>0.80666666666666709</v>
      </c>
    </row>
    <row r="229" spans="1:36" x14ac:dyDescent="0.35">
      <c r="A229" s="8">
        <v>26359</v>
      </c>
      <c r="B229">
        <v>3.73</v>
      </c>
      <c r="C229" s="12">
        <v>4.67</v>
      </c>
      <c r="D229" s="12">
        <v>5.56</v>
      </c>
      <c r="E229">
        <v>5.87</v>
      </c>
      <c r="F229" s="12">
        <v>6.07</v>
      </c>
      <c r="G229" s="12">
        <v>6.06</v>
      </c>
      <c r="H229" s="12">
        <v>3.83</v>
      </c>
      <c r="J229" s="8">
        <f t="shared" si="66"/>
        <v>26420</v>
      </c>
      <c r="K229" s="14">
        <f t="shared" si="84"/>
        <v>3.7099999999999995</v>
      </c>
      <c r="L229" s="14">
        <f t="shared" si="84"/>
        <v>4.7566666666666668</v>
      </c>
      <c r="M229" s="14">
        <f t="shared" si="84"/>
        <v>5.6633333333333331</v>
      </c>
      <c r="N229" s="14">
        <f t="shared" si="84"/>
        <v>5.9633333333333338</v>
      </c>
      <c r="O229" s="14">
        <f t="shared" si="84"/>
        <v>6.13</v>
      </c>
      <c r="P229" s="14">
        <f t="shared" si="84"/>
        <v>6.0966666666666667</v>
      </c>
      <c r="Q229" s="14">
        <f t="shared" si="84"/>
        <v>4.09</v>
      </c>
      <c r="S229" s="16">
        <v>40238</v>
      </c>
      <c r="T229" s="14">
        <f t="shared" si="68"/>
        <v>0.10666666666666667</v>
      </c>
      <c r="U229" s="14">
        <f t="shared" si="69"/>
        <v>0.3666666666666667</v>
      </c>
      <c r="V229" s="14">
        <f t="shared" si="70"/>
        <v>1.4666666666666666</v>
      </c>
      <c r="W229" s="14">
        <f t="shared" si="71"/>
        <v>2.4233333333333333</v>
      </c>
      <c r="X229" s="14">
        <f t="shared" si="72"/>
        <v>3.7166666666666668</v>
      </c>
      <c r="Y229" s="14">
        <f t="shared" si="73"/>
        <v>4.49</v>
      </c>
      <c r="Z229" s="14">
        <f t="shared" si="74"/>
        <v>0.13333333333333333</v>
      </c>
      <c r="AB229" s="16">
        <f t="shared" si="65"/>
        <v>40238</v>
      </c>
      <c r="AC229" s="41">
        <f t="shared" si="75"/>
        <v>0.05</v>
      </c>
      <c r="AD229" s="41">
        <f t="shared" si="76"/>
        <v>1.6666666666666774E-2</v>
      </c>
      <c r="AE229" s="41">
        <f t="shared" si="77"/>
        <v>7.9999999999999849E-2</v>
      </c>
      <c r="AF229" s="41">
        <f t="shared" si="78"/>
        <v>0.12333333333333307</v>
      </c>
      <c r="AG229" s="41">
        <f t="shared" si="79"/>
        <v>0.25666666666666726</v>
      </c>
      <c r="AH229" s="41">
        <f t="shared" si="80"/>
        <v>0.22333333333333361</v>
      </c>
      <c r="AI229" s="41">
        <f t="shared" si="81"/>
        <v>3.6100000000000003</v>
      </c>
      <c r="AJ229" s="41">
        <f t="shared" si="82"/>
        <v>0.77333333333333343</v>
      </c>
    </row>
    <row r="230" spans="1:36" x14ac:dyDescent="0.35">
      <c r="A230" s="8">
        <v>26390</v>
      </c>
      <c r="B230">
        <v>3.71</v>
      </c>
      <c r="C230" s="12">
        <v>4.96</v>
      </c>
      <c r="D230" s="12">
        <v>5.88</v>
      </c>
      <c r="E230">
        <v>6.17</v>
      </c>
      <c r="F230" s="12">
        <v>6.19</v>
      </c>
      <c r="G230" s="12">
        <v>6.16</v>
      </c>
      <c r="H230" s="12">
        <v>4.17</v>
      </c>
      <c r="J230" s="8">
        <f t="shared" si="66"/>
        <v>26451</v>
      </c>
      <c r="K230" s="14">
        <f t="shared" si="84"/>
        <v>3.77</v>
      </c>
      <c r="L230" s="14">
        <f t="shared" si="84"/>
        <v>4.8433333333333328</v>
      </c>
      <c r="M230" s="14">
        <f t="shared" si="84"/>
        <v>5.69</v>
      </c>
      <c r="N230" s="14">
        <f t="shared" si="84"/>
        <v>5.9766666666666666</v>
      </c>
      <c r="O230" s="14">
        <f t="shared" si="84"/>
        <v>6.1433333333333335</v>
      </c>
      <c r="P230" s="14">
        <f t="shared" si="84"/>
        <v>6.080000000000001</v>
      </c>
      <c r="Q230" s="14">
        <f t="shared" si="84"/>
        <v>4.3</v>
      </c>
      <c r="S230" s="16">
        <v>40330</v>
      </c>
      <c r="T230" s="14">
        <f t="shared" si="68"/>
        <v>0.14666666666666667</v>
      </c>
      <c r="U230" s="14">
        <f t="shared" si="69"/>
        <v>0.38000000000000006</v>
      </c>
      <c r="V230" s="14">
        <f t="shared" si="70"/>
        <v>1.3766666666666667</v>
      </c>
      <c r="W230" s="14">
        <f t="shared" si="71"/>
        <v>2.2533333333333334</v>
      </c>
      <c r="X230" s="14">
        <f t="shared" si="72"/>
        <v>3.4899999999999998</v>
      </c>
      <c r="Y230" s="14">
        <f t="shared" si="73"/>
        <v>4.1966666666666663</v>
      </c>
      <c r="Z230" s="14">
        <f t="shared" si="74"/>
        <v>0.19333333333333336</v>
      </c>
      <c r="AB230" s="16">
        <f t="shared" si="65"/>
        <v>40330</v>
      </c>
      <c r="AC230" s="41">
        <f t="shared" si="75"/>
        <v>3.9999999999999994E-2</v>
      </c>
      <c r="AD230" s="41">
        <f t="shared" si="76"/>
        <v>1.3333333333333364E-2</v>
      </c>
      <c r="AE230" s="41">
        <f t="shared" si="77"/>
        <v>-8.9999999999999858E-2</v>
      </c>
      <c r="AF230" s="41">
        <f t="shared" si="78"/>
        <v>-0.16999999999999993</v>
      </c>
      <c r="AG230" s="41">
        <f t="shared" si="79"/>
        <v>-0.22666666666666702</v>
      </c>
      <c r="AH230" s="41">
        <f t="shared" si="80"/>
        <v>-0.29333333333333389</v>
      </c>
      <c r="AI230" s="41">
        <f t="shared" si="81"/>
        <v>3.3433333333333333</v>
      </c>
      <c r="AJ230" s="41">
        <f t="shared" si="82"/>
        <v>0.70666666666666655</v>
      </c>
    </row>
    <row r="231" spans="1:36" x14ac:dyDescent="0.35">
      <c r="A231" s="8">
        <v>26420</v>
      </c>
      <c r="B231">
        <v>3.69</v>
      </c>
      <c r="C231" s="12">
        <v>4.6399999999999997</v>
      </c>
      <c r="D231" s="12">
        <v>5.55</v>
      </c>
      <c r="E231">
        <v>5.85</v>
      </c>
      <c r="F231" s="12">
        <v>6.13</v>
      </c>
      <c r="G231" s="12">
        <v>6.07</v>
      </c>
      <c r="H231" s="12">
        <v>4.2699999999999996</v>
      </c>
      <c r="J231" s="8">
        <f t="shared" si="66"/>
        <v>26481</v>
      </c>
      <c r="K231" s="14">
        <f t="shared" si="84"/>
        <v>3.86</v>
      </c>
      <c r="L231" s="14">
        <f t="shared" si="84"/>
        <v>4.8433333333333337</v>
      </c>
      <c r="M231" s="14">
        <f t="shared" si="84"/>
        <v>5.6566666666666663</v>
      </c>
      <c r="N231" s="14">
        <f t="shared" si="84"/>
        <v>5.91</v>
      </c>
      <c r="O231" s="14">
        <f t="shared" si="84"/>
        <v>6.1166666666666671</v>
      </c>
      <c r="P231" s="14">
        <f t="shared" si="84"/>
        <v>6.03</v>
      </c>
      <c r="Q231" s="14">
        <f t="shared" si="84"/>
        <v>4.4266666666666667</v>
      </c>
      <c r="S231" s="16">
        <v>40422</v>
      </c>
      <c r="T231" s="14">
        <f t="shared" si="68"/>
        <v>0.15666666666666665</v>
      </c>
      <c r="U231" s="14">
        <f t="shared" si="69"/>
        <v>0.27</v>
      </c>
      <c r="V231" s="14">
        <f t="shared" si="70"/>
        <v>0.83333333333333337</v>
      </c>
      <c r="W231" s="14">
        <f t="shared" si="71"/>
        <v>1.5466666666666666</v>
      </c>
      <c r="X231" s="14">
        <f t="shared" si="72"/>
        <v>2.7866666666666666</v>
      </c>
      <c r="Y231" s="14">
        <f t="shared" si="73"/>
        <v>3.5966666666666671</v>
      </c>
      <c r="Z231" s="14">
        <f t="shared" si="74"/>
        <v>0.18666666666666668</v>
      </c>
      <c r="AB231" s="16">
        <f t="shared" si="65"/>
        <v>40422</v>
      </c>
      <c r="AC231" s="41">
        <f t="shared" si="75"/>
        <v>9.9999999999999811E-3</v>
      </c>
      <c r="AD231" s="41">
        <f t="shared" si="76"/>
        <v>-0.11000000000000004</v>
      </c>
      <c r="AE231" s="41">
        <f t="shared" si="77"/>
        <v>-0.54333333333333333</v>
      </c>
      <c r="AF231" s="41">
        <f t="shared" si="78"/>
        <v>-0.70666666666666678</v>
      </c>
      <c r="AG231" s="41">
        <f t="shared" si="79"/>
        <v>-0.70333333333333314</v>
      </c>
      <c r="AH231" s="41">
        <f t="shared" si="80"/>
        <v>-0.5999999999999992</v>
      </c>
      <c r="AI231" s="41">
        <f t="shared" si="81"/>
        <v>2.63</v>
      </c>
      <c r="AJ231" s="41">
        <f t="shared" si="82"/>
        <v>0.8100000000000005</v>
      </c>
    </row>
    <row r="232" spans="1:36" x14ac:dyDescent="0.35">
      <c r="A232" s="8">
        <v>26451</v>
      </c>
      <c r="B232">
        <v>3.91</v>
      </c>
      <c r="C232" s="12">
        <v>4.93</v>
      </c>
      <c r="D232" s="12">
        <v>5.64</v>
      </c>
      <c r="E232">
        <v>5.91</v>
      </c>
      <c r="F232" s="12">
        <v>6.11</v>
      </c>
      <c r="G232" s="12">
        <v>6.01</v>
      </c>
      <c r="H232" s="12">
        <v>4.46</v>
      </c>
      <c r="J232" s="8">
        <f t="shared" si="66"/>
        <v>26512</v>
      </c>
      <c r="K232" s="14">
        <f t="shared" si="84"/>
        <v>3.97</v>
      </c>
      <c r="L232" s="14">
        <f t="shared" si="84"/>
        <v>4.956666666666667</v>
      </c>
      <c r="M232" s="14">
        <f t="shared" si="84"/>
        <v>5.7366666666666672</v>
      </c>
      <c r="N232" s="14">
        <f t="shared" si="84"/>
        <v>5.9666666666666659</v>
      </c>
      <c r="O232" s="14">
        <f t="shared" si="84"/>
        <v>6.1433333333333335</v>
      </c>
      <c r="P232" s="14">
        <f t="shared" si="84"/>
        <v>5.9866666666666672</v>
      </c>
      <c r="Q232" s="14">
        <f t="shared" si="84"/>
        <v>4.6066666666666665</v>
      </c>
      <c r="S232" s="16">
        <v>40513</v>
      </c>
      <c r="T232" s="14">
        <f t="shared" si="68"/>
        <v>0.13666666666666669</v>
      </c>
      <c r="U232" s="14">
        <f t="shared" si="69"/>
        <v>0.25666666666666665</v>
      </c>
      <c r="V232" s="14">
        <f t="shared" si="70"/>
        <v>0.74333333333333329</v>
      </c>
      <c r="W232" s="14">
        <f t="shared" si="71"/>
        <v>1.4866666666666666</v>
      </c>
      <c r="X232" s="14">
        <f t="shared" si="72"/>
        <v>2.8633333333333333</v>
      </c>
      <c r="Y232" s="14">
        <f t="shared" si="73"/>
        <v>3.8366666666666664</v>
      </c>
      <c r="Z232" s="14">
        <f t="shared" si="74"/>
        <v>0.18666666666666668</v>
      </c>
      <c r="AB232" s="16">
        <f t="shared" si="65"/>
        <v>40513</v>
      </c>
      <c r="AC232" s="41">
        <f t="shared" si="75"/>
        <v>-1.9999999999999962E-2</v>
      </c>
      <c r="AD232" s="41">
        <f t="shared" si="76"/>
        <v>-1.3333333333333364E-2</v>
      </c>
      <c r="AE232" s="41">
        <f t="shared" si="77"/>
        <v>-9.000000000000008E-2</v>
      </c>
      <c r="AF232" s="41">
        <f t="shared" si="78"/>
        <v>-6.0000000000000053E-2</v>
      </c>
      <c r="AG232" s="41">
        <f t="shared" si="79"/>
        <v>7.6666666666666661E-2</v>
      </c>
      <c r="AH232" s="41">
        <f t="shared" si="80"/>
        <v>0.23999999999999932</v>
      </c>
      <c r="AI232" s="41">
        <f t="shared" si="81"/>
        <v>2.7266666666666666</v>
      </c>
      <c r="AJ232" s="41">
        <f t="shared" si="82"/>
        <v>0.97333333333333316</v>
      </c>
    </row>
    <row r="233" spans="1:36" x14ac:dyDescent="0.35">
      <c r="A233" s="8">
        <v>26481</v>
      </c>
      <c r="B233">
        <v>3.98</v>
      </c>
      <c r="C233" s="12">
        <v>4.96</v>
      </c>
      <c r="D233" s="12">
        <v>5.78</v>
      </c>
      <c r="E233">
        <v>5.97</v>
      </c>
      <c r="F233" s="12">
        <v>6.11</v>
      </c>
      <c r="G233" s="12">
        <v>6.01</v>
      </c>
      <c r="H233" s="12">
        <v>4.55</v>
      </c>
      <c r="J233" s="8">
        <f t="shared" si="66"/>
        <v>26543</v>
      </c>
      <c r="K233" s="14">
        <f t="shared" si="84"/>
        <v>4.22</v>
      </c>
      <c r="L233" s="14">
        <f t="shared" si="84"/>
        <v>5.1533333333333333</v>
      </c>
      <c r="M233" s="14">
        <f t="shared" si="84"/>
        <v>5.876666666666666</v>
      </c>
      <c r="N233" s="14">
        <f t="shared" si="84"/>
        <v>6.0799999999999992</v>
      </c>
      <c r="O233" s="14">
        <f t="shared" si="84"/>
        <v>6.29</v>
      </c>
      <c r="P233" s="14">
        <f t="shared" si="84"/>
        <v>6</v>
      </c>
      <c r="Q233" s="14">
        <f t="shared" si="84"/>
        <v>4.7433333333333332</v>
      </c>
      <c r="S233" s="16">
        <v>40603</v>
      </c>
      <c r="T233" s="14">
        <f t="shared" si="68"/>
        <v>0.12666666666666668</v>
      </c>
      <c r="U233" s="14">
        <f t="shared" si="69"/>
        <v>0.27333333333333337</v>
      </c>
      <c r="V233" s="14">
        <f t="shared" si="70"/>
        <v>1.1599999999999999</v>
      </c>
      <c r="W233" s="14">
        <f t="shared" si="71"/>
        <v>2.1199999999999997</v>
      </c>
      <c r="X233" s="14">
        <f t="shared" si="72"/>
        <v>3.4600000000000004</v>
      </c>
      <c r="Y233" s="14">
        <f t="shared" si="73"/>
        <v>4.3233333333333333</v>
      </c>
      <c r="Z233" s="14">
        <f t="shared" si="74"/>
        <v>0.15666666666666668</v>
      </c>
      <c r="AB233" s="16">
        <f t="shared" si="65"/>
        <v>40603</v>
      </c>
      <c r="AC233" s="41">
        <f t="shared" si="75"/>
        <v>-1.0000000000000009E-2</v>
      </c>
      <c r="AD233" s="41">
        <f t="shared" si="76"/>
        <v>1.6666666666666718E-2</v>
      </c>
      <c r="AE233" s="41">
        <f t="shared" si="77"/>
        <v>0.41666666666666663</v>
      </c>
      <c r="AF233" s="41">
        <f t="shared" si="78"/>
        <v>0.63333333333333308</v>
      </c>
      <c r="AG233" s="41">
        <f t="shared" si="79"/>
        <v>0.59666666666666712</v>
      </c>
      <c r="AH233" s="41">
        <f t="shared" si="80"/>
        <v>0.4866666666666668</v>
      </c>
      <c r="AI233" s="41">
        <f t="shared" si="81"/>
        <v>3.3333333333333339</v>
      </c>
      <c r="AJ233" s="41">
        <f t="shared" si="82"/>
        <v>0.86333333333333284</v>
      </c>
    </row>
    <row r="234" spans="1:36" x14ac:dyDescent="0.35">
      <c r="A234" s="8">
        <v>26512</v>
      </c>
      <c r="B234">
        <v>4.0199999999999996</v>
      </c>
      <c r="C234" s="12">
        <v>4.9800000000000004</v>
      </c>
      <c r="D234" s="12">
        <v>5.79</v>
      </c>
      <c r="E234">
        <v>6.02</v>
      </c>
      <c r="F234" s="12">
        <v>6.21</v>
      </c>
      <c r="G234" s="12">
        <v>5.94</v>
      </c>
      <c r="H234" s="12">
        <v>4.8099999999999996</v>
      </c>
      <c r="J234" s="8">
        <f t="shared" si="66"/>
        <v>26573</v>
      </c>
      <c r="K234" s="14">
        <f t="shared" si="84"/>
        <v>4.4733333333333336</v>
      </c>
      <c r="L234" s="14">
        <f t="shared" si="84"/>
        <v>5.34</v>
      </c>
      <c r="M234" s="14">
        <f t="shared" si="84"/>
        <v>5.9666666666666659</v>
      </c>
      <c r="N234" s="14">
        <f t="shared" si="84"/>
        <v>6.1499999999999995</v>
      </c>
      <c r="O234" s="14">
        <f t="shared" si="84"/>
        <v>6.413333333333334</v>
      </c>
      <c r="P234" s="14">
        <f t="shared" si="84"/>
        <v>5.996666666666667</v>
      </c>
      <c r="Q234" s="14">
        <f t="shared" si="84"/>
        <v>4.91</v>
      </c>
      <c r="S234" s="16">
        <v>40695</v>
      </c>
      <c r="T234" s="14">
        <f t="shared" si="68"/>
        <v>4.6666666666666669E-2</v>
      </c>
      <c r="U234" s="14">
        <f t="shared" si="69"/>
        <v>0.20666666666666667</v>
      </c>
      <c r="V234" s="14">
        <f t="shared" si="70"/>
        <v>0.95333333333333325</v>
      </c>
      <c r="W234" s="14">
        <f t="shared" si="71"/>
        <v>1.8633333333333333</v>
      </c>
      <c r="X234" s="14">
        <f t="shared" si="72"/>
        <v>3.2099999999999995</v>
      </c>
      <c r="Y234" s="14">
        <f t="shared" si="73"/>
        <v>4.0666666666666664</v>
      </c>
      <c r="Z234" s="14">
        <f t="shared" si="74"/>
        <v>9.3333333333333338E-2</v>
      </c>
      <c r="AB234" s="16">
        <f t="shared" si="65"/>
        <v>40695</v>
      </c>
      <c r="AC234" s="41">
        <f t="shared" si="75"/>
        <v>-8.0000000000000016E-2</v>
      </c>
      <c r="AD234" s="41">
        <f t="shared" si="76"/>
        <v>-6.6666666666666707E-2</v>
      </c>
      <c r="AE234" s="41">
        <f t="shared" si="77"/>
        <v>-0.20666666666666667</v>
      </c>
      <c r="AF234" s="41">
        <f t="shared" si="78"/>
        <v>-0.25666666666666638</v>
      </c>
      <c r="AG234" s="41">
        <f t="shared" si="79"/>
        <v>-0.25000000000000089</v>
      </c>
      <c r="AH234" s="41">
        <f t="shared" si="80"/>
        <v>-0.25666666666666682</v>
      </c>
      <c r="AI234" s="41">
        <f t="shared" si="81"/>
        <v>3.1633333333333327</v>
      </c>
      <c r="AJ234" s="41">
        <f t="shared" si="82"/>
        <v>0.85666666666666691</v>
      </c>
    </row>
    <row r="235" spans="1:36" x14ac:dyDescent="0.35">
      <c r="A235" s="8">
        <v>26543</v>
      </c>
      <c r="B235">
        <v>4.66</v>
      </c>
      <c r="C235" s="12">
        <v>5.52</v>
      </c>
      <c r="D235" s="12">
        <v>6.06</v>
      </c>
      <c r="E235">
        <v>6.25</v>
      </c>
      <c r="F235" s="12">
        <v>6.55</v>
      </c>
      <c r="G235" s="12">
        <v>6.05</v>
      </c>
      <c r="H235" s="12">
        <v>4.87</v>
      </c>
      <c r="J235" s="8">
        <f t="shared" si="66"/>
        <v>26604</v>
      </c>
      <c r="K235" s="14">
        <f t="shared" si="84"/>
        <v>4.7266666666666666</v>
      </c>
      <c r="L235" s="14">
        <f t="shared" si="84"/>
        <v>5.4366666666666665</v>
      </c>
      <c r="M235" s="14">
        <f t="shared" si="84"/>
        <v>6.0166666666666666</v>
      </c>
      <c r="N235" s="14">
        <f t="shared" si="84"/>
        <v>6.1833333333333336</v>
      </c>
      <c r="O235" s="14">
        <f t="shared" si="84"/>
        <v>6.4366666666666674</v>
      </c>
      <c r="P235" s="14">
        <f t="shared" si="84"/>
        <v>5.9466666666666663</v>
      </c>
      <c r="Q235" s="14">
        <f t="shared" si="84"/>
        <v>4.9933333333333332</v>
      </c>
      <c r="S235" s="16">
        <v>40787</v>
      </c>
      <c r="T235" s="14">
        <f t="shared" si="68"/>
        <v>2.3333333333333331E-2</v>
      </c>
      <c r="U235" s="14">
        <f t="shared" si="69"/>
        <v>0.13333333333333333</v>
      </c>
      <c r="V235" s="14">
        <f t="shared" si="70"/>
        <v>0.47000000000000003</v>
      </c>
      <c r="W235" s="14">
        <f t="shared" si="71"/>
        <v>1.1533333333333333</v>
      </c>
      <c r="X235" s="14">
        <f t="shared" si="72"/>
        <v>2.4266666666666663</v>
      </c>
      <c r="Y235" s="14">
        <f t="shared" si="73"/>
        <v>3.34</v>
      </c>
      <c r="Z235" s="14">
        <f t="shared" si="74"/>
        <v>8.3333333333333329E-2</v>
      </c>
      <c r="AB235" s="16">
        <f t="shared" si="65"/>
        <v>40787</v>
      </c>
      <c r="AC235" s="41">
        <f t="shared" si="75"/>
        <v>-2.3333333333333338E-2</v>
      </c>
      <c r="AD235" s="41">
        <f t="shared" si="76"/>
        <v>-7.3333333333333334E-2</v>
      </c>
      <c r="AE235" s="41">
        <f t="shared" si="77"/>
        <v>-0.48333333333333323</v>
      </c>
      <c r="AF235" s="41">
        <f t="shared" si="78"/>
        <v>-0.71</v>
      </c>
      <c r="AG235" s="41">
        <f t="shared" si="79"/>
        <v>-0.78333333333333321</v>
      </c>
      <c r="AH235" s="41">
        <f t="shared" si="80"/>
        <v>-0.72666666666666657</v>
      </c>
      <c r="AI235" s="41">
        <f t="shared" si="81"/>
        <v>2.4033333333333329</v>
      </c>
      <c r="AJ235" s="41">
        <f t="shared" si="82"/>
        <v>0.91333333333333355</v>
      </c>
    </row>
    <row r="236" spans="1:36" x14ac:dyDescent="0.35">
      <c r="A236" s="8">
        <v>26573</v>
      </c>
      <c r="B236">
        <v>4.74</v>
      </c>
      <c r="C236" s="12">
        <v>5.52</v>
      </c>
      <c r="D236" s="12">
        <v>6.05</v>
      </c>
      <c r="E236">
        <v>6.18</v>
      </c>
      <c r="F236" s="12">
        <v>6.48</v>
      </c>
      <c r="G236" s="12">
        <v>6</v>
      </c>
      <c r="H236" s="12">
        <v>5.05</v>
      </c>
      <c r="J236" s="8">
        <f t="shared" si="66"/>
        <v>26634</v>
      </c>
      <c r="K236" s="14">
        <f t="shared" si="84"/>
        <v>4.8633333333333333</v>
      </c>
      <c r="L236" s="14">
        <f t="shared" si="84"/>
        <v>5.4366666666666665</v>
      </c>
      <c r="M236" s="14">
        <f t="shared" si="84"/>
        <v>6</v>
      </c>
      <c r="N236" s="14">
        <f t="shared" si="84"/>
        <v>6.1533333333333333</v>
      </c>
      <c r="O236" s="14">
        <f t="shared" si="84"/>
        <v>6.373333333333334</v>
      </c>
      <c r="P236" s="14">
        <f t="shared" si="84"/>
        <v>5.916666666666667</v>
      </c>
      <c r="Q236" s="14">
        <f t="shared" si="84"/>
        <v>5.1466666666666665</v>
      </c>
      <c r="S236" s="16">
        <v>40878</v>
      </c>
      <c r="T236" s="14">
        <f t="shared" si="68"/>
        <v>1.3333333333333334E-2</v>
      </c>
      <c r="U236" s="14">
        <f t="shared" si="69"/>
        <v>0.11333333333333333</v>
      </c>
      <c r="V236" s="14">
        <f t="shared" si="70"/>
        <v>0.41666666666666669</v>
      </c>
      <c r="W236" s="14">
        <f t="shared" si="71"/>
        <v>0.95333333333333325</v>
      </c>
      <c r="X236" s="14">
        <f t="shared" si="72"/>
        <v>2.0466666666666669</v>
      </c>
      <c r="Y236" s="14">
        <f t="shared" si="73"/>
        <v>2.7533333333333334</v>
      </c>
      <c r="Z236" s="14">
        <f t="shared" si="74"/>
        <v>7.3333333333333348E-2</v>
      </c>
      <c r="AB236" s="16">
        <f t="shared" si="65"/>
        <v>40878</v>
      </c>
      <c r="AC236" s="41">
        <f t="shared" si="75"/>
        <v>-9.9999999999999967E-3</v>
      </c>
      <c r="AD236" s="41">
        <f t="shared" si="76"/>
        <v>-2.0000000000000004E-2</v>
      </c>
      <c r="AE236" s="41">
        <f t="shared" si="77"/>
        <v>-5.3333333333333344E-2</v>
      </c>
      <c r="AF236" s="41">
        <f t="shared" si="78"/>
        <v>-0.20000000000000007</v>
      </c>
      <c r="AG236" s="41">
        <f t="shared" si="79"/>
        <v>-0.37999999999999945</v>
      </c>
      <c r="AH236" s="41">
        <f t="shared" si="80"/>
        <v>-0.58666666666666645</v>
      </c>
      <c r="AI236" s="41">
        <f t="shared" si="81"/>
        <v>2.0333333333333337</v>
      </c>
      <c r="AJ236" s="41">
        <f t="shared" si="82"/>
        <v>0.70666666666666655</v>
      </c>
    </row>
    <row r="237" spans="1:36" x14ac:dyDescent="0.35">
      <c r="A237" s="8">
        <v>26604</v>
      </c>
      <c r="B237">
        <v>4.78</v>
      </c>
      <c r="C237" s="12">
        <v>5.27</v>
      </c>
      <c r="D237" s="12">
        <v>5.94</v>
      </c>
      <c r="E237">
        <v>6.12</v>
      </c>
      <c r="F237" s="12">
        <v>6.28</v>
      </c>
      <c r="G237" s="12">
        <v>5.79</v>
      </c>
      <c r="H237" s="12">
        <v>5.0599999999999996</v>
      </c>
      <c r="J237" s="8">
        <f t="shared" si="66"/>
        <v>26665</v>
      </c>
      <c r="K237" s="14">
        <f t="shared" si="84"/>
        <v>5.0866666666666669</v>
      </c>
      <c r="L237" s="14">
        <f t="shared" si="84"/>
        <v>5.56</v>
      </c>
      <c r="M237" s="14">
        <f t="shared" si="84"/>
        <v>6.0733333333333333</v>
      </c>
      <c r="N237" s="14">
        <f t="shared" si="84"/>
        <v>6.206666666666667</v>
      </c>
      <c r="O237" s="14">
        <f t="shared" si="84"/>
        <v>6.3666666666666671</v>
      </c>
      <c r="P237" s="14">
        <f t="shared" si="84"/>
        <v>6.1766666666666667</v>
      </c>
      <c r="Q237" s="14">
        <f t="shared" si="84"/>
        <v>5.4433333333333342</v>
      </c>
      <c r="S237" s="16">
        <v>40969</v>
      </c>
      <c r="T237" s="14">
        <f t="shared" si="68"/>
        <v>6.6666666666666666E-2</v>
      </c>
      <c r="U237" s="14">
        <f t="shared" si="69"/>
        <v>0.15666666666666668</v>
      </c>
      <c r="V237" s="14">
        <f t="shared" si="70"/>
        <v>0.41666666666666669</v>
      </c>
      <c r="W237" s="14">
        <f t="shared" si="71"/>
        <v>0.89666666666666661</v>
      </c>
      <c r="X237" s="14">
        <f t="shared" si="72"/>
        <v>2.0366666666666666</v>
      </c>
      <c r="Y237" s="14">
        <f t="shared" si="73"/>
        <v>2.7966666666666669</v>
      </c>
      <c r="Z237" s="14">
        <f t="shared" si="74"/>
        <v>0.10333333333333333</v>
      </c>
      <c r="AB237" s="16">
        <f t="shared" si="65"/>
        <v>40969</v>
      </c>
      <c r="AC237" s="41">
        <f t="shared" si="75"/>
        <v>5.333333333333333E-2</v>
      </c>
      <c r="AD237" s="41">
        <f t="shared" si="76"/>
        <v>4.3333333333333349E-2</v>
      </c>
      <c r="AE237" s="41">
        <f t="shared" si="77"/>
        <v>0</v>
      </c>
      <c r="AF237" s="41">
        <f t="shared" si="78"/>
        <v>-5.6666666666666643E-2</v>
      </c>
      <c r="AG237" s="41">
        <f t="shared" si="79"/>
        <v>-1.0000000000000231E-2</v>
      </c>
      <c r="AH237" s="41">
        <f t="shared" si="80"/>
        <v>4.3333333333333446E-2</v>
      </c>
      <c r="AI237" s="41">
        <f t="shared" si="81"/>
        <v>1.97</v>
      </c>
      <c r="AJ237" s="41">
        <f t="shared" si="82"/>
        <v>0.76000000000000023</v>
      </c>
    </row>
    <row r="238" spans="1:36" x14ac:dyDescent="0.35">
      <c r="A238" s="8">
        <v>26634</v>
      </c>
      <c r="B238">
        <v>5.07</v>
      </c>
      <c r="C238" s="12">
        <v>5.52</v>
      </c>
      <c r="D238" s="12">
        <v>6.01</v>
      </c>
      <c r="E238">
        <v>6.16</v>
      </c>
      <c r="F238" s="12">
        <v>6.36</v>
      </c>
      <c r="G238" s="12">
        <v>5.96</v>
      </c>
      <c r="H238" s="12">
        <v>5.33</v>
      </c>
      <c r="J238" s="8">
        <f t="shared" si="66"/>
        <v>26696</v>
      </c>
      <c r="K238" s="14">
        <f t="shared" si="84"/>
        <v>5.3599999999999994</v>
      </c>
      <c r="L238" s="14">
        <f t="shared" si="84"/>
        <v>5.8666666666666671</v>
      </c>
      <c r="M238" s="14">
        <f t="shared" si="84"/>
        <v>6.2866666666666662</v>
      </c>
      <c r="N238" s="14">
        <f t="shared" si="84"/>
        <v>6.3666666666666671</v>
      </c>
      <c r="O238" s="14">
        <f t="shared" si="84"/>
        <v>6.4866666666666672</v>
      </c>
      <c r="P238" s="14">
        <f t="shared" si="84"/>
        <v>6.54</v>
      </c>
      <c r="Q238" s="14">
        <f t="shared" si="84"/>
        <v>5.95</v>
      </c>
      <c r="S238" s="16">
        <v>41061</v>
      </c>
      <c r="T238" s="14">
        <f t="shared" si="68"/>
        <v>8.666666666666667E-2</v>
      </c>
      <c r="U238" s="14">
        <f t="shared" si="69"/>
        <v>0.18666666666666668</v>
      </c>
      <c r="V238" s="14">
        <f t="shared" si="70"/>
        <v>0.40333333333333332</v>
      </c>
      <c r="W238" s="14">
        <f t="shared" si="71"/>
        <v>0.78666666666666663</v>
      </c>
      <c r="X238" s="14">
        <f t="shared" si="72"/>
        <v>1.8233333333333333</v>
      </c>
      <c r="Y238" s="14">
        <f t="shared" si="73"/>
        <v>2.5533333333333332</v>
      </c>
      <c r="Z238" s="14">
        <f t="shared" si="74"/>
        <v>0.15333333333333335</v>
      </c>
      <c r="AB238" s="16">
        <f t="shared" si="65"/>
        <v>41061</v>
      </c>
      <c r="AC238" s="41">
        <f t="shared" si="75"/>
        <v>2.0000000000000004E-2</v>
      </c>
      <c r="AD238" s="41">
        <f t="shared" si="76"/>
        <v>0.03</v>
      </c>
      <c r="AE238" s="41">
        <f t="shared" si="77"/>
        <v>-1.3333333333333364E-2</v>
      </c>
      <c r="AF238" s="41">
        <f t="shared" si="78"/>
        <v>-0.10999999999999999</v>
      </c>
      <c r="AG238" s="41">
        <f t="shared" si="79"/>
        <v>-0.21333333333333337</v>
      </c>
      <c r="AH238" s="41">
        <f t="shared" si="80"/>
        <v>-0.24333333333333362</v>
      </c>
      <c r="AI238" s="41">
        <f t="shared" si="81"/>
        <v>1.7366666666666666</v>
      </c>
      <c r="AJ238" s="41">
        <f t="shared" si="82"/>
        <v>0.73</v>
      </c>
    </row>
    <row r="239" spans="1:36" x14ac:dyDescent="0.35">
      <c r="A239" s="8">
        <v>26665</v>
      </c>
      <c r="B239">
        <v>5.41</v>
      </c>
      <c r="C239" s="12">
        <v>5.89</v>
      </c>
      <c r="D239" s="12">
        <v>6.27</v>
      </c>
      <c r="E239">
        <v>6.34</v>
      </c>
      <c r="F239" s="12">
        <v>6.46</v>
      </c>
      <c r="G239" s="12">
        <v>6.78</v>
      </c>
      <c r="H239" s="12">
        <v>5.94</v>
      </c>
      <c r="J239" s="8">
        <f t="shared" si="66"/>
        <v>26724</v>
      </c>
      <c r="K239" s="14">
        <f t="shared" si="84"/>
        <v>5.7</v>
      </c>
      <c r="L239" s="14">
        <f t="shared" si="84"/>
        <v>6.31</v>
      </c>
      <c r="M239" s="14">
        <f t="shared" si="84"/>
        <v>6.57</v>
      </c>
      <c r="N239" s="14">
        <f t="shared" si="84"/>
        <v>6.5799999999999992</v>
      </c>
      <c r="O239" s="14">
        <f t="shared" si="84"/>
        <v>6.6033333333333326</v>
      </c>
      <c r="P239" s="14">
        <f t="shared" si="84"/>
        <v>6.8566666666666665</v>
      </c>
      <c r="Q239" s="14">
        <f t="shared" si="84"/>
        <v>6.5366666666666662</v>
      </c>
      <c r="S239" s="16">
        <v>41153</v>
      </c>
      <c r="T239" s="14">
        <f t="shared" si="68"/>
        <v>0.10333333333333335</v>
      </c>
      <c r="U239" s="14">
        <f t="shared" si="69"/>
        <v>0.18333333333333335</v>
      </c>
      <c r="V239" s="14">
        <f t="shared" si="70"/>
        <v>0.34666666666666668</v>
      </c>
      <c r="W239" s="14">
        <f t="shared" si="71"/>
        <v>0.66666666666666663</v>
      </c>
      <c r="X239" s="14">
        <f t="shared" si="72"/>
        <v>1.6433333333333333</v>
      </c>
      <c r="Y239" s="14">
        <f t="shared" si="73"/>
        <v>2.37</v>
      </c>
      <c r="Z239" s="14">
        <f t="shared" si="74"/>
        <v>0.14333333333333334</v>
      </c>
      <c r="AB239" s="16">
        <f t="shared" si="65"/>
        <v>41153</v>
      </c>
      <c r="AC239" s="41">
        <f t="shared" si="75"/>
        <v>1.6666666666666677E-2</v>
      </c>
      <c r="AD239" s="41">
        <f t="shared" si="76"/>
        <v>-3.333333333333327E-3</v>
      </c>
      <c r="AE239" s="41">
        <f t="shared" si="77"/>
        <v>-5.6666666666666643E-2</v>
      </c>
      <c r="AF239" s="41">
        <f t="shared" si="78"/>
        <v>-0.12</v>
      </c>
      <c r="AG239" s="41">
        <f t="shared" si="79"/>
        <v>-0.17999999999999994</v>
      </c>
      <c r="AH239" s="41">
        <f t="shared" si="80"/>
        <v>-0.18333333333333313</v>
      </c>
      <c r="AI239" s="41">
        <f t="shared" si="81"/>
        <v>1.54</v>
      </c>
      <c r="AJ239" s="41">
        <f t="shared" si="82"/>
        <v>0.72666666666666679</v>
      </c>
    </row>
    <row r="240" spans="1:36" x14ac:dyDescent="0.35">
      <c r="A240" s="8">
        <v>26696</v>
      </c>
      <c r="B240">
        <v>5.6</v>
      </c>
      <c r="C240" s="12">
        <v>6.19</v>
      </c>
      <c r="D240" s="12">
        <v>6.58</v>
      </c>
      <c r="E240">
        <v>6.6</v>
      </c>
      <c r="F240" s="12">
        <v>6.64</v>
      </c>
      <c r="G240" s="12">
        <v>6.88</v>
      </c>
      <c r="H240" s="12">
        <v>6.58</v>
      </c>
      <c r="J240" s="8">
        <f t="shared" si="66"/>
        <v>26755</v>
      </c>
      <c r="K240" s="14">
        <f t="shared" si="84"/>
        <v>5.9833333333333334</v>
      </c>
      <c r="L240" s="14">
        <f t="shared" si="84"/>
        <v>6.63</v>
      </c>
      <c r="M240" s="14">
        <f t="shared" si="84"/>
        <v>6.7400000000000011</v>
      </c>
      <c r="N240" s="14">
        <f t="shared" si="84"/>
        <v>6.69</v>
      </c>
      <c r="O240" s="14">
        <f t="shared" si="84"/>
        <v>6.6733333333333329</v>
      </c>
      <c r="P240" s="14">
        <f t="shared" si="84"/>
        <v>6.8833333333333329</v>
      </c>
      <c r="Q240" s="14">
        <f t="shared" si="84"/>
        <v>6.93</v>
      </c>
      <c r="S240" s="16">
        <v>41244</v>
      </c>
      <c r="T240" s="14">
        <f t="shared" si="68"/>
        <v>8.666666666666667E-2</v>
      </c>
      <c r="U240" s="14">
        <f t="shared" si="69"/>
        <v>0.17333333333333334</v>
      </c>
      <c r="V240" s="14">
        <f t="shared" si="70"/>
        <v>0.36000000000000004</v>
      </c>
      <c r="W240" s="14">
        <f t="shared" si="71"/>
        <v>0.69333333333333336</v>
      </c>
      <c r="X240" s="14">
        <f t="shared" si="72"/>
        <v>1.7066666666666668</v>
      </c>
      <c r="Y240" s="14">
        <f t="shared" si="73"/>
        <v>2.456666666666667</v>
      </c>
      <c r="Z240" s="14">
        <f t="shared" si="74"/>
        <v>0.16</v>
      </c>
      <c r="AB240" s="16">
        <f t="shared" si="65"/>
        <v>41244</v>
      </c>
      <c r="AC240" s="41">
        <f t="shared" si="75"/>
        <v>-1.6666666666666677E-2</v>
      </c>
      <c r="AD240" s="41">
        <f t="shared" si="76"/>
        <v>-1.0000000000000009E-2</v>
      </c>
      <c r="AE240" s="41">
        <f t="shared" si="77"/>
        <v>1.3333333333333364E-2</v>
      </c>
      <c r="AF240" s="41">
        <f t="shared" si="78"/>
        <v>2.6666666666666727E-2</v>
      </c>
      <c r="AG240" s="41">
        <f t="shared" si="79"/>
        <v>6.3333333333333464E-2</v>
      </c>
      <c r="AH240" s="41">
        <f t="shared" si="80"/>
        <v>8.6666666666666892E-2</v>
      </c>
      <c r="AI240" s="41">
        <f t="shared" si="81"/>
        <v>1.62</v>
      </c>
      <c r="AJ240" s="41">
        <f t="shared" si="82"/>
        <v>0.75000000000000022</v>
      </c>
    </row>
    <row r="241" spans="1:36" x14ac:dyDescent="0.35">
      <c r="A241" s="8">
        <v>26724</v>
      </c>
      <c r="B241">
        <v>6.09</v>
      </c>
      <c r="C241" s="12">
        <v>6.85</v>
      </c>
      <c r="D241" s="12">
        <v>6.86</v>
      </c>
      <c r="E241">
        <v>6.8</v>
      </c>
      <c r="F241" s="12">
        <v>6.71</v>
      </c>
      <c r="G241" s="12">
        <v>6.91</v>
      </c>
      <c r="H241" s="12">
        <v>7.09</v>
      </c>
      <c r="J241" s="8">
        <f t="shared" si="66"/>
        <v>26785</v>
      </c>
      <c r="K241" s="14">
        <f t="shared" si="84"/>
        <v>6.2366666666666672</v>
      </c>
      <c r="L241" s="14">
        <f t="shared" si="84"/>
        <v>6.8633333333333333</v>
      </c>
      <c r="M241" s="14">
        <f t="shared" si="84"/>
        <v>6.8233333333333333</v>
      </c>
      <c r="N241" s="14">
        <f t="shared" si="84"/>
        <v>6.7566666666666668</v>
      </c>
      <c r="O241" s="14">
        <f t="shared" si="84"/>
        <v>6.7433333333333323</v>
      </c>
      <c r="P241" s="14">
        <f t="shared" si="84"/>
        <v>6.919999999999999</v>
      </c>
      <c r="Q241" s="14">
        <f t="shared" si="84"/>
        <v>7.3500000000000005</v>
      </c>
      <c r="S241" s="16">
        <v>41334</v>
      </c>
      <c r="T241" s="14">
        <f t="shared" si="68"/>
        <v>8.666666666666667E-2</v>
      </c>
      <c r="U241" s="14">
        <f t="shared" si="69"/>
        <v>0.15333333333333332</v>
      </c>
      <c r="V241" s="14">
        <f t="shared" si="70"/>
        <v>0.39333333333333337</v>
      </c>
      <c r="W241" s="14">
        <f t="shared" si="71"/>
        <v>0.82666666666666666</v>
      </c>
      <c r="X241" s="14">
        <f t="shared" si="72"/>
        <v>1.95</v>
      </c>
      <c r="Y241" s="14">
        <f t="shared" si="73"/>
        <v>2.7466666666666666</v>
      </c>
      <c r="Z241" s="14">
        <f t="shared" si="74"/>
        <v>0.14333333333333334</v>
      </c>
      <c r="AB241" s="16">
        <f t="shared" si="65"/>
        <v>41334</v>
      </c>
      <c r="AC241" s="41">
        <f t="shared" si="75"/>
        <v>0</v>
      </c>
      <c r="AD241" s="41">
        <f t="shared" si="76"/>
        <v>-2.0000000000000018E-2</v>
      </c>
      <c r="AE241" s="41">
        <f t="shared" si="77"/>
        <v>3.3333333333333326E-2</v>
      </c>
      <c r="AF241" s="41">
        <f t="shared" si="78"/>
        <v>0.1333333333333333</v>
      </c>
      <c r="AG241" s="41">
        <f t="shared" si="79"/>
        <v>0.24333333333333318</v>
      </c>
      <c r="AH241" s="41">
        <f t="shared" si="80"/>
        <v>0.28999999999999959</v>
      </c>
      <c r="AI241" s="41">
        <f t="shared" si="81"/>
        <v>1.8633333333333333</v>
      </c>
      <c r="AJ241" s="41">
        <f t="shared" si="82"/>
        <v>0.79666666666666663</v>
      </c>
    </row>
    <row r="242" spans="1:36" x14ac:dyDescent="0.35">
      <c r="A242" s="8">
        <v>26755</v>
      </c>
      <c r="B242">
        <v>6.26</v>
      </c>
      <c r="C242" s="12">
        <v>6.85</v>
      </c>
      <c r="D242" s="12">
        <v>6.78</v>
      </c>
      <c r="E242">
        <v>6.67</v>
      </c>
      <c r="F242" s="12">
        <v>6.67</v>
      </c>
      <c r="G242" s="12">
        <v>6.86</v>
      </c>
      <c r="H242" s="12">
        <v>7.12</v>
      </c>
      <c r="J242" s="8">
        <f t="shared" si="66"/>
        <v>26816</v>
      </c>
      <c r="K242" s="14">
        <f t="shared" si="84"/>
        <v>6.6033333333333344</v>
      </c>
      <c r="L242" s="14">
        <f t="shared" si="84"/>
        <v>7.0166666666666657</v>
      </c>
      <c r="M242" s="14">
        <f t="shared" si="84"/>
        <v>6.8166666666666664</v>
      </c>
      <c r="N242" s="14">
        <f t="shared" si="84"/>
        <v>6.72</v>
      </c>
      <c r="O242" s="14">
        <f t="shared" si="84"/>
        <v>6.8066666666666675</v>
      </c>
      <c r="P242" s="14">
        <f t="shared" si="84"/>
        <v>6.97</v>
      </c>
      <c r="Q242" s="14">
        <f t="shared" si="84"/>
        <v>7.8166666666666673</v>
      </c>
      <c r="S242" s="16">
        <v>41426</v>
      </c>
      <c r="T242" s="14">
        <f t="shared" si="68"/>
        <v>5.000000000000001E-2</v>
      </c>
      <c r="U242" s="14">
        <f t="shared" si="69"/>
        <v>0.12666666666666668</v>
      </c>
      <c r="V242" s="14">
        <f t="shared" si="70"/>
        <v>0.43999999999999995</v>
      </c>
      <c r="W242" s="14">
        <f t="shared" si="71"/>
        <v>0.91666666666666663</v>
      </c>
      <c r="X242" s="14">
        <f t="shared" si="72"/>
        <v>1.9966666666666668</v>
      </c>
      <c r="Y242" s="14">
        <f t="shared" si="73"/>
        <v>2.7833333333333332</v>
      </c>
      <c r="Z242" s="14">
        <f t="shared" si="74"/>
        <v>0.11666666666666665</v>
      </c>
      <c r="AB242" s="16">
        <f t="shared" si="65"/>
        <v>41426</v>
      </c>
      <c r="AC242" s="41">
        <f t="shared" si="75"/>
        <v>-3.666666666666666E-2</v>
      </c>
      <c r="AD242" s="41">
        <f t="shared" si="76"/>
        <v>-2.6666666666666644E-2</v>
      </c>
      <c r="AE242" s="41">
        <f t="shared" si="77"/>
        <v>4.6666666666666579E-2</v>
      </c>
      <c r="AF242" s="41">
        <f t="shared" si="78"/>
        <v>8.9999999999999969E-2</v>
      </c>
      <c r="AG242" s="41">
        <f t="shared" si="79"/>
        <v>4.6666666666666856E-2</v>
      </c>
      <c r="AH242" s="41">
        <f t="shared" si="80"/>
        <v>3.6666666666666625E-2</v>
      </c>
      <c r="AI242" s="41">
        <f t="shared" si="81"/>
        <v>1.9466666666666668</v>
      </c>
      <c r="AJ242" s="41">
        <f t="shared" si="82"/>
        <v>0.7866666666666664</v>
      </c>
    </row>
    <row r="243" spans="1:36" x14ac:dyDescent="0.35">
      <c r="A243" s="8">
        <v>26785</v>
      </c>
      <c r="B243">
        <v>6.36</v>
      </c>
      <c r="C243" s="12">
        <v>6.89</v>
      </c>
      <c r="D243" s="12">
        <v>6.83</v>
      </c>
      <c r="E243">
        <v>6.8</v>
      </c>
      <c r="F243" s="12">
        <v>6.85</v>
      </c>
      <c r="G243" s="12">
        <v>6.99</v>
      </c>
      <c r="H243" s="12">
        <v>7.84</v>
      </c>
      <c r="J243" s="8">
        <f t="shared" si="66"/>
        <v>26846</v>
      </c>
      <c r="K243" s="14">
        <f t="shared" ref="K243:Q258" si="85">AVERAGE(B243:B245)</f>
        <v>7.1866666666666674</v>
      </c>
      <c r="L243" s="14">
        <f t="shared" si="85"/>
        <v>7.53</v>
      </c>
      <c r="M243" s="14">
        <f t="shared" si="85"/>
        <v>7.07</v>
      </c>
      <c r="N243" s="14">
        <f t="shared" si="85"/>
        <v>6.94</v>
      </c>
      <c r="O243" s="14">
        <f t="shared" si="85"/>
        <v>6.96</v>
      </c>
      <c r="P243" s="14">
        <f t="shared" si="85"/>
        <v>7.1133333333333333</v>
      </c>
      <c r="Q243" s="14">
        <f t="shared" si="85"/>
        <v>8.9099999999999984</v>
      </c>
      <c r="S243" s="16">
        <v>41518</v>
      </c>
      <c r="T243" s="14">
        <f t="shared" si="68"/>
        <v>3.3333333333333333E-2</v>
      </c>
      <c r="U243" s="14">
        <f t="shared" si="69"/>
        <v>0.12333333333333334</v>
      </c>
      <c r="V243" s="14">
        <f t="shared" si="70"/>
        <v>0.70666666666666667</v>
      </c>
      <c r="W243" s="14">
        <f t="shared" si="71"/>
        <v>1.5066666666666666</v>
      </c>
      <c r="X243" s="14">
        <f t="shared" si="72"/>
        <v>2.7100000000000004</v>
      </c>
      <c r="Y243" s="14">
        <f t="shared" si="73"/>
        <v>3.4433333333333334</v>
      </c>
      <c r="Z243" s="14">
        <f t="shared" si="74"/>
        <v>8.3333333333333329E-2</v>
      </c>
      <c r="AB243" s="16">
        <f t="shared" si="65"/>
        <v>41518</v>
      </c>
      <c r="AC243" s="41">
        <f t="shared" si="75"/>
        <v>-1.6666666666666677E-2</v>
      </c>
      <c r="AD243" s="41">
        <f t="shared" si="76"/>
        <v>-3.3333333333333409E-3</v>
      </c>
      <c r="AE243" s="41">
        <f t="shared" si="77"/>
        <v>0.26666666666666672</v>
      </c>
      <c r="AF243" s="41">
        <f t="shared" si="78"/>
        <v>0.59</v>
      </c>
      <c r="AG243" s="41">
        <f t="shared" si="79"/>
        <v>0.7133333333333336</v>
      </c>
      <c r="AH243" s="41">
        <f t="shared" si="80"/>
        <v>0.66000000000000014</v>
      </c>
      <c r="AI243" s="41">
        <f t="shared" si="81"/>
        <v>2.6766666666666672</v>
      </c>
      <c r="AJ243" s="41">
        <f t="shared" si="82"/>
        <v>0.73333333333333295</v>
      </c>
    </row>
    <row r="244" spans="1:36" x14ac:dyDescent="0.35">
      <c r="A244" s="8">
        <v>26816</v>
      </c>
      <c r="B244">
        <v>7.19</v>
      </c>
      <c r="C244" s="12">
        <v>7.31</v>
      </c>
      <c r="D244" s="12">
        <v>6.84</v>
      </c>
      <c r="E244">
        <v>6.69</v>
      </c>
      <c r="F244" s="12">
        <v>6.9</v>
      </c>
      <c r="G244" s="12">
        <v>7.06</v>
      </c>
      <c r="H244" s="12">
        <v>8.49</v>
      </c>
      <c r="J244" s="8">
        <f t="shared" si="66"/>
        <v>26877</v>
      </c>
      <c r="K244" s="14">
        <f t="shared" si="85"/>
        <v>7.9566666666666661</v>
      </c>
      <c r="L244" s="14">
        <f t="shared" si="85"/>
        <v>8.1733333333333338</v>
      </c>
      <c r="M244" s="14">
        <f t="shared" si="85"/>
        <v>7.4233333333333329</v>
      </c>
      <c r="N244" s="14">
        <f t="shared" si="85"/>
        <v>7.2166666666666659</v>
      </c>
      <c r="O244" s="14">
        <f t="shared" si="85"/>
        <v>7.1433333333333335</v>
      </c>
      <c r="P244" s="14">
        <f t="shared" si="85"/>
        <v>7.32</v>
      </c>
      <c r="Q244" s="14">
        <f t="shared" si="85"/>
        <v>9.7966666666666669</v>
      </c>
      <c r="S244" s="16">
        <v>41609</v>
      </c>
      <c r="T244" s="14">
        <f t="shared" si="68"/>
        <v>6.3333333333333339E-2</v>
      </c>
      <c r="U244" s="14">
        <f t="shared" si="69"/>
        <v>0.12333333333333334</v>
      </c>
      <c r="V244" s="14">
        <f t="shared" si="70"/>
        <v>0.6333333333333333</v>
      </c>
      <c r="W244" s="14">
        <f t="shared" si="71"/>
        <v>1.4400000000000002</v>
      </c>
      <c r="X244" s="14">
        <f t="shared" si="72"/>
        <v>2.7466666666666666</v>
      </c>
      <c r="Y244" s="14">
        <f t="shared" si="73"/>
        <v>3.5033333333333334</v>
      </c>
      <c r="Z244" s="14">
        <f t="shared" si="74"/>
        <v>8.666666666666667E-2</v>
      </c>
      <c r="AB244" s="16">
        <f t="shared" si="65"/>
        <v>41609</v>
      </c>
      <c r="AC244" s="41">
        <f t="shared" si="75"/>
        <v>3.0000000000000006E-2</v>
      </c>
      <c r="AD244" s="41">
        <f t="shared" si="76"/>
        <v>0</v>
      </c>
      <c r="AE244" s="41">
        <f t="shared" si="77"/>
        <v>-7.3333333333333361E-2</v>
      </c>
      <c r="AF244" s="41">
        <f t="shared" si="78"/>
        <v>-6.666666666666643E-2</v>
      </c>
      <c r="AG244" s="41">
        <f t="shared" si="79"/>
        <v>3.6666666666666181E-2</v>
      </c>
      <c r="AH244" s="41">
        <f t="shared" si="80"/>
        <v>6.0000000000000053E-2</v>
      </c>
      <c r="AI244" s="41">
        <f t="shared" si="81"/>
        <v>2.6833333333333331</v>
      </c>
      <c r="AJ244" s="41">
        <f t="shared" si="82"/>
        <v>0.75666666666666682</v>
      </c>
    </row>
    <row r="245" spans="1:36" x14ac:dyDescent="0.35">
      <c r="A245" s="8">
        <v>26846</v>
      </c>
      <c r="B245">
        <v>8.01</v>
      </c>
      <c r="C245" s="12">
        <v>8.39</v>
      </c>
      <c r="D245" s="12">
        <v>7.54</v>
      </c>
      <c r="E245">
        <v>7.33</v>
      </c>
      <c r="F245" s="12">
        <v>7.13</v>
      </c>
      <c r="G245" s="12">
        <v>7.29</v>
      </c>
      <c r="H245" s="12">
        <v>10.4</v>
      </c>
      <c r="J245" s="8">
        <f t="shared" si="66"/>
        <v>26908</v>
      </c>
      <c r="K245" s="14">
        <f t="shared" si="85"/>
        <v>8.3233333333333324</v>
      </c>
      <c r="L245" s="14">
        <f t="shared" si="85"/>
        <v>8.5066666666666677</v>
      </c>
      <c r="M245" s="14">
        <f t="shared" si="85"/>
        <v>7.56</v>
      </c>
      <c r="N245" s="14">
        <f t="shared" si="85"/>
        <v>7.3366666666666669</v>
      </c>
      <c r="O245" s="14">
        <f t="shared" si="85"/>
        <v>7.206666666666667</v>
      </c>
      <c r="P245" s="14">
        <f t="shared" si="85"/>
        <v>7.3833333333333329</v>
      </c>
      <c r="Q245" s="14">
        <f t="shared" si="85"/>
        <v>10.56</v>
      </c>
      <c r="S245" s="16">
        <v>41699</v>
      </c>
      <c r="T245" s="14">
        <f t="shared" si="68"/>
        <v>4.6666666666666669E-2</v>
      </c>
      <c r="U245" s="14">
        <f t="shared" si="69"/>
        <v>0.12333333333333334</v>
      </c>
      <c r="V245" s="14">
        <f t="shared" si="70"/>
        <v>0.76333333333333331</v>
      </c>
      <c r="W245" s="14">
        <f t="shared" si="71"/>
        <v>1.6033333333333333</v>
      </c>
      <c r="X245" s="14">
        <f t="shared" si="72"/>
        <v>2.7633333333333336</v>
      </c>
      <c r="Y245" s="14">
        <f t="shared" si="73"/>
        <v>3.4166666666666665</v>
      </c>
      <c r="Z245" s="14">
        <f t="shared" si="74"/>
        <v>7.3333333333333348E-2</v>
      </c>
      <c r="AB245" s="16">
        <f t="shared" si="65"/>
        <v>41699</v>
      </c>
      <c r="AC245" s="41">
        <f t="shared" si="75"/>
        <v>-1.666666666666667E-2</v>
      </c>
      <c r="AD245" s="41">
        <f t="shared" si="76"/>
        <v>0</v>
      </c>
      <c r="AE245" s="41">
        <f t="shared" si="77"/>
        <v>0.13</v>
      </c>
      <c r="AF245" s="41">
        <f t="shared" si="78"/>
        <v>0.16333333333333311</v>
      </c>
      <c r="AG245" s="41">
        <f t="shared" si="79"/>
        <v>1.6666666666667052E-2</v>
      </c>
      <c r="AH245" s="41">
        <f t="shared" si="80"/>
        <v>-8.6666666666666892E-2</v>
      </c>
      <c r="AI245" s="41">
        <f t="shared" si="81"/>
        <v>2.7166666666666668</v>
      </c>
      <c r="AJ245" s="41">
        <f t="shared" si="82"/>
        <v>0.65333333333333288</v>
      </c>
    </row>
    <row r="246" spans="1:36" x14ac:dyDescent="0.35">
      <c r="A246" s="8">
        <v>26877</v>
      </c>
      <c r="B246">
        <v>8.67</v>
      </c>
      <c r="C246" s="12">
        <v>8.82</v>
      </c>
      <c r="D246" s="12">
        <v>7.89</v>
      </c>
      <c r="E246">
        <v>7.63</v>
      </c>
      <c r="F246" s="12">
        <v>7.4</v>
      </c>
      <c r="G246" s="12">
        <v>7.61</v>
      </c>
      <c r="H246" s="12">
        <v>10.5</v>
      </c>
      <c r="J246" s="8">
        <f t="shared" si="66"/>
        <v>26938</v>
      </c>
      <c r="K246" s="14">
        <f t="shared" si="85"/>
        <v>8.06</v>
      </c>
      <c r="L246" s="14">
        <f t="shared" si="85"/>
        <v>8.1766666666666676</v>
      </c>
      <c r="M246" s="14">
        <f t="shared" si="85"/>
        <v>7.3166666666666664</v>
      </c>
      <c r="N246" s="14">
        <f t="shared" si="85"/>
        <v>7.1499999999999995</v>
      </c>
      <c r="O246" s="14">
        <f t="shared" si="85"/>
        <v>7.0933333333333337</v>
      </c>
      <c r="P246" s="14">
        <f t="shared" si="85"/>
        <v>7.3466666666666667</v>
      </c>
      <c r="Q246" s="14">
        <f t="shared" si="85"/>
        <v>10.43</v>
      </c>
      <c r="S246" s="16">
        <v>41791</v>
      </c>
      <c r="T246" s="14">
        <f t="shared" si="68"/>
        <v>3.3333333333333333E-2</v>
      </c>
      <c r="U246" s="14">
        <f t="shared" si="69"/>
        <v>0.10333333333333335</v>
      </c>
      <c r="V246" s="14">
        <f t="shared" si="70"/>
        <v>0.87</v>
      </c>
      <c r="W246" s="14">
        <f t="shared" si="71"/>
        <v>1.6566666666666665</v>
      </c>
      <c r="X246" s="14">
        <f t="shared" si="72"/>
        <v>2.6233333333333331</v>
      </c>
      <c r="Y246" s="14">
        <f t="shared" si="73"/>
        <v>3.18</v>
      </c>
      <c r="Z246" s="14">
        <f t="shared" si="74"/>
        <v>9.3333333333333338E-2</v>
      </c>
      <c r="AB246" s="16">
        <f t="shared" si="65"/>
        <v>41791</v>
      </c>
      <c r="AC246" s="41">
        <f t="shared" si="75"/>
        <v>-1.3333333333333336E-2</v>
      </c>
      <c r="AD246" s="41">
        <f t="shared" si="76"/>
        <v>-1.999999999999999E-2</v>
      </c>
      <c r="AE246" s="41">
        <f t="shared" si="77"/>
        <v>0.10666666666666669</v>
      </c>
      <c r="AF246" s="41">
        <f t="shared" si="78"/>
        <v>5.3333333333333233E-2</v>
      </c>
      <c r="AG246" s="41">
        <f t="shared" si="79"/>
        <v>-0.14000000000000057</v>
      </c>
      <c r="AH246" s="41">
        <f t="shared" si="80"/>
        <v>-0.23666666666666636</v>
      </c>
      <c r="AI246" s="41">
        <f t="shared" si="81"/>
        <v>2.59</v>
      </c>
      <c r="AJ246" s="41">
        <f t="shared" si="82"/>
        <v>0.55666666666666709</v>
      </c>
    </row>
    <row r="247" spans="1:36" x14ac:dyDescent="0.35">
      <c r="A247" s="8">
        <v>26908</v>
      </c>
      <c r="B247">
        <v>8.2899999999999991</v>
      </c>
      <c r="C247" s="12">
        <v>8.31</v>
      </c>
      <c r="D247" s="12">
        <v>7.25</v>
      </c>
      <c r="E247">
        <v>7.05</v>
      </c>
      <c r="F247" s="12">
        <v>7.09</v>
      </c>
      <c r="G247" s="12">
        <v>7.25</v>
      </c>
      <c r="H247" s="12">
        <v>10.78</v>
      </c>
      <c r="J247" s="8">
        <f t="shared" si="66"/>
        <v>26969</v>
      </c>
      <c r="K247" s="14">
        <f t="shared" si="85"/>
        <v>7.7799999999999985</v>
      </c>
      <c r="L247" s="14">
        <f t="shared" si="85"/>
        <v>7.7600000000000007</v>
      </c>
      <c r="M247" s="14">
        <f t="shared" si="85"/>
        <v>7.02</v>
      </c>
      <c r="N247" s="14">
        <f t="shared" si="85"/>
        <v>6.913333333333334</v>
      </c>
      <c r="O247" s="14">
        <f t="shared" si="85"/>
        <v>6.87</v>
      </c>
      <c r="P247" s="14">
        <f t="shared" si="85"/>
        <v>7.2433333333333332</v>
      </c>
      <c r="Q247" s="14">
        <f t="shared" si="85"/>
        <v>10.273333333333333</v>
      </c>
      <c r="S247" s="16">
        <v>41883</v>
      </c>
      <c r="T247" s="14">
        <f t="shared" si="68"/>
        <v>2.6666666666666668E-2</v>
      </c>
      <c r="U247" s="14">
        <f t="shared" si="69"/>
        <v>0.11</v>
      </c>
      <c r="V247" s="14">
        <f t="shared" si="70"/>
        <v>0.98333333333333339</v>
      </c>
      <c r="W247" s="14">
        <f t="shared" si="71"/>
        <v>1.7</v>
      </c>
      <c r="X247" s="14">
        <f t="shared" si="72"/>
        <v>2.4966666666666666</v>
      </c>
      <c r="Y247" s="14">
        <f t="shared" si="73"/>
        <v>3.0066666666666664</v>
      </c>
      <c r="Z247" s="14">
        <f t="shared" si="74"/>
        <v>9.0000000000000011E-2</v>
      </c>
      <c r="AB247" s="16">
        <f t="shared" si="65"/>
        <v>41883</v>
      </c>
      <c r="AC247" s="41">
        <f t="shared" si="75"/>
        <v>-6.6666666666666645E-3</v>
      </c>
      <c r="AD247" s="41">
        <f t="shared" si="76"/>
        <v>6.6666666666666541E-3</v>
      </c>
      <c r="AE247" s="41">
        <f t="shared" si="77"/>
        <v>0.1133333333333334</v>
      </c>
      <c r="AF247" s="41">
        <f t="shared" si="78"/>
        <v>4.3333333333333446E-2</v>
      </c>
      <c r="AG247" s="41">
        <f t="shared" si="79"/>
        <v>-0.12666666666666648</v>
      </c>
      <c r="AH247" s="41">
        <f t="shared" si="80"/>
        <v>-0.17333333333333378</v>
      </c>
      <c r="AI247" s="41">
        <f t="shared" si="81"/>
        <v>2.4699999999999998</v>
      </c>
      <c r="AJ247" s="41">
        <f t="shared" si="82"/>
        <v>0.50999999999999979</v>
      </c>
    </row>
    <row r="248" spans="1:36" x14ac:dyDescent="0.35">
      <c r="A248" s="8">
        <v>26938</v>
      </c>
      <c r="B248">
        <v>7.22</v>
      </c>
      <c r="C248" s="12">
        <v>7.4</v>
      </c>
      <c r="D248" s="12">
        <v>6.81</v>
      </c>
      <c r="E248">
        <v>6.77</v>
      </c>
      <c r="F248" s="12">
        <v>6.79</v>
      </c>
      <c r="G248" s="12">
        <v>7.18</v>
      </c>
      <c r="H248" s="12">
        <v>10.01</v>
      </c>
      <c r="J248" s="8">
        <f t="shared" si="66"/>
        <v>26999</v>
      </c>
      <c r="K248" s="14">
        <f t="shared" si="85"/>
        <v>7.5</v>
      </c>
      <c r="L248" s="14">
        <f t="shared" si="85"/>
        <v>7.413333333333334</v>
      </c>
      <c r="M248" s="14">
        <f t="shared" si="85"/>
        <v>6.8733333333333322</v>
      </c>
      <c r="N248" s="14">
        <f t="shared" si="85"/>
        <v>6.8299999999999992</v>
      </c>
      <c r="O248" s="14">
        <f t="shared" si="85"/>
        <v>6.753333333333333</v>
      </c>
      <c r="P248" s="14">
        <f t="shared" si="85"/>
        <v>7.2566666666666668</v>
      </c>
      <c r="Q248" s="14">
        <f t="shared" si="85"/>
        <v>9.9966666666666661</v>
      </c>
      <c r="S248" s="16">
        <v>41974</v>
      </c>
      <c r="T248" s="14">
        <f t="shared" si="68"/>
        <v>2.3333333333333334E-2</v>
      </c>
      <c r="U248" s="14">
        <f t="shared" si="69"/>
        <v>0.14666666666666667</v>
      </c>
      <c r="V248" s="14">
        <f t="shared" si="70"/>
        <v>0.96666666666666667</v>
      </c>
      <c r="W248" s="14">
        <f t="shared" si="71"/>
        <v>1.6033333333333333</v>
      </c>
      <c r="X248" s="14">
        <f t="shared" si="72"/>
        <v>2.2799999999999998</v>
      </c>
      <c r="Y248" s="14">
        <f t="shared" si="73"/>
        <v>2.6933333333333329</v>
      </c>
      <c r="Z248" s="14">
        <f t="shared" si="74"/>
        <v>9.9999999999999992E-2</v>
      </c>
      <c r="AB248" s="16">
        <f t="shared" si="65"/>
        <v>41974</v>
      </c>
      <c r="AC248" s="41">
        <f t="shared" si="75"/>
        <v>-3.333333333333334E-3</v>
      </c>
      <c r="AD248" s="41">
        <f t="shared" si="76"/>
        <v>3.6666666666666667E-2</v>
      </c>
      <c r="AE248" s="41">
        <f t="shared" si="77"/>
        <v>-1.6666666666666718E-2</v>
      </c>
      <c r="AF248" s="41">
        <f t="shared" si="78"/>
        <v>-9.6666666666666679E-2</v>
      </c>
      <c r="AG248" s="41">
        <f t="shared" si="79"/>
        <v>-0.21666666666666679</v>
      </c>
      <c r="AH248" s="41">
        <f t="shared" si="80"/>
        <v>-0.31333333333333346</v>
      </c>
      <c r="AI248" s="41">
        <f t="shared" si="81"/>
        <v>2.2566666666666664</v>
      </c>
      <c r="AJ248" s="41">
        <f t="shared" si="82"/>
        <v>0.41333333333333311</v>
      </c>
    </row>
    <row r="249" spans="1:36" x14ac:dyDescent="0.35">
      <c r="A249" s="8">
        <v>26969</v>
      </c>
      <c r="B249">
        <v>7.83</v>
      </c>
      <c r="C249" s="12">
        <v>7.57</v>
      </c>
      <c r="D249" s="12">
        <v>7</v>
      </c>
      <c r="E249">
        <v>6.92</v>
      </c>
      <c r="F249" s="12">
        <v>6.73</v>
      </c>
      <c r="G249" s="12">
        <v>7.3</v>
      </c>
      <c r="H249" s="12">
        <v>10.029999999999999</v>
      </c>
      <c r="J249" s="8">
        <f t="shared" si="66"/>
        <v>27030</v>
      </c>
      <c r="K249" s="14">
        <f t="shared" si="85"/>
        <v>7.6833333333333336</v>
      </c>
      <c r="L249" s="14">
        <f t="shared" si="85"/>
        <v>7.419999999999999</v>
      </c>
      <c r="M249" s="14">
        <f t="shared" si="85"/>
        <v>6.9233333333333329</v>
      </c>
      <c r="N249" s="14">
        <f t="shared" si="85"/>
        <v>6.89</v>
      </c>
      <c r="O249" s="14">
        <f t="shared" si="85"/>
        <v>6.82</v>
      </c>
      <c r="P249" s="14">
        <f t="shared" si="85"/>
        <v>7.3566666666666665</v>
      </c>
      <c r="Q249" s="14">
        <f t="shared" si="85"/>
        <v>9.8766666666666652</v>
      </c>
      <c r="S249" s="16">
        <v>42064</v>
      </c>
      <c r="T249" s="14">
        <f t="shared" si="68"/>
        <v>2.6666666666666668E-2</v>
      </c>
      <c r="U249" s="14">
        <f t="shared" si="69"/>
        <v>0.22333333333333336</v>
      </c>
      <c r="V249" s="14">
        <f t="shared" si="70"/>
        <v>0.97000000000000008</v>
      </c>
      <c r="W249" s="14">
        <f t="shared" si="71"/>
        <v>1.4533333333333331</v>
      </c>
      <c r="X249" s="14">
        <f t="shared" si="72"/>
        <v>1.9666666666666668</v>
      </c>
      <c r="Y249" s="14">
        <f t="shared" si="73"/>
        <v>2.3166666666666669</v>
      </c>
      <c r="Z249" s="14">
        <f t="shared" si="74"/>
        <v>0.11</v>
      </c>
      <c r="AB249" s="16">
        <f t="shared" si="65"/>
        <v>42064</v>
      </c>
      <c r="AC249" s="41">
        <f t="shared" si="75"/>
        <v>3.333333333333334E-3</v>
      </c>
      <c r="AD249" s="41">
        <f t="shared" si="76"/>
        <v>7.6666666666666689E-2</v>
      </c>
      <c r="AE249" s="41">
        <f t="shared" si="77"/>
        <v>3.3333333333334103E-3</v>
      </c>
      <c r="AF249" s="41">
        <f t="shared" si="78"/>
        <v>-0.15000000000000013</v>
      </c>
      <c r="AG249" s="41">
        <f t="shared" si="79"/>
        <v>-0.31333333333333302</v>
      </c>
      <c r="AH249" s="41">
        <f t="shared" si="80"/>
        <v>-0.37666666666666604</v>
      </c>
      <c r="AI249" s="41">
        <f t="shared" si="81"/>
        <v>1.9400000000000002</v>
      </c>
      <c r="AJ249" s="41">
        <f t="shared" si="82"/>
        <v>0.35000000000000009</v>
      </c>
    </row>
    <row r="250" spans="1:36" x14ac:dyDescent="0.35">
      <c r="A250" s="8">
        <v>26999</v>
      </c>
      <c r="B250">
        <v>7.45</v>
      </c>
      <c r="C250" s="12">
        <v>7.27</v>
      </c>
      <c r="D250" s="12">
        <v>6.81</v>
      </c>
      <c r="E250">
        <v>6.8</v>
      </c>
      <c r="F250" s="12">
        <v>6.74</v>
      </c>
      <c r="G250" s="12">
        <v>7.29</v>
      </c>
      <c r="H250" s="12">
        <v>9.9499999999999993</v>
      </c>
      <c r="J250" s="8">
        <f t="shared" si="66"/>
        <v>27061</v>
      </c>
      <c r="K250" s="14">
        <f t="shared" si="85"/>
        <v>7.4466666666666663</v>
      </c>
      <c r="L250" s="14">
        <f t="shared" si="85"/>
        <v>7.19</v>
      </c>
      <c r="M250" s="14">
        <f t="shared" si="85"/>
        <v>6.8433333333333337</v>
      </c>
      <c r="N250" s="14">
        <f t="shared" si="85"/>
        <v>6.8566666666666665</v>
      </c>
      <c r="O250" s="14">
        <f t="shared" si="85"/>
        <v>6.8966666666666674</v>
      </c>
      <c r="P250" s="14">
        <f t="shared" si="85"/>
        <v>7.41</v>
      </c>
      <c r="Q250" s="14">
        <f t="shared" si="85"/>
        <v>9.5233333333333334</v>
      </c>
      <c r="S250" s="16">
        <v>42156</v>
      </c>
      <c r="T250" s="14">
        <f t="shared" si="68"/>
        <v>0.02</v>
      </c>
      <c r="U250" s="14">
        <f t="shared" si="69"/>
        <v>0.25</v>
      </c>
      <c r="V250" s="14">
        <f t="shared" si="70"/>
        <v>0.97333333333333327</v>
      </c>
      <c r="W250" s="14">
        <f t="shared" si="71"/>
        <v>1.5233333333333334</v>
      </c>
      <c r="X250" s="14">
        <f t="shared" si="72"/>
        <v>2.1666666666666665</v>
      </c>
      <c r="Y250" s="14">
        <f t="shared" si="73"/>
        <v>2.6233333333333331</v>
      </c>
      <c r="Z250" s="14">
        <f t="shared" si="74"/>
        <v>0.12333333333333334</v>
      </c>
      <c r="AB250" s="16">
        <f t="shared" si="65"/>
        <v>42156</v>
      </c>
      <c r="AC250" s="41">
        <f t="shared" si="75"/>
        <v>-6.666666666666668E-3</v>
      </c>
      <c r="AD250" s="41">
        <f t="shared" si="76"/>
        <v>2.6666666666666644E-2</v>
      </c>
      <c r="AE250" s="41">
        <f t="shared" si="77"/>
        <v>3.3333333333331883E-3</v>
      </c>
      <c r="AF250" s="41">
        <f t="shared" si="78"/>
        <v>7.0000000000000284E-2</v>
      </c>
      <c r="AG250" s="41">
        <f t="shared" si="79"/>
        <v>0.19999999999999973</v>
      </c>
      <c r="AH250" s="41">
        <f t="shared" si="80"/>
        <v>0.3066666666666662</v>
      </c>
      <c r="AI250" s="41">
        <f t="shared" si="81"/>
        <v>2.1466666666666665</v>
      </c>
      <c r="AJ250" s="41">
        <f t="shared" si="82"/>
        <v>0.45666666666666655</v>
      </c>
    </row>
    <row r="251" spans="1:36" x14ac:dyDescent="0.35">
      <c r="A251" s="8">
        <v>27030</v>
      </c>
      <c r="B251">
        <v>7.77</v>
      </c>
      <c r="C251" s="12">
        <v>7.42</v>
      </c>
      <c r="D251" s="12">
        <v>6.96</v>
      </c>
      <c r="E251">
        <v>6.95</v>
      </c>
      <c r="F251" s="12">
        <v>6.99</v>
      </c>
      <c r="G251" s="12">
        <v>7.48</v>
      </c>
      <c r="H251" s="12">
        <v>9.65</v>
      </c>
      <c r="J251" s="8">
        <f t="shared" si="66"/>
        <v>27089</v>
      </c>
      <c r="K251" s="14">
        <f t="shared" si="85"/>
        <v>7.6166666666666671</v>
      </c>
      <c r="L251" s="14">
        <f t="shared" si="85"/>
        <v>7.3533333333333344</v>
      </c>
      <c r="M251" s="14">
        <f t="shared" si="85"/>
        <v>7.0233333333333334</v>
      </c>
      <c r="N251" s="14">
        <f t="shared" si="85"/>
        <v>7.0266666666666664</v>
      </c>
      <c r="O251" s="14">
        <f t="shared" si="85"/>
        <v>7.0533333333333337</v>
      </c>
      <c r="P251" s="14">
        <f t="shared" si="85"/>
        <v>7.5566666666666675</v>
      </c>
      <c r="Q251" s="14">
        <f t="shared" si="85"/>
        <v>9.3233333333333324</v>
      </c>
      <c r="S251" s="16">
        <v>42248</v>
      </c>
      <c r="T251" s="14">
        <f t="shared" si="68"/>
        <v>0.04</v>
      </c>
      <c r="U251" s="14">
        <f t="shared" si="69"/>
        <v>0.34999999999999992</v>
      </c>
      <c r="V251" s="14">
        <f t="shared" si="70"/>
        <v>1.0233333333333334</v>
      </c>
      <c r="W251" s="14">
        <f t="shared" si="71"/>
        <v>1.5533333333333335</v>
      </c>
      <c r="X251" s="14">
        <f t="shared" si="72"/>
        <v>2.2200000000000002</v>
      </c>
      <c r="Y251" s="14">
        <f t="shared" si="73"/>
        <v>2.6466666666666669</v>
      </c>
      <c r="Z251" s="14">
        <f t="shared" si="74"/>
        <v>0.13666666666666669</v>
      </c>
      <c r="AB251" s="16">
        <f t="shared" si="65"/>
        <v>42248</v>
      </c>
      <c r="AC251" s="41">
        <f t="shared" si="75"/>
        <v>0.02</v>
      </c>
      <c r="AD251" s="41">
        <f t="shared" si="76"/>
        <v>9.9999999999999922E-2</v>
      </c>
      <c r="AE251" s="41">
        <f t="shared" si="77"/>
        <v>5.0000000000000155E-2</v>
      </c>
      <c r="AF251" s="41">
        <f t="shared" si="78"/>
        <v>3.0000000000000027E-2</v>
      </c>
      <c r="AG251" s="41">
        <f t="shared" si="79"/>
        <v>5.3333333333333677E-2</v>
      </c>
      <c r="AH251" s="41">
        <f t="shared" si="80"/>
        <v>2.3333333333333872E-2</v>
      </c>
      <c r="AI251" s="41">
        <f t="shared" si="81"/>
        <v>2.1800000000000002</v>
      </c>
      <c r="AJ251" s="41">
        <f t="shared" si="82"/>
        <v>0.42666666666666675</v>
      </c>
    </row>
    <row r="252" spans="1:36" x14ac:dyDescent="0.35">
      <c r="A252" s="8">
        <v>27061</v>
      </c>
      <c r="B252">
        <v>7.12</v>
      </c>
      <c r="C252" s="12">
        <v>6.88</v>
      </c>
      <c r="D252" s="12">
        <v>6.76</v>
      </c>
      <c r="E252">
        <v>6.82</v>
      </c>
      <c r="F252" s="12">
        <v>6.96</v>
      </c>
      <c r="G252" s="12">
        <v>7.46</v>
      </c>
      <c r="H252" s="12">
        <v>8.9700000000000006</v>
      </c>
      <c r="J252" s="8">
        <f t="shared" si="66"/>
        <v>27120</v>
      </c>
      <c r="K252" s="14">
        <f t="shared" si="85"/>
        <v>7.8033333333333337</v>
      </c>
      <c r="L252" s="14">
        <f t="shared" si="85"/>
        <v>7.753333333333333</v>
      </c>
      <c r="M252" s="14">
        <f t="shared" si="85"/>
        <v>7.3866666666666667</v>
      </c>
      <c r="N252" s="14">
        <f t="shared" si="85"/>
        <v>7.3499999999999988</v>
      </c>
      <c r="O252" s="14">
        <f t="shared" si="85"/>
        <v>7.2266666666666666</v>
      </c>
      <c r="P252" s="14">
        <f t="shared" si="85"/>
        <v>7.7333333333333343</v>
      </c>
      <c r="Q252" s="14">
        <f t="shared" si="85"/>
        <v>9.61</v>
      </c>
      <c r="S252" s="16">
        <v>42339</v>
      </c>
      <c r="T252" s="14">
        <f t="shared" si="68"/>
        <v>0.12333333333333334</v>
      </c>
      <c r="U252" s="14">
        <f t="shared" si="69"/>
        <v>0.46333333333333337</v>
      </c>
      <c r="V252" s="14">
        <f t="shared" si="70"/>
        <v>1.1366666666666667</v>
      </c>
      <c r="W252" s="14">
        <f t="shared" si="71"/>
        <v>1.5866666666666667</v>
      </c>
      <c r="X252" s="14">
        <f t="shared" si="72"/>
        <v>2.19</v>
      </c>
      <c r="Y252" s="14">
        <f t="shared" si="73"/>
        <v>2.5999999999999996</v>
      </c>
      <c r="Z252" s="14">
        <f t="shared" si="74"/>
        <v>0.16</v>
      </c>
      <c r="AB252" s="16">
        <f t="shared" si="65"/>
        <v>42339</v>
      </c>
      <c r="AC252" s="41">
        <f t="shared" si="75"/>
        <v>8.3333333333333343E-2</v>
      </c>
      <c r="AD252" s="41">
        <f t="shared" si="76"/>
        <v>0.11333333333333345</v>
      </c>
      <c r="AE252" s="41">
        <f t="shared" si="77"/>
        <v>0.11333333333333329</v>
      </c>
      <c r="AF252" s="41">
        <f t="shared" si="78"/>
        <v>3.3333333333333215E-2</v>
      </c>
      <c r="AG252" s="41">
        <f t="shared" si="79"/>
        <v>-3.0000000000000249E-2</v>
      </c>
      <c r="AH252" s="41">
        <f t="shared" si="80"/>
        <v>-4.66666666666673E-2</v>
      </c>
      <c r="AI252" s="41">
        <f t="shared" si="81"/>
        <v>2.0666666666666664</v>
      </c>
      <c r="AJ252" s="41">
        <f t="shared" si="82"/>
        <v>0.4099999999999997</v>
      </c>
    </row>
    <row r="253" spans="1:36" x14ac:dyDescent="0.35">
      <c r="A253" s="8">
        <v>27089</v>
      </c>
      <c r="B253">
        <v>7.96</v>
      </c>
      <c r="C253" s="12">
        <v>7.76</v>
      </c>
      <c r="D253" s="12">
        <v>7.35</v>
      </c>
      <c r="E253">
        <v>7.31</v>
      </c>
      <c r="F253" s="12">
        <v>7.21</v>
      </c>
      <c r="G253" s="12">
        <v>7.73</v>
      </c>
      <c r="H253" s="12">
        <v>9.35</v>
      </c>
      <c r="J253" s="8">
        <f t="shared" si="66"/>
        <v>27150</v>
      </c>
      <c r="K253" s="14">
        <f t="shared" si="85"/>
        <v>8.1733333333333338</v>
      </c>
      <c r="L253" s="14">
        <f t="shared" si="85"/>
        <v>8.3866666666666649</v>
      </c>
      <c r="M253" s="14">
        <f t="shared" si="85"/>
        <v>7.8900000000000006</v>
      </c>
      <c r="N253" s="14">
        <f t="shared" si="85"/>
        <v>7.8033333333333337</v>
      </c>
      <c r="O253" s="14">
        <f t="shared" si="85"/>
        <v>7.4333333333333327</v>
      </c>
      <c r="P253" s="14">
        <f t="shared" si="85"/>
        <v>7.9600000000000009</v>
      </c>
      <c r="Q253" s="14">
        <f t="shared" si="85"/>
        <v>10.39</v>
      </c>
      <c r="S253" s="16">
        <v>42430</v>
      </c>
      <c r="T253" s="14">
        <f t="shared" si="68"/>
        <v>0.28666666666666668</v>
      </c>
      <c r="U253" s="14">
        <f t="shared" si="69"/>
        <v>0.57666666666666666</v>
      </c>
      <c r="V253" s="14">
        <f t="shared" si="70"/>
        <v>1.0266666666666666</v>
      </c>
      <c r="W253" s="14">
        <f t="shared" si="71"/>
        <v>1.3733333333333333</v>
      </c>
      <c r="X253" s="14">
        <f t="shared" si="72"/>
        <v>1.92</v>
      </c>
      <c r="Y253" s="14">
        <f t="shared" si="73"/>
        <v>2.3233333333333337</v>
      </c>
      <c r="Z253" s="14">
        <f t="shared" si="74"/>
        <v>0.36000000000000004</v>
      </c>
      <c r="AB253" s="16">
        <f t="shared" si="65"/>
        <v>42430</v>
      </c>
      <c r="AC253" s="41">
        <f t="shared" si="75"/>
        <v>0.16333333333333333</v>
      </c>
      <c r="AD253" s="41">
        <f t="shared" si="76"/>
        <v>0.11333333333333329</v>
      </c>
      <c r="AE253" s="41">
        <f t="shared" si="77"/>
        <v>-0.1100000000000001</v>
      </c>
      <c r="AF253" s="41">
        <f t="shared" si="78"/>
        <v>-0.21333333333333337</v>
      </c>
      <c r="AG253" s="41">
        <f t="shared" si="79"/>
        <v>-0.27</v>
      </c>
      <c r="AH253" s="41">
        <f t="shared" si="80"/>
        <v>-0.27666666666666595</v>
      </c>
      <c r="AI253" s="41">
        <f t="shared" si="81"/>
        <v>1.6333333333333333</v>
      </c>
      <c r="AJ253" s="41">
        <f t="shared" si="82"/>
        <v>0.40333333333333377</v>
      </c>
    </row>
    <row r="254" spans="1:36" x14ac:dyDescent="0.35">
      <c r="A254" s="8">
        <v>27120</v>
      </c>
      <c r="B254">
        <v>8.33</v>
      </c>
      <c r="C254" s="12">
        <v>8.6199999999999992</v>
      </c>
      <c r="D254" s="12">
        <v>8.0500000000000007</v>
      </c>
      <c r="E254">
        <v>7.92</v>
      </c>
      <c r="F254" s="12">
        <v>7.51</v>
      </c>
      <c r="G254" s="12">
        <v>8.01</v>
      </c>
      <c r="H254" s="12">
        <v>10.51</v>
      </c>
      <c r="J254" s="8">
        <f t="shared" si="66"/>
        <v>27181</v>
      </c>
      <c r="K254" s="14">
        <f t="shared" si="85"/>
        <v>8.1533333333333342</v>
      </c>
      <c r="L254" s="14">
        <f t="shared" si="85"/>
        <v>8.69</v>
      </c>
      <c r="M254" s="14">
        <f t="shared" si="85"/>
        <v>8.1566666666666663</v>
      </c>
      <c r="N254" s="14">
        <f t="shared" si="85"/>
        <v>8.0666666666666682</v>
      </c>
      <c r="O254" s="14">
        <f t="shared" si="85"/>
        <v>7.543333333333333</v>
      </c>
      <c r="P254" s="14">
        <f t="shared" si="85"/>
        <v>8.0833333333333339</v>
      </c>
      <c r="Q254" s="14">
        <f t="shared" si="85"/>
        <v>11.25</v>
      </c>
      <c r="S254" s="16">
        <v>42522</v>
      </c>
      <c r="T254" s="14">
        <f t="shared" si="68"/>
        <v>0.25666666666666665</v>
      </c>
      <c r="U254" s="14">
        <f t="shared" si="69"/>
        <v>0.56666666666666665</v>
      </c>
      <c r="V254" s="14">
        <f t="shared" si="70"/>
        <v>0.91666666666666663</v>
      </c>
      <c r="W254" s="14">
        <f t="shared" si="71"/>
        <v>1.2433333333333334</v>
      </c>
      <c r="X254" s="14">
        <f t="shared" si="72"/>
        <v>1.7533333333333332</v>
      </c>
      <c r="Y254" s="14">
        <f t="shared" si="73"/>
        <v>2.15</v>
      </c>
      <c r="Z254" s="14">
        <f t="shared" si="74"/>
        <v>0.37333333333333335</v>
      </c>
      <c r="AB254" s="16">
        <f t="shared" si="65"/>
        <v>42522</v>
      </c>
      <c r="AC254" s="41">
        <f t="shared" si="75"/>
        <v>-3.0000000000000027E-2</v>
      </c>
      <c r="AD254" s="41">
        <f t="shared" si="76"/>
        <v>-1.0000000000000009E-2</v>
      </c>
      <c r="AE254" s="41">
        <f t="shared" si="77"/>
        <v>-0.10999999999999999</v>
      </c>
      <c r="AF254" s="41">
        <f t="shared" si="78"/>
        <v>-0.12999999999999989</v>
      </c>
      <c r="AG254" s="41">
        <f t="shared" si="79"/>
        <v>-0.16666666666666674</v>
      </c>
      <c r="AH254" s="41">
        <f t="shared" si="80"/>
        <v>-0.17333333333333378</v>
      </c>
      <c r="AI254" s="41">
        <f t="shared" si="81"/>
        <v>1.4966666666666666</v>
      </c>
      <c r="AJ254" s="41">
        <f t="shared" si="82"/>
        <v>0.39666666666666672</v>
      </c>
    </row>
    <row r="255" spans="1:36" x14ac:dyDescent="0.35">
      <c r="A255" s="8">
        <v>27150</v>
      </c>
      <c r="B255">
        <v>8.23</v>
      </c>
      <c r="C255" s="12">
        <v>8.7799999999999994</v>
      </c>
      <c r="D255" s="12">
        <v>8.27</v>
      </c>
      <c r="E255">
        <v>8.18</v>
      </c>
      <c r="F255" s="12">
        <v>7.58</v>
      </c>
      <c r="G255" s="12">
        <v>8.14</v>
      </c>
      <c r="H255" s="12">
        <v>11.31</v>
      </c>
      <c r="J255" s="8">
        <f t="shared" si="66"/>
        <v>27211</v>
      </c>
      <c r="K255" s="14">
        <f t="shared" si="85"/>
        <v>7.8933333333333344</v>
      </c>
      <c r="L255" s="14">
        <f t="shared" si="85"/>
        <v>8.75</v>
      </c>
      <c r="M255" s="14">
        <f t="shared" si="85"/>
        <v>8.2766666666666673</v>
      </c>
      <c r="N255" s="14">
        <f t="shared" si="85"/>
        <v>8.2200000000000006</v>
      </c>
      <c r="O255" s="14">
        <f t="shared" si="85"/>
        <v>7.6433333333333335</v>
      </c>
      <c r="P255" s="14">
        <f t="shared" si="85"/>
        <v>8.1666666666666661</v>
      </c>
      <c r="Q255" s="14">
        <f t="shared" si="85"/>
        <v>12.053333333333335</v>
      </c>
      <c r="S255" s="16">
        <v>42614</v>
      </c>
      <c r="T255" s="14">
        <f t="shared" si="68"/>
        <v>0.29666666666666663</v>
      </c>
      <c r="U255" s="14">
        <f t="shared" si="69"/>
        <v>0.55666666666666664</v>
      </c>
      <c r="V255" s="14">
        <f t="shared" si="70"/>
        <v>0.84666666666666668</v>
      </c>
      <c r="W255" s="14">
        <f t="shared" si="71"/>
        <v>1.1266666666666667</v>
      </c>
      <c r="X255" s="14">
        <f t="shared" si="72"/>
        <v>1.5633333333333332</v>
      </c>
      <c r="Y255" s="14">
        <f t="shared" si="73"/>
        <v>1.9100000000000001</v>
      </c>
      <c r="Z255" s="14">
        <f t="shared" si="74"/>
        <v>0.39666666666666667</v>
      </c>
      <c r="AB255" s="16">
        <f t="shared" si="65"/>
        <v>42614</v>
      </c>
      <c r="AC255" s="41">
        <f t="shared" si="75"/>
        <v>3.999999999999998E-2</v>
      </c>
      <c r="AD255" s="41">
        <f t="shared" si="76"/>
        <v>-1.0000000000000009E-2</v>
      </c>
      <c r="AE255" s="41">
        <f t="shared" si="77"/>
        <v>-6.9999999999999951E-2</v>
      </c>
      <c r="AF255" s="41">
        <f t="shared" si="78"/>
        <v>-0.1166666666666667</v>
      </c>
      <c r="AG255" s="41">
        <f t="shared" si="79"/>
        <v>-0.18999999999999995</v>
      </c>
      <c r="AH255" s="41">
        <f t="shared" si="80"/>
        <v>-0.23999999999999977</v>
      </c>
      <c r="AI255" s="41">
        <f t="shared" si="81"/>
        <v>1.2666666666666666</v>
      </c>
      <c r="AJ255" s="41">
        <f t="shared" si="82"/>
        <v>0.3466666666666669</v>
      </c>
    </row>
    <row r="256" spans="1:36" x14ac:dyDescent="0.35">
      <c r="A256" s="8">
        <v>27181</v>
      </c>
      <c r="B256">
        <v>7.9</v>
      </c>
      <c r="C256" s="12">
        <v>8.67</v>
      </c>
      <c r="D256" s="12">
        <v>8.15</v>
      </c>
      <c r="E256">
        <v>8.1</v>
      </c>
      <c r="F256" s="12">
        <v>7.54</v>
      </c>
      <c r="G256" s="12">
        <v>8.1</v>
      </c>
      <c r="H256" s="12">
        <v>11.93</v>
      </c>
      <c r="J256" s="8">
        <f t="shared" si="66"/>
        <v>27242</v>
      </c>
      <c r="K256" s="14">
        <f t="shared" si="85"/>
        <v>8.1366666666666667</v>
      </c>
      <c r="L256" s="14">
        <f t="shared" si="85"/>
        <v>8.9433333333333334</v>
      </c>
      <c r="M256" s="14">
        <f t="shared" si="85"/>
        <v>8.4066666666666681</v>
      </c>
      <c r="N256" s="14">
        <f t="shared" si="85"/>
        <v>8.3699999999999992</v>
      </c>
      <c r="O256" s="14">
        <f t="shared" si="85"/>
        <v>7.7966666666666669</v>
      </c>
      <c r="P256" s="14">
        <f t="shared" si="85"/>
        <v>8.32</v>
      </c>
      <c r="Q256" s="14">
        <f t="shared" si="85"/>
        <v>12.286666666666667</v>
      </c>
      <c r="S256" s="16">
        <v>42705</v>
      </c>
      <c r="T256" s="14">
        <f t="shared" si="68"/>
        <v>0.43</v>
      </c>
      <c r="U256" s="14">
        <f t="shared" si="69"/>
        <v>0.75666666666666671</v>
      </c>
      <c r="V256" s="14">
        <f t="shared" si="70"/>
        <v>1.2333333333333334</v>
      </c>
      <c r="W256" s="14">
        <f t="shared" si="71"/>
        <v>1.61</v>
      </c>
      <c r="X256" s="14">
        <f t="shared" si="72"/>
        <v>2.1300000000000003</v>
      </c>
      <c r="Y256" s="14">
        <f t="shared" si="73"/>
        <v>2.5166666666666666</v>
      </c>
      <c r="Z256" s="14">
        <f t="shared" si="74"/>
        <v>0.45</v>
      </c>
      <c r="AB256" s="16">
        <f t="shared" si="65"/>
        <v>42705</v>
      </c>
      <c r="AC256" s="41">
        <f t="shared" si="75"/>
        <v>0.13333333333333336</v>
      </c>
      <c r="AD256" s="41">
        <f t="shared" si="76"/>
        <v>0.20000000000000007</v>
      </c>
      <c r="AE256" s="41">
        <f t="shared" si="77"/>
        <v>0.38666666666666671</v>
      </c>
      <c r="AF256" s="41">
        <f t="shared" si="78"/>
        <v>0.48333333333333339</v>
      </c>
      <c r="AG256" s="41">
        <f t="shared" si="79"/>
        <v>0.5666666666666671</v>
      </c>
      <c r="AH256" s="41">
        <f t="shared" si="80"/>
        <v>0.60666666666666647</v>
      </c>
      <c r="AI256" s="41">
        <f t="shared" si="81"/>
        <v>1.7000000000000004</v>
      </c>
      <c r="AJ256" s="41">
        <f t="shared" si="82"/>
        <v>0.38666666666666627</v>
      </c>
    </row>
    <row r="257" spans="1:36" x14ac:dyDescent="0.35">
      <c r="A257" s="8">
        <v>27211</v>
      </c>
      <c r="B257">
        <v>7.55</v>
      </c>
      <c r="C257" s="12">
        <v>8.8000000000000007</v>
      </c>
      <c r="D257" s="12">
        <v>8.41</v>
      </c>
      <c r="E257">
        <v>8.3800000000000008</v>
      </c>
      <c r="F257" s="12">
        <v>7.81</v>
      </c>
      <c r="G257" s="12">
        <v>8.26</v>
      </c>
      <c r="H257" s="12">
        <v>12.92</v>
      </c>
      <c r="J257" s="8">
        <f t="shared" si="66"/>
        <v>27273</v>
      </c>
      <c r="K257" s="14">
        <f t="shared" si="85"/>
        <v>8.19</v>
      </c>
      <c r="L257" s="14">
        <f t="shared" si="85"/>
        <v>9.01</v>
      </c>
      <c r="M257" s="14">
        <f t="shared" si="85"/>
        <v>8.4933333333333341</v>
      </c>
      <c r="N257" s="14">
        <f t="shared" si="85"/>
        <v>8.4600000000000009</v>
      </c>
      <c r="O257" s="14">
        <f t="shared" si="85"/>
        <v>7.963333333333332</v>
      </c>
      <c r="P257" s="14">
        <f t="shared" si="85"/>
        <v>8.4866666666666664</v>
      </c>
      <c r="Q257" s="14">
        <f t="shared" si="85"/>
        <v>12.089999999999998</v>
      </c>
      <c r="S257" s="16">
        <v>42795</v>
      </c>
      <c r="T257" s="14">
        <f t="shared" si="68"/>
        <v>0.59</v>
      </c>
      <c r="U257" s="14">
        <f t="shared" si="69"/>
        <v>0.88666666666666671</v>
      </c>
      <c r="V257" s="14">
        <f t="shared" si="70"/>
        <v>1.5133333333333334</v>
      </c>
      <c r="W257" s="14">
        <f t="shared" si="71"/>
        <v>1.9433333333333334</v>
      </c>
      <c r="X257" s="14">
        <f t="shared" si="72"/>
        <v>2.4433333333333334</v>
      </c>
      <c r="Y257" s="14">
        <f t="shared" si="73"/>
        <v>2.78</v>
      </c>
      <c r="Z257" s="14">
        <f t="shared" si="74"/>
        <v>0.70000000000000007</v>
      </c>
      <c r="AB257" s="16">
        <f t="shared" si="65"/>
        <v>42795</v>
      </c>
      <c r="AC257" s="41">
        <f t="shared" si="75"/>
        <v>0.15999999999999998</v>
      </c>
      <c r="AD257" s="41">
        <f t="shared" si="76"/>
        <v>0.13</v>
      </c>
      <c r="AE257" s="41">
        <f t="shared" si="77"/>
        <v>0.28000000000000003</v>
      </c>
      <c r="AF257" s="41">
        <f t="shared" si="78"/>
        <v>0.33333333333333326</v>
      </c>
      <c r="AG257" s="41">
        <f t="shared" si="79"/>
        <v>0.31333333333333302</v>
      </c>
      <c r="AH257" s="41">
        <f t="shared" si="80"/>
        <v>0.2633333333333332</v>
      </c>
      <c r="AI257" s="41">
        <f t="shared" si="81"/>
        <v>1.8533333333333335</v>
      </c>
      <c r="AJ257" s="41">
        <f t="shared" si="82"/>
        <v>0.33666666666666645</v>
      </c>
    </row>
    <row r="258" spans="1:36" x14ac:dyDescent="0.35">
      <c r="A258" s="8">
        <v>27242</v>
      </c>
      <c r="B258">
        <v>8.9600000000000009</v>
      </c>
      <c r="C258" s="12">
        <v>9.36</v>
      </c>
      <c r="D258" s="12">
        <v>8.66</v>
      </c>
      <c r="E258">
        <v>8.6300000000000008</v>
      </c>
      <c r="F258" s="12">
        <v>8.0399999999999991</v>
      </c>
      <c r="G258" s="12">
        <v>8.6</v>
      </c>
      <c r="H258" s="12">
        <v>12.01</v>
      </c>
      <c r="J258" s="8">
        <f t="shared" si="66"/>
        <v>27303</v>
      </c>
      <c r="K258" s="14">
        <f t="shared" si="85"/>
        <v>8.1600000000000019</v>
      </c>
      <c r="L258" s="14">
        <f t="shared" si="85"/>
        <v>8.76</v>
      </c>
      <c r="M258" s="14">
        <f t="shared" si="85"/>
        <v>8.3566666666666674</v>
      </c>
      <c r="N258" s="14">
        <f t="shared" si="85"/>
        <v>8.3233333333333324</v>
      </c>
      <c r="O258" s="14">
        <f t="shared" si="85"/>
        <v>7.9933333333333323</v>
      </c>
      <c r="P258" s="14">
        <f t="shared" si="85"/>
        <v>8.5233333333333334</v>
      </c>
      <c r="Q258" s="14">
        <f t="shared" si="85"/>
        <v>11.136666666666668</v>
      </c>
      <c r="S258" s="16">
        <v>42887</v>
      </c>
      <c r="T258" s="14">
        <f t="shared" si="68"/>
        <v>0.89</v>
      </c>
      <c r="U258" s="14">
        <f t="shared" si="69"/>
        <v>1.1200000000000001</v>
      </c>
      <c r="V258" s="14">
        <f t="shared" si="70"/>
        <v>1.47</v>
      </c>
      <c r="W258" s="14">
        <f t="shared" si="71"/>
        <v>1.8099999999999998</v>
      </c>
      <c r="X258" s="14">
        <f t="shared" si="72"/>
        <v>2.2633333333333332</v>
      </c>
      <c r="Y258" s="14">
        <f t="shared" si="73"/>
        <v>2.6366666666666667</v>
      </c>
      <c r="Z258" s="14">
        <f t="shared" si="74"/>
        <v>0.95000000000000007</v>
      </c>
      <c r="AB258" s="16">
        <f t="shared" ref="AB258:AB275" si="86">S258</f>
        <v>42887</v>
      </c>
      <c r="AC258" s="41">
        <f t="shared" si="75"/>
        <v>0.30000000000000004</v>
      </c>
      <c r="AD258" s="41">
        <f t="shared" si="76"/>
        <v>0.23333333333333339</v>
      </c>
      <c r="AE258" s="41">
        <f t="shared" si="77"/>
        <v>-4.3333333333333446E-2</v>
      </c>
      <c r="AF258" s="41">
        <f t="shared" si="78"/>
        <v>-0.13333333333333353</v>
      </c>
      <c r="AG258" s="41">
        <f t="shared" si="79"/>
        <v>-0.18000000000000016</v>
      </c>
      <c r="AH258" s="41">
        <f t="shared" si="80"/>
        <v>-0.14333333333333309</v>
      </c>
      <c r="AI258" s="41">
        <f t="shared" si="81"/>
        <v>1.3733333333333331</v>
      </c>
      <c r="AJ258" s="41">
        <f t="shared" si="82"/>
        <v>0.37333333333333352</v>
      </c>
    </row>
    <row r="259" spans="1:36" x14ac:dyDescent="0.35">
      <c r="A259" s="8">
        <v>27273</v>
      </c>
      <c r="B259">
        <v>8.06</v>
      </c>
      <c r="C259" s="12">
        <v>8.8699999999999992</v>
      </c>
      <c r="D259" s="12">
        <v>8.41</v>
      </c>
      <c r="E259">
        <v>8.3699999999999992</v>
      </c>
      <c r="F259" s="12">
        <v>8.0399999999999991</v>
      </c>
      <c r="G259" s="12">
        <v>8.6</v>
      </c>
      <c r="H259" s="12">
        <v>11.34</v>
      </c>
      <c r="J259" s="8">
        <f t="shared" ref="J259:J322" si="87">A261</f>
        <v>27334</v>
      </c>
      <c r="K259" s="14">
        <f t="shared" ref="K259:Q274" si="88">AVERAGE(B259:B261)</f>
        <v>7.6633333333333331</v>
      </c>
      <c r="L259" s="14">
        <f t="shared" si="88"/>
        <v>8.1933333333333334</v>
      </c>
      <c r="M259" s="14">
        <f t="shared" si="88"/>
        <v>8.0066666666666659</v>
      </c>
      <c r="N259" s="14">
        <f t="shared" si="88"/>
        <v>8.0066666666666659</v>
      </c>
      <c r="O259" s="14">
        <f t="shared" si="88"/>
        <v>7.8733333333333322</v>
      </c>
      <c r="P259" s="14">
        <f t="shared" si="88"/>
        <v>8.32</v>
      </c>
      <c r="Q259" s="14">
        <f t="shared" si="88"/>
        <v>10.283333333333333</v>
      </c>
      <c r="S259" s="16">
        <v>42979</v>
      </c>
      <c r="T259" s="14">
        <f t="shared" ref="T259:T275" si="89">VLOOKUP($S259,$J$2:$Q$822,2,FALSE)</f>
        <v>1.0366666666666668</v>
      </c>
      <c r="U259" s="14">
        <f t="shared" ref="U259:U275" si="90">VLOOKUP($S259,$J$2:$Q$822,3,FALSE)</f>
        <v>1.2433333333333334</v>
      </c>
      <c r="V259" s="14">
        <f t="shared" ref="V259:V275" si="91">VLOOKUP($S259,$J$2:$Q$822,4,FALSE)</f>
        <v>1.51</v>
      </c>
      <c r="W259" s="14">
        <f t="shared" ref="W259:W275" si="92">VLOOKUP($S259,$J$2:$Q$822,5,FALSE)</f>
        <v>1.8166666666666667</v>
      </c>
      <c r="X259" s="14">
        <f t="shared" ref="X259:X275" si="93">VLOOKUP($S259,$J$2:$Q$822,6,FALSE)</f>
        <v>2.2433333333333332</v>
      </c>
      <c r="Y259" s="14">
        <f t="shared" ref="Y259:Y275" si="94">VLOOKUP($S259,$J$2:$Q$822,7,FALSE)</f>
        <v>2.5766666666666662</v>
      </c>
      <c r="Z259" s="14">
        <f t="shared" ref="Z259:Z275" si="95">VLOOKUP($S259,$J$2:$Q$822,8,FALSE)</f>
        <v>1.1533333333333331</v>
      </c>
      <c r="AB259" s="16">
        <f t="shared" si="86"/>
        <v>42979</v>
      </c>
      <c r="AC259" s="41">
        <f t="shared" ref="AC259:AC275" si="96">T259-T258</f>
        <v>0.14666666666666683</v>
      </c>
      <c r="AD259" s="41">
        <f t="shared" ref="AD259:AD275" si="97">U259-U258</f>
        <v>0.12333333333333329</v>
      </c>
      <c r="AE259" s="41">
        <f t="shared" ref="AE259:AE275" si="98">V259-V258</f>
        <v>4.0000000000000036E-2</v>
      </c>
      <c r="AF259" s="41">
        <f t="shared" ref="AF259:AF275" si="99">W259-W258</f>
        <v>6.6666666666668206E-3</v>
      </c>
      <c r="AG259" s="41">
        <f t="shared" ref="AG259:AG275" si="100">X259-X258</f>
        <v>-2.0000000000000018E-2</v>
      </c>
      <c r="AH259" s="41">
        <f t="shared" ref="AH259:AH275" si="101">Y259-Y258</f>
        <v>-6.0000000000000497E-2</v>
      </c>
      <c r="AI259" s="41">
        <f t="shared" ref="AI259:AI275" si="102">X259-T259</f>
        <v>1.2066666666666663</v>
      </c>
      <c r="AJ259" s="41">
        <f t="shared" ref="AJ259:AJ275" si="103">Y259-X259</f>
        <v>0.33333333333333304</v>
      </c>
    </row>
    <row r="260" spans="1:36" x14ac:dyDescent="0.35">
      <c r="A260" s="8">
        <v>27303</v>
      </c>
      <c r="B260">
        <v>7.46</v>
      </c>
      <c r="C260" s="12">
        <v>8.0500000000000007</v>
      </c>
      <c r="D260" s="12">
        <v>8</v>
      </c>
      <c r="E260">
        <v>7.97</v>
      </c>
      <c r="F260" s="12">
        <v>7.9</v>
      </c>
      <c r="G260" s="12">
        <v>8.3699999999999992</v>
      </c>
      <c r="H260" s="12">
        <v>10.06</v>
      </c>
      <c r="J260" s="8">
        <f t="shared" si="87"/>
        <v>27364</v>
      </c>
      <c r="K260" s="14">
        <f t="shared" si="88"/>
        <v>7.3599999999999994</v>
      </c>
      <c r="L260" s="14">
        <f t="shared" si="88"/>
        <v>7.6733333333333329</v>
      </c>
      <c r="M260" s="14">
        <f t="shared" si="88"/>
        <v>7.6166666666666671</v>
      </c>
      <c r="N260" s="14">
        <f t="shared" si="88"/>
        <v>7.6533333333333324</v>
      </c>
      <c r="O260" s="14">
        <f t="shared" si="88"/>
        <v>7.669999999999999</v>
      </c>
      <c r="P260" s="14">
        <f t="shared" si="88"/>
        <v>8.09</v>
      </c>
      <c r="Q260" s="14">
        <f t="shared" si="88"/>
        <v>9.3466666666666658</v>
      </c>
      <c r="S260" s="16">
        <v>43070</v>
      </c>
      <c r="T260" s="14">
        <f t="shared" si="89"/>
        <v>1.2066666666666668</v>
      </c>
      <c r="U260" s="14">
        <f t="shared" si="90"/>
        <v>1.5533333333333335</v>
      </c>
      <c r="V260" s="14">
        <f t="shared" si="91"/>
        <v>1.8166666666666667</v>
      </c>
      <c r="W260" s="14">
        <f t="shared" si="92"/>
        <v>2.0699999999999998</v>
      </c>
      <c r="X260" s="14">
        <f t="shared" si="93"/>
        <v>2.3699999999999997</v>
      </c>
      <c r="Y260" s="14">
        <f t="shared" si="94"/>
        <v>2.6166666666666667</v>
      </c>
      <c r="Z260" s="14">
        <f t="shared" si="95"/>
        <v>1.2033333333333331</v>
      </c>
      <c r="AB260" s="16">
        <f t="shared" si="86"/>
        <v>43070</v>
      </c>
      <c r="AC260" s="41">
        <f t="shared" si="96"/>
        <v>0.16999999999999993</v>
      </c>
      <c r="AD260" s="41">
        <f t="shared" si="97"/>
        <v>0.31000000000000005</v>
      </c>
      <c r="AE260" s="41">
        <f t="shared" si="98"/>
        <v>0.30666666666666664</v>
      </c>
      <c r="AF260" s="41">
        <f t="shared" si="99"/>
        <v>0.25333333333333319</v>
      </c>
      <c r="AG260" s="41">
        <f t="shared" si="100"/>
        <v>0.12666666666666648</v>
      </c>
      <c r="AH260" s="41">
        <f t="shared" si="101"/>
        <v>4.000000000000048E-2</v>
      </c>
      <c r="AI260" s="41">
        <f t="shared" si="102"/>
        <v>1.1633333333333329</v>
      </c>
      <c r="AJ260" s="41">
        <f t="shared" si="103"/>
        <v>0.24666666666666703</v>
      </c>
    </row>
    <row r="261" spans="1:36" x14ac:dyDescent="0.35">
      <c r="A261" s="8">
        <v>27334</v>
      </c>
      <c r="B261">
        <v>7.47</v>
      </c>
      <c r="C261" s="12">
        <v>7.66</v>
      </c>
      <c r="D261" s="12">
        <v>7.61</v>
      </c>
      <c r="E261">
        <v>7.68</v>
      </c>
      <c r="F261" s="12">
        <v>7.68</v>
      </c>
      <c r="G261" s="12">
        <v>7.99</v>
      </c>
      <c r="H261" s="12">
        <v>9.4499999999999993</v>
      </c>
      <c r="J261" s="8">
        <f t="shared" si="87"/>
        <v>27395</v>
      </c>
      <c r="K261" s="14">
        <f t="shared" si="88"/>
        <v>6.9600000000000009</v>
      </c>
      <c r="L261" s="14">
        <f t="shared" si="88"/>
        <v>7.2666666666666657</v>
      </c>
      <c r="M261" s="14">
        <f t="shared" si="88"/>
        <v>7.36</v>
      </c>
      <c r="N261" s="14">
        <f t="shared" si="88"/>
        <v>7.4666666666666659</v>
      </c>
      <c r="O261" s="14">
        <f t="shared" si="88"/>
        <v>7.5366666666666662</v>
      </c>
      <c r="P261" s="14">
        <f t="shared" si="88"/>
        <v>7.9266666666666667</v>
      </c>
      <c r="Q261" s="14">
        <f t="shared" si="88"/>
        <v>8.3699999999999992</v>
      </c>
      <c r="S261" s="16">
        <v>43160</v>
      </c>
      <c r="T261" s="14">
        <f t="shared" si="89"/>
        <v>1.5599999999999998</v>
      </c>
      <c r="U261" s="14">
        <f t="shared" si="90"/>
        <v>1.9400000000000002</v>
      </c>
      <c r="V261" s="14">
        <f t="shared" si="91"/>
        <v>2.31</v>
      </c>
      <c r="W261" s="14">
        <f t="shared" si="92"/>
        <v>2.5366666666666666</v>
      </c>
      <c r="X261" s="14">
        <f t="shared" si="93"/>
        <v>2.76</v>
      </c>
      <c r="Y261" s="14">
        <f t="shared" si="94"/>
        <v>2.9066666666666667</v>
      </c>
      <c r="Z261" s="14">
        <f t="shared" si="95"/>
        <v>1.4466666666666665</v>
      </c>
      <c r="AB261" s="16">
        <f t="shared" si="86"/>
        <v>43160</v>
      </c>
      <c r="AC261" s="41">
        <f t="shared" si="96"/>
        <v>0.35333333333333306</v>
      </c>
      <c r="AD261" s="41">
        <f t="shared" si="97"/>
        <v>0.38666666666666671</v>
      </c>
      <c r="AE261" s="41">
        <f t="shared" si="98"/>
        <v>0.4933333333333334</v>
      </c>
      <c r="AF261" s="41">
        <f t="shared" si="99"/>
        <v>0.46666666666666679</v>
      </c>
      <c r="AG261" s="41">
        <f t="shared" si="100"/>
        <v>0.39000000000000012</v>
      </c>
      <c r="AH261" s="41">
        <f t="shared" si="101"/>
        <v>0.29000000000000004</v>
      </c>
      <c r="AI261" s="41">
        <f t="shared" si="102"/>
        <v>1.2</v>
      </c>
      <c r="AJ261" s="41">
        <f t="shared" si="103"/>
        <v>0.14666666666666694</v>
      </c>
    </row>
    <row r="262" spans="1:36" x14ac:dyDescent="0.35">
      <c r="A262" s="8">
        <v>27364</v>
      </c>
      <c r="B262">
        <v>7.15</v>
      </c>
      <c r="C262" s="12">
        <v>7.31</v>
      </c>
      <c r="D262" s="12">
        <v>7.24</v>
      </c>
      <c r="E262">
        <v>7.31</v>
      </c>
      <c r="F262" s="12">
        <v>7.43</v>
      </c>
      <c r="G262" s="12">
        <v>7.91</v>
      </c>
      <c r="H262" s="12">
        <v>8.5299999999999994</v>
      </c>
      <c r="J262" s="8">
        <f t="shared" si="87"/>
        <v>27426</v>
      </c>
      <c r="K262" s="14">
        <f t="shared" si="88"/>
        <v>6.3033333333333337</v>
      </c>
      <c r="L262" s="14">
        <f t="shared" si="88"/>
        <v>6.706666666666667</v>
      </c>
      <c r="M262" s="14">
        <f t="shared" si="88"/>
        <v>7.04</v>
      </c>
      <c r="N262" s="14">
        <f t="shared" si="88"/>
        <v>7.2766666666666664</v>
      </c>
      <c r="O262" s="14">
        <f t="shared" si="88"/>
        <v>7.44</v>
      </c>
      <c r="P262" s="14">
        <f t="shared" si="88"/>
        <v>7.833333333333333</v>
      </c>
      <c r="Q262" s="14">
        <f t="shared" si="88"/>
        <v>7.3</v>
      </c>
      <c r="S262" s="16">
        <v>43252</v>
      </c>
      <c r="T262" s="14">
        <f t="shared" si="89"/>
        <v>1.8399999999999999</v>
      </c>
      <c r="U262" s="14">
        <f t="shared" si="90"/>
        <v>2.25</v>
      </c>
      <c r="V262" s="14">
        <f t="shared" si="91"/>
        <v>2.61</v>
      </c>
      <c r="W262" s="14">
        <f t="shared" si="92"/>
        <v>2.7666666666666662</v>
      </c>
      <c r="X262" s="14">
        <f t="shared" si="93"/>
        <v>2.92</v>
      </c>
      <c r="Y262" s="14">
        <f t="shared" si="94"/>
        <v>2.9966666666666666</v>
      </c>
      <c r="Z262" s="14">
        <f t="shared" si="95"/>
        <v>1.7366666666666666</v>
      </c>
      <c r="AB262" s="16">
        <f t="shared" si="86"/>
        <v>43252</v>
      </c>
      <c r="AC262" s="41">
        <f t="shared" si="96"/>
        <v>0.28000000000000003</v>
      </c>
      <c r="AD262" s="41">
        <f t="shared" si="97"/>
        <v>0.30999999999999983</v>
      </c>
      <c r="AE262" s="41">
        <f t="shared" si="98"/>
        <v>0.29999999999999982</v>
      </c>
      <c r="AF262" s="41">
        <f t="shared" si="99"/>
        <v>0.22999999999999954</v>
      </c>
      <c r="AG262" s="41">
        <f t="shared" si="100"/>
        <v>0.16000000000000014</v>
      </c>
      <c r="AH262" s="41">
        <f t="shared" si="101"/>
        <v>8.9999999999999858E-2</v>
      </c>
      <c r="AI262" s="41">
        <f t="shared" si="102"/>
        <v>1.08</v>
      </c>
      <c r="AJ262" s="41">
        <f t="shared" si="103"/>
        <v>7.6666666666666661E-2</v>
      </c>
    </row>
    <row r="263" spans="1:36" x14ac:dyDescent="0.35">
      <c r="A263" s="8">
        <v>27395</v>
      </c>
      <c r="B263">
        <v>6.26</v>
      </c>
      <c r="C263" s="12">
        <v>6.83</v>
      </c>
      <c r="D263" s="12">
        <v>7.23</v>
      </c>
      <c r="E263">
        <v>7.41</v>
      </c>
      <c r="F263" s="12">
        <v>7.5</v>
      </c>
      <c r="G263" s="12">
        <v>7.88</v>
      </c>
      <c r="H263" s="12">
        <v>7.13</v>
      </c>
      <c r="J263" s="8">
        <f t="shared" si="87"/>
        <v>27454</v>
      </c>
      <c r="K263" s="14">
        <f t="shared" si="88"/>
        <v>5.75</v>
      </c>
      <c r="L263" s="14">
        <f t="shared" si="88"/>
        <v>6.3066666666666675</v>
      </c>
      <c r="M263" s="14">
        <f t="shared" si="88"/>
        <v>6.8966666666666674</v>
      </c>
      <c r="N263" s="14">
        <f t="shared" si="88"/>
        <v>7.2733333333333334</v>
      </c>
      <c r="O263" s="14">
        <f t="shared" si="88"/>
        <v>7.54</v>
      </c>
      <c r="P263" s="14">
        <f t="shared" si="88"/>
        <v>7.8599999999999994</v>
      </c>
      <c r="Q263" s="14">
        <f t="shared" si="88"/>
        <v>6.3033333333333337</v>
      </c>
      <c r="S263" s="16">
        <v>43344</v>
      </c>
      <c r="T263" s="14">
        <f t="shared" si="89"/>
        <v>2.0399999999999996</v>
      </c>
      <c r="U263" s="14">
        <f t="shared" si="90"/>
        <v>2.4666666666666668</v>
      </c>
      <c r="V263" s="14">
        <f t="shared" si="91"/>
        <v>2.75</v>
      </c>
      <c r="W263" s="14">
        <f t="shared" si="92"/>
        <v>2.813333333333333</v>
      </c>
      <c r="X263" s="14">
        <f t="shared" si="93"/>
        <v>2.9266666666666672</v>
      </c>
      <c r="Y263" s="14">
        <f t="shared" si="94"/>
        <v>2.9966666666666666</v>
      </c>
      <c r="Z263" s="14">
        <f t="shared" si="95"/>
        <v>1.9233333333333331</v>
      </c>
      <c r="AB263" s="16">
        <f t="shared" si="86"/>
        <v>43344</v>
      </c>
      <c r="AC263" s="41">
        <f t="shared" si="96"/>
        <v>0.19999999999999973</v>
      </c>
      <c r="AD263" s="41">
        <f t="shared" si="97"/>
        <v>0.21666666666666679</v>
      </c>
      <c r="AE263" s="41">
        <f t="shared" si="98"/>
        <v>0.14000000000000012</v>
      </c>
      <c r="AF263" s="41">
        <f t="shared" si="99"/>
        <v>4.6666666666666856E-2</v>
      </c>
      <c r="AG263" s="41">
        <f t="shared" si="100"/>
        <v>6.6666666666672647E-3</v>
      </c>
      <c r="AH263" s="41">
        <f t="shared" si="101"/>
        <v>0</v>
      </c>
      <c r="AI263" s="41">
        <f t="shared" si="102"/>
        <v>0.8866666666666676</v>
      </c>
      <c r="AJ263" s="41">
        <f t="shared" si="103"/>
        <v>6.9999999999999396E-2</v>
      </c>
    </row>
    <row r="264" spans="1:36" x14ac:dyDescent="0.35">
      <c r="A264" s="8">
        <v>27426</v>
      </c>
      <c r="B264">
        <v>5.5</v>
      </c>
      <c r="C264" s="12">
        <v>5.98</v>
      </c>
      <c r="D264" s="12">
        <v>6.65</v>
      </c>
      <c r="E264">
        <v>7.11</v>
      </c>
      <c r="F264" s="12">
        <v>7.39</v>
      </c>
      <c r="G264" s="12">
        <v>7.71</v>
      </c>
      <c r="H264" s="12">
        <v>6.24</v>
      </c>
      <c r="J264" s="8">
        <f t="shared" si="87"/>
        <v>27485</v>
      </c>
      <c r="K264" s="14">
        <f t="shared" si="88"/>
        <v>5.5333333333333341</v>
      </c>
      <c r="L264" s="14">
        <f t="shared" si="88"/>
        <v>6.330000000000001</v>
      </c>
      <c r="M264" s="14">
        <f t="shared" si="88"/>
        <v>7.0733333333333333</v>
      </c>
      <c r="N264" s="14">
        <f t="shared" si="88"/>
        <v>7.4666666666666659</v>
      </c>
      <c r="O264" s="14">
        <f t="shared" si="88"/>
        <v>7.7833333333333341</v>
      </c>
      <c r="P264" s="14">
        <f t="shared" si="88"/>
        <v>8.02</v>
      </c>
      <c r="Q264" s="14">
        <f t="shared" si="88"/>
        <v>5.7566666666666677</v>
      </c>
      <c r="S264" s="16">
        <v>43435</v>
      </c>
      <c r="T264" s="14">
        <f t="shared" si="89"/>
        <v>2.3166666666666669</v>
      </c>
      <c r="U264" s="14">
        <f t="shared" si="90"/>
        <v>2.67</v>
      </c>
      <c r="V264" s="14">
        <f t="shared" si="91"/>
        <v>2.84</v>
      </c>
      <c r="W264" s="14">
        <f t="shared" si="92"/>
        <v>2.8766666666666669</v>
      </c>
      <c r="X264" s="14">
        <f t="shared" si="93"/>
        <v>3.0333333333333332</v>
      </c>
      <c r="Y264" s="14">
        <f t="shared" si="94"/>
        <v>3.1733333333333333</v>
      </c>
      <c r="Z264" s="14">
        <f t="shared" si="95"/>
        <v>2.2200000000000002</v>
      </c>
      <c r="AB264" s="16">
        <f t="shared" si="86"/>
        <v>43435</v>
      </c>
      <c r="AC264" s="41">
        <f t="shared" si="96"/>
        <v>0.27666666666666728</v>
      </c>
      <c r="AD264" s="41">
        <f t="shared" si="97"/>
        <v>0.20333333333333314</v>
      </c>
      <c r="AE264" s="41">
        <f t="shared" si="98"/>
        <v>8.9999999999999858E-2</v>
      </c>
      <c r="AF264" s="41">
        <f t="shared" si="99"/>
        <v>6.3333333333333908E-2</v>
      </c>
      <c r="AG264" s="41">
        <f t="shared" si="100"/>
        <v>0.10666666666666602</v>
      </c>
      <c r="AH264" s="41">
        <f t="shared" si="101"/>
        <v>0.17666666666666675</v>
      </c>
      <c r="AI264" s="41">
        <f t="shared" si="102"/>
        <v>0.71666666666666634</v>
      </c>
      <c r="AJ264" s="41">
        <f t="shared" si="103"/>
        <v>0.14000000000000012</v>
      </c>
    </row>
    <row r="265" spans="1:36" x14ac:dyDescent="0.35">
      <c r="A265" s="8">
        <v>27454</v>
      </c>
      <c r="B265">
        <v>5.49</v>
      </c>
      <c r="C265" s="12">
        <v>6.11</v>
      </c>
      <c r="D265" s="12">
        <v>6.81</v>
      </c>
      <c r="E265">
        <v>7.3</v>
      </c>
      <c r="F265" s="12">
        <v>7.73</v>
      </c>
      <c r="G265" s="12">
        <v>7.99</v>
      </c>
      <c r="H265" s="12">
        <v>5.54</v>
      </c>
      <c r="J265" s="8">
        <f t="shared" si="87"/>
        <v>27515</v>
      </c>
      <c r="K265" s="14">
        <f t="shared" si="88"/>
        <v>5.4433333333333342</v>
      </c>
      <c r="L265" s="14">
        <f t="shared" si="88"/>
        <v>6.4666666666666677</v>
      </c>
      <c r="M265" s="14">
        <f t="shared" si="88"/>
        <v>7.32</v>
      </c>
      <c r="N265" s="14">
        <f t="shared" si="88"/>
        <v>7.669999999999999</v>
      </c>
      <c r="O265" s="14">
        <f t="shared" si="88"/>
        <v>8.0066666666666677</v>
      </c>
      <c r="P265" s="14">
        <f t="shared" si="88"/>
        <v>8.19</v>
      </c>
      <c r="Q265" s="14">
        <f t="shared" si="88"/>
        <v>5.416666666666667</v>
      </c>
      <c r="S265" s="16">
        <v>43525</v>
      </c>
      <c r="T265" s="14">
        <f t="shared" si="89"/>
        <v>2.3866666666666667</v>
      </c>
      <c r="U265" s="14">
        <f t="shared" si="90"/>
        <v>2.54</v>
      </c>
      <c r="V265" s="14">
        <f t="shared" si="91"/>
        <v>2.4566666666666666</v>
      </c>
      <c r="W265" s="14">
        <f t="shared" si="92"/>
        <v>2.4666666666666668</v>
      </c>
      <c r="X265" s="14">
        <f t="shared" si="93"/>
        <v>2.6533333333333338</v>
      </c>
      <c r="Y265" s="14">
        <f t="shared" si="94"/>
        <v>2.8533333333333331</v>
      </c>
      <c r="Z265" s="14">
        <f t="shared" si="95"/>
        <v>2.4033333333333333</v>
      </c>
      <c r="AB265" s="16">
        <f t="shared" si="86"/>
        <v>43525</v>
      </c>
      <c r="AC265" s="41">
        <f t="shared" si="96"/>
        <v>6.999999999999984E-2</v>
      </c>
      <c r="AD265" s="41">
        <f t="shared" si="97"/>
        <v>-0.12999999999999989</v>
      </c>
      <c r="AE265" s="41">
        <f t="shared" si="98"/>
        <v>-0.3833333333333333</v>
      </c>
      <c r="AF265" s="41">
        <f t="shared" si="99"/>
        <v>-0.41000000000000014</v>
      </c>
      <c r="AG265" s="41">
        <f t="shared" si="100"/>
        <v>-0.37999999999999945</v>
      </c>
      <c r="AH265" s="41">
        <f t="shared" si="101"/>
        <v>-0.32000000000000028</v>
      </c>
      <c r="AI265" s="41">
        <f t="shared" si="102"/>
        <v>0.26666666666666705</v>
      </c>
      <c r="AJ265" s="41">
        <f t="shared" si="103"/>
        <v>0.19999999999999929</v>
      </c>
    </row>
    <row r="266" spans="1:36" x14ac:dyDescent="0.35">
      <c r="A266" s="8">
        <v>27485</v>
      </c>
      <c r="B266">
        <v>5.61</v>
      </c>
      <c r="C266" s="12">
        <v>6.9</v>
      </c>
      <c r="D266" s="12">
        <v>7.76</v>
      </c>
      <c r="E266">
        <v>7.99</v>
      </c>
      <c r="F266" s="12">
        <v>8.23</v>
      </c>
      <c r="G266" s="12">
        <v>8.36</v>
      </c>
      <c r="H266" s="12">
        <v>5.49</v>
      </c>
      <c r="J266" s="8">
        <f t="shared" si="87"/>
        <v>27546</v>
      </c>
      <c r="K266" s="14">
        <f t="shared" si="88"/>
        <v>5.3933333333333335</v>
      </c>
      <c r="L266" s="14">
        <f t="shared" si="88"/>
        <v>6.5266666666666664</v>
      </c>
      <c r="M266" s="14">
        <f t="shared" si="88"/>
        <v>7.44</v>
      </c>
      <c r="N266" s="14">
        <f t="shared" si="88"/>
        <v>7.7399999999999993</v>
      </c>
      <c r="O266" s="14">
        <f t="shared" si="88"/>
        <v>8.0499999999999989</v>
      </c>
      <c r="P266" s="14">
        <f t="shared" si="88"/>
        <v>8.2066666666666652</v>
      </c>
      <c r="Q266" s="14">
        <f t="shared" si="88"/>
        <v>5.4200000000000008</v>
      </c>
      <c r="S266" s="16">
        <v>43617</v>
      </c>
      <c r="T266" s="14">
        <f t="shared" si="89"/>
        <v>2.3000000000000003</v>
      </c>
      <c r="U266" s="14">
        <f t="shared" si="90"/>
        <v>2.2533333333333334</v>
      </c>
      <c r="V266" s="14">
        <f t="shared" si="91"/>
        <v>2.0833333333333335</v>
      </c>
      <c r="W266" s="14">
        <f t="shared" si="92"/>
        <v>2.1166666666666667</v>
      </c>
      <c r="X266" s="14">
        <f t="shared" si="93"/>
        <v>2.3333333333333335</v>
      </c>
      <c r="Y266" s="14">
        <f t="shared" si="94"/>
        <v>2.5833333333333335</v>
      </c>
      <c r="Z266" s="14">
        <f t="shared" si="95"/>
        <v>2.3966666666666669</v>
      </c>
      <c r="AB266" s="16">
        <f t="shared" si="86"/>
        <v>43617</v>
      </c>
      <c r="AC266" s="41">
        <f t="shared" si="96"/>
        <v>-8.6666666666666448E-2</v>
      </c>
      <c r="AD266" s="41">
        <f t="shared" si="97"/>
        <v>-0.28666666666666663</v>
      </c>
      <c r="AE266" s="41">
        <f t="shared" si="98"/>
        <v>-0.37333333333333307</v>
      </c>
      <c r="AF266" s="41">
        <f t="shared" si="99"/>
        <v>-0.35000000000000009</v>
      </c>
      <c r="AG266" s="41">
        <f t="shared" si="100"/>
        <v>-0.32000000000000028</v>
      </c>
      <c r="AH266" s="41">
        <f t="shared" si="101"/>
        <v>-0.26999999999999957</v>
      </c>
      <c r="AI266" s="41">
        <f t="shared" si="102"/>
        <v>3.3333333333333215E-2</v>
      </c>
      <c r="AJ266" s="41">
        <f t="shared" si="103"/>
        <v>0.25</v>
      </c>
    </row>
    <row r="267" spans="1:36" x14ac:dyDescent="0.35">
      <c r="A267" s="8">
        <v>27515</v>
      </c>
      <c r="B267">
        <v>5.23</v>
      </c>
      <c r="C267" s="12">
        <v>6.39</v>
      </c>
      <c r="D267" s="12">
        <v>7.39</v>
      </c>
      <c r="E267">
        <v>7.72</v>
      </c>
      <c r="F267" s="12">
        <v>8.06</v>
      </c>
      <c r="G267" s="12">
        <v>8.2200000000000006</v>
      </c>
      <c r="H267" s="12">
        <v>5.22</v>
      </c>
      <c r="J267" s="8">
        <f t="shared" si="87"/>
        <v>27576</v>
      </c>
      <c r="K267" s="14">
        <f t="shared" si="88"/>
        <v>5.5666666666666664</v>
      </c>
      <c r="L267" s="14">
        <f t="shared" si="88"/>
        <v>6.5966666666666667</v>
      </c>
      <c r="M267" s="14">
        <f t="shared" si="88"/>
        <v>7.4266666666666659</v>
      </c>
      <c r="N267" s="14">
        <f t="shared" si="88"/>
        <v>7.7166666666666659</v>
      </c>
      <c r="O267" s="14">
        <f t="shared" si="88"/>
        <v>7.993333333333335</v>
      </c>
      <c r="P267" s="14">
        <f t="shared" si="88"/>
        <v>8.1433333333333326</v>
      </c>
      <c r="Q267" s="14">
        <f t="shared" si="88"/>
        <v>5.6233333333333322</v>
      </c>
      <c r="S267" s="16">
        <v>43709</v>
      </c>
      <c r="T267" s="14">
        <f t="shared" si="89"/>
        <v>1.9799999999999998</v>
      </c>
      <c r="U267" s="14">
        <f t="shared" si="90"/>
        <v>1.8433333333333335</v>
      </c>
      <c r="V267" s="14">
        <f t="shared" si="91"/>
        <v>1.6333333333333335</v>
      </c>
      <c r="W267" s="14">
        <f t="shared" si="92"/>
        <v>1.6300000000000001</v>
      </c>
      <c r="X267" s="14">
        <f t="shared" si="93"/>
        <v>1.7966666666666666</v>
      </c>
      <c r="Y267" s="14">
        <f t="shared" si="94"/>
        <v>2.0799999999999996</v>
      </c>
      <c r="Z267" s="14">
        <f t="shared" si="95"/>
        <v>2.19</v>
      </c>
      <c r="AB267" s="16">
        <f t="shared" si="86"/>
        <v>43709</v>
      </c>
      <c r="AC267" s="41">
        <f t="shared" si="96"/>
        <v>-0.32000000000000051</v>
      </c>
      <c r="AD267" s="41">
        <f t="shared" si="97"/>
        <v>-0.40999999999999992</v>
      </c>
      <c r="AE267" s="41">
        <f t="shared" si="98"/>
        <v>-0.44999999999999996</v>
      </c>
      <c r="AF267" s="41">
        <f t="shared" si="99"/>
        <v>-0.48666666666666658</v>
      </c>
      <c r="AG267" s="41">
        <f t="shared" si="100"/>
        <v>-0.53666666666666685</v>
      </c>
      <c r="AH267" s="41">
        <f t="shared" si="101"/>
        <v>-0.50333333333333385</v>
      </c>
      <c r="AI267" s="41">
        <f t="shared" si="102"/>
        <v>-0.18333333333333313</v>
      </c>
      <c r="AJ267" s="41">
        <f t="shared" si="103"/>
        <v>0.28333333333333299</v>
      </c>
    </row>
    <row r="268" spans="1:36" x14ac:dyDescent="0.35">
      <c r="A268" s="8">
        <v>27546</v>
      </c>
      <c r="B268">
        <v>5.34</v>
      </c>
      <c r="C268" s="12">
        <v>6.29</v>
      </c>
      <c r="D268" s="12">
        <v>7.17</v>
      </c>
      <c r="E268">
        <v>7.51</v>
      </c>
      <c r="F268" s="12">
        <v>7.86</v>
      </c>
      <c r="G268" s="12">
        <v>8.0399999999999991</v>
      </c>
      <c r="H268" s="12">
        <v>5.55</v>
      </c>
      <c r="J268" s="8">
        <f t="shared" si="87"/>
        <v>27607</v>
      </c>
      <c r="K268" s="14">
        <f t="shared" si="88"/>
        <v>5.97</v>
      </c>
      <c r="L268" s="14">
        <f t="shared" si="88"/>
        <v>7.0333333333333341</v>
      </c>
      <c r="M268" s="14">
        <f t="shared" si="88"/>
        <v>7.6833333333333336</v>
      </c>
      <c r="N268" s="14">
        <f t="shared" si="88"/>
        <v>7.919999999999999</v>
      </c>
      <c r="O268" s="14">
        <f t="shared" si="88"/>
        <v>8.1066666666666674</v>
      </c>
      <c r="P268" s="14">
        <f t="shared" si="88"/>
        <v>8.2366666666666664</v>
      </c>
      <c r="Q268" s="14">
        <f t="shared" si="88"/>
        <v>5.93</v>
      </c>
      <c r="S268" s="16">
        <v>43800</v>
      </c>
      <c r="T268" s="14">
        <f t="shared" si="89"/>
        <v>1.5766666666666669</v>
      </c>
      <c r="U268" s="14">
        <f t="shared" si="90"/>
        <v>1.5766666666666669</v>
      </c>
      <c r="V268" s="14">
        <f t="shared" si="91"/>
        <v>1.5899999999999999</v>
      </c>
      <c r="W268" s="14">
        <f t="shared" si="92"/>
        <v>1.6166666666666665</v>
      </c>
      <c r="X268" s="14">
        <f t="shared" si="93"/>
        <v>1.7933333333333332</v>
      </c>
      <c r="Y268" s="14">
        <f t="shared" si="94"/>
        <v>2.0966666666666667</v>
      </c>
      <c r="Z268" s="14">
        <f t="shared" si="95"/>
        <v>1.6433333333333333</v>
      </c>
      <c r="AB268" s="16">
        <f t="shared" si="86"/>
        <v>43800</v>
      </c>
      <c r="AC268" s="41">
        <f t="shared" si="96"/>
        <v>-0.40333333333333288</v>
      </c>
      <c r="AD268" s="41">
        <f t="shared" si="97"/>
        <v>-0.26666666666666661</v>
      </c>
      <c r="AE268" s="41">
        <f t="shared" si="98"/>
        <v>-4.3333333333333668E-2</v>
      </c>
      <c r="AF268" s="41">
        <f t="shared" si="99"/>
        <v>-1.3333333333333641E-2</v>
      </c>
      <c r="AG268" s="41">
        <f t="shared" si="100"/>
        <v>-3.3333333333334103E-3</v>
      </c>
      <c r="AH268" s="41">
        <f t="shared" si="101"/>
        <v>1.6666666666667052E-2</v>
      </c>
      <c r="AI268" s="41">
        <f t="shared" si="102"/>
        <v>0.21666666666666634</v>
      </c>
      <c r="AJ268" s="41">
        <f t="shared" si="103"/>
        <v>0.30333333333333345</v>
      </c>
    </row>
    <row r="269" spans="1:36" x14ac:dyDescent="0.35">
      <c r="A269" s="8">
        <v>27576</v>
      </c>
      <c r="B269">
        <v>6.13</v>
      </c>
      <c r="C269" s="12">
        <v>7.11</v>
      </c>
      <c r="D269" s="12">
        <v>7.72</v>
      </c>
      <c r="E269">
        <v>7.92</v>
      </c>
      <c r="F269" s="12">
        <v>8.06</v>
      </c>
      <c r="G269" s="12">
        <v>8.17</v>
      </c>
      <c r="H269" s="12">
        <v>6.1</v>
      </c>
      <c r="J269" s="8">
        <f t="shared" si="87"/>
        <v>27638</v>
      </c>
      <c r="K269" s="14">
        <f t="shared" si="88"/>
        <v>6.330000000000001</v>
      </c>
      <c r="L269" s="14">
        <f t="shared" si="88"/>
        <v>7.5200000000000005</v>
      </c>
      <c r="M269" s="14">
        <f t="shared" si="88"/>
        <v>8.0566666666666666</v>
      </c>
      <c r="N269" s="14">
        <f t="shared" si="88"/>
        <v>8.2066666666666652</v>
      </c>
      <c r="O269" s="14">
        <f t="shared" si="88"/>
        <v>8.2966666666666669</v>
      </c>
      <c r="P269" s="14">
        <f t="shared" si="88"/>
        <v>8.413333333333334</v>
      </c>
      <c r="Q269" s="14">
        <f t="shared" si="88"/>
        <v>6.1599999999999993</v>
      </c>
      <c r="S269" s="16">
        <v>43891</v>
      </c>
      <c r="T269" s="14">
        <f t="shared" si="89"/>
        <v>1.1100000000000001</v>
      </c>
      <c r="U269" s="14">
        <f t="shared" si="90"/>
        <v>1.0900000000000001</v>
      </c>
      <c r="V269" s="14">
        <f t="shared" si="91"/>
        <v>1.1100000000000001</v>
      </c>
      <c r="W269" s="14">
        <f t="shared" si="92"/>
        <v>1.1566666666666665</v>
      </c>
      <c r="X269" s="14">
        <f t="shared" si="93"/>
        <v>1.3766666666666667</v>
      </c>
      <c r="Y269" s="14">
        <f t="shared" si="94"/>
        <v>1.7133333333333332</v>
      </c>
      <c r="Z269" s="14">
        <f t="shared" si="95"/>
        <v>1.26</v>
      </c>
      <c r="AB269" s="16">
        <f t="shared" si="86"/>
        <v>43891</v>
      </c>
      <c r="AC269" s="41">
        <f t="shared" si="96"/>
        <v>-0.46666666666666679</v>
      </c>
      <c r="AD269" s="41">
        <f t="shared" si="97"/>
        <v>-0.4866666666666668</v>
      </c>
      <c r="AE269" s="41">
        <f t="shared" si="98"/>
        <v>-0.47999999999999976</v>
      </c>
      <c r="AF269" s="41">
        <f t="shared" si="99"/>
        <v>-0.45999999999999996</v>
      </c>
      <c r="AG269" s="41">
        <f t="shared" si="100"/>
        <v>-0.41666666666666652</v>
      </c>
      <c r="AH269" s="41">
        <f t="shared" si="101"/>
        <v>-0.38333333333333353</v>
      </c>
      <c r="AI269" s="41">
        <f t="shared" si="102"/>
        <v>0.26666666666666661</v>
      </c>
      <c r="AJ269" s="41">
        <f t="shared" si="103"/>
        <v>0.33666666666666645</v>
      </c>
    </row>
    <row r="270" spans="1:36" x14ac:dyDescent="0.35">
      <c r="A270" s="8">
        <v>27607</v>
      </c>
      <c r="B270">
        <v>6.44</v>
      </c>
      <c r="C270" s="12">
        <v>7.7</v>
      </c>
      <c r="D270" s="12">
        <v>8.16</v>
      </c>
      <c r="E270">
        <v>8.33</v>
      </c>
      <c r="F270" s="12">
        <v>8.4</v>
      </c>
      <c r="G270" s="12">
        <v>8.5</v>
      </c>
      <c r="H270" s="12">
        <v>6.14</v>
      </c>
      <c r="J270" s="8">
        <f t="shared" si="87"/>
        <v>27668</v>
      </c>
      <c r="K270" s="14">
        <f t="shared" si="88"/>
        <v>6.2733333333333334</v>
      </c>
      <c r="L270" s="14">
        <f t="shared" si="88"/>
        <v>7.4666666666666659</v>
      </c>
      <c r="M270" s="14">
        <f t="shared" si="88"/>
        <v>8.086666666666666</v>
      </c>
      <c r="N270" s="14">
        <f t="shared" si="88"/>
        <v>8.2233333333333327</v>
      </c>
      <c r="O270" s="14">
        <f t="shared" si="88"/>
        <v>8.3233333333333324</v>
      </c>
      <c r="P270" s="14">
        <f t="shared" si="88"/>
        <v>8.4733333333333345</v>
      </c>
      <c r="Q270" s="14">
        <f t="shared" si="88"/>
        <v>6.0666666666666664</v>
      </c>
      <c r="S270" s="16">
        <v>43983</v>
      </c>
      <c r="T270" s="14">
        <f t="shared" si="89"/>
        <v>0.14333333333333334</v>
      </c>
      <c r="U270" s="14">
        <f t="shared" si="90"/>
        <v>0.17333333333333334</v>
      </c>
      <c r="V270" s="14">
        <f t="shared" si="91"/>
        <v>0.24</v>
      </c>
      <c r="W270" s="14">
        <f t="shared" si="92"/>
        <v>0.35666666666666669</v>
      </c>
      <c r="X270" s="14">
        <f t="shared" si="93"/>
        <v>0.68666666666666665</v>
      </c>
      <c r="Y270" s="14">
        <f t="shared" si="94"/>
        <v>1.1500000000000001</v>
      </c>
      <c r="Z270" s="14">
        <f t="shared" si="95"/>
        <v>0.06</v>
      </c>
      <c r="AB270" s="16">
        <f t="shared" si="86"/>
        <v>43983</v>
      </c>
      <c r="AC270" s="41">
        <f t="shared" si="96"/>
        <v>-0.96666666666666679</v>
      </c>
      <c r="AD270" s="41">
        <f t="shared" si="97"/>
        <v>-0.91666666666666674</v>
      </c>
      <c r="AE270" s="41">
        <f t="shared" si="98"/>
        <v>-0.87000000000000011</v>
      </c>
      <c r="AF270" s="41">
        <f t="shared" si="99"/>
        <v>-0.79999999999999982</v>
      </c>
      <c r="AG270" s="41">
        <f t="shared" si="100"/>
        <v>-0.69000000000000006</v>
      </c>
      <c r="AH270" s="41">
        <f t="shared" si="101"/>
        <v>-0.56333333333333302</v>
      </c>
      <c r="AI270" s="41">
        <f t="shared" si="102"/>
        <v>0.54333333333333333</v>
      </c>
      <c r="AJ270" s="41">
        <f t="shared" si="103"/>
        <v>0.46333333333333349</v>
      </c>
    </row>
    <row r="271" spans="1:36" x14ac:dyDescent="0.35">
      <c r="A271" s="8">
        <v>27638</v>
      </c>
      <c r="B271">
        <v>6.42</v>
      </c>
      <c r="C271" s="12">
        <v>7.75</v>
      </c>
      <c r="D271" s="12">
        <v>8.2899999999999991</v>
      </c>
      <c r="E271">
        <v>8.3699999999999992</v>
      </c>
      <c r="F271" s="12">
        <v>8.43</v>
      </c>
      <c r="G271" s="12">
        <v>8.57</v>
      </c>
      <c r="H271" s="12">
        <v>6.24</v>
      </c>
      <c r="J271" s="8">
        <f t="shared" si="87"/>
        <v>27699</v>
      </c>
      <c r="K271" s="14">
        <f t="shared" si="88"/>
        <v>5.9533333333333331</v>
      </c>
      <c r="L271" s="14">
        <f t="shared" si="88"/>
        <v>7.0633333333333326</v>
      </c>
      <c r="M271" s="14">
        <f t="shared" si="88"/>
        <v>7.8533333333333326</v>
      </c>
      <c r="N271" s="14">
        <f t="shared" si="88"/>
        <v>8.0466666666666669</v>
      </c>
      <c r="O271" s="14">
        <f t="shared" si="88"/>
        <v>8.206666666666667</v>
      </c>
      <c r="P271" s="14">
        <f t="shared" si="88"/>
        <v>8.4</v>
      </c>
      <c r="Q271" s="14">
        <f t="shared" si="88"/>
        <v>5.7600000000000007</v>
      </c>
      <c r="S271" s="16">
        <v>44075</v>
      </c>
      <c r="T271" s="14">
        <f t="shared" si="89"/>
        <v>0.11333333333333334</v>
      </c>
      <c r="U271" s="14">
        <f t="shared" si="90"/>
        <v>0.13666666666666669</v>
      </c>
      <c r="V271" s="14">
        <f t="shared" si="91"/>
        <v>0.16333333333333333</v>
      </c>
      <c r="W271" s="14">
        <f t="shared" si="92"/>
        <v>0.27333333333333337</v>
      </c>
      <c r="X271" s="14">
        <f t="shared" si="93"/>
        <v>0.65</v>
      </c>
      <c r="Y271" s="14">
        <f t="shared" si="94"/>
        <v>1.1466666666666667</v>
      </c>
      <c r="Z271" s="14">
        <f t="shared" si="95"/>
        <v>9.3333333333333338E-2</v>
      </c>
      <c r="AB271" s="16">
        <f t="shared" si="86"/>
        <v>44075</v>
      </c>
      <c r="AC271" s="41">
        <f t="shared" si="96"/>
        <v>-0.03</v>
      </c>
      <c r="AD271" s="41">
        <f t="shared" si="97"/>
        <v>-3.6666666666666653E-2</v>
      </c>
      <c r="AE271" s="41">
        <f t="shared" si="98"/>
        <v>-7.6666666666666661E-2</v>
      </c>
      <c r="AF271" s="41">
        <f t="shared" si="99"/>
        <v>-8.3333333333333315E-2</v>
      </c>
      <c r="AG271" s="41">
        <f t="shared" si="100"/>
        <v>-3.6666666666666625E-2</v>
      </c>
      <c r="AH271" s="41">
        <f t="shared" si="101"/>
        <v>-3.3333333333334103E-3</v>
      </c>
      <c r="AI271" s="41">
        <f t="shared" si="102"/>
        <v>0.53666666666666663</v>
      </c>
      <c r="AJ271" s="41">
        <f t="shared" si="103"/>
        <v>0.4966666666666667</v>
      </c>
    </row>
    <row r="272" spans="1:36" x14ac:dyDescent="0.35">
      <c r="A272" s="8">
        <v>27668</v>
      </c>
      <c r="B272">
        <v>5.96</v>
      </c>
      <c r="C272" s="12">
        <v>6.95</v>
      </c>
      <c r="D272" s="12">
        <v>7.81</v>
      </c>
      <c r="E272">
        <v>7.97</v>
      </c>
      <c r="F272" s="12">
        <v>8.14</v>
      </c>
      <c r="G272" s="12">
        <v>8.35</v>
      </c>
      <c r="H272" s="12">
        <v>5.82</v>
      </c>
      <c r="J272" s="8">
        <f t="shared" si="87"/>
        <v>27729</v>
      </c>
      <c r="K272" s="14">
        <f t="shared" si="88"/>
        <v>5.6266666666666678</v>
      </c>
      <c r="L272" s="14">
        <f t="shared" si="88"/>
        <v>6.68</v>
      </c>
      <c r="M272" s="14">
        <f t="shared" si="88"/>
        <v>7.5666666666666664</v>
      </c>
      <c r="N272" s="14">
        <f t="shared" si="88"/>
        <v>7.8433333333333337</v>
      </c>
      <c r="O272" s="14">
        <f t="shared" si="88"/>
        <v>8.0633333333333344</v>
      </c>
      <c r="P272" s="14">
        <f t="shared" si="88"/>
        <v>8.2866666666666671</v>
      </c>
      <c r="Q272" s="14">
        <f t="shared" si="88"/>
        <v>5.4133333333333331</v>
      </c>
      <c r="S272" s="16">
        <v>44166</v>
      </c>
      <c r="T272" s="14">
        <f t="shared" si="89"/>
        <v>9.3333333333333338E-2</v>
      </c>
      <c r="U272" s="14">
        <f t="shared" si="90"/>
        <v>0.11666666666666665</v>
      </c>
      <c r="V272" s="14">
        <f t="shared" si="91"/>
        <v>0.20000000000000004</v>
      </c>
      <c r="W272" s="14">
        <f t="shared" si="92"/>
        <v>0.37333333333333335</v>
      </c>
      <c r="X272" s="14">
        <f t="shared" si="93"/>
        <v>0.8633333333333334</v>
      </c>
      <c r="Y272" s="14">
        <f t="shared" si="94"/>
        <v>1.4033333333333333</v>
      </c>
      <c r="Z272" s="14">
        <f t="shared" si="95"/>
        <v>9.0000000000000011E-2</v>
      </c>
      <c r="AB272" s="16">
        <f t="shared" si="86"/>
        <v>44166</v>
      </c>
      <c r="AC272" s="41">
        <f t="shared" si="96"/>
        <v>-2.0000000000000004E-2</v>
      </c>
      <c r="AD272" s="41">
        <f t="shared" si="97"/>
        <v>-2.0000000000000032E-2</v>
      </c>
      <c r="AE272" s="41">
        <f t="shared" si="98"/>
        <v>3.6666666666666708E-2</v>
      </c>
      <c r="AF272" s="41">
        <f t="shared" si="99"/>
        <v>9.9999999999999978E-2</v>
      </c>
      <c r="AG272" s="41">
        <f t="shared" si="100"/>
        <v>0.21333333333333337</v>
      </c>
      <c r="AH272" s="41">
        <f t="shared" si="101"/>
        <v>0.2566666666666666</v>
      </c>
      <c r="AI272" s="41">
        <f t="shared" si="102"/>
        <v>0.77</v>
      </c>
      <c r="AJ272" s="41">
        <f t="shared" si="103"/>
        <v>0.53999999999999992</v>
      </c>
    </row>
    <row r="273" spans="1:36" x14ac:dyDescent="0.35">
      <c r="A273" s="8">
        <v>27699</v>
      </c>
      <c r="B273">
        <v>5.48</v>
      </c>
      <c r="C273" s="12">
        <v>6.49</v>
      </c>
      <c r="D273" s="12">
        <v>7.46</v>
      </c>
      <c r="E273">
        <v>7.8</v>
      </c>
      <c r="F273" s="12">
        <v>8.0500000000000007</v>
      </c>
      <c r="G273" s="12">
        <v>8.2799999999999994</v>
      </c>
      <c r="H273" s="12">
        <v>5.22</v>
      </c>
      <c r="J273" s="8">
        <f t="shared" si="87"/>
        <v>27760</v>
      </c>
      <c r="K273" s="14">
        <f t="shared" si="88"/>
        <v>5.2633333333333345</v>
      </c>
      <c r="L273" s="14">
        <f t="shared" si="88"/>
        <v>6.3</v>
      </c>
      <c r="M273" s="14">
        <f t="shared" si="88"/>
        <v>7.2933333333333339</v>
      </c>
      <c r="N273" s="14">
        <f t="shared" si="88"/>
        <v>7.6733333333333329</v>
      </c>
      <c r="O273" s="14">
        <f t="shared" si="88"/>
        <v>7.93</v>
      </c>
      <c r="P273" s="14">
        <f t="shared" si="88"/>
        <v>8.173333333333332</v>
      </c>
      <c r="Q273" s="14">
        <f t="shared" si="88"/>
        <v>5.0966666666666667</v>
      </c>
      <c r="S273" s="16">
        <v>44256</v>
      </c>
      <c r="T273" s="14">
        <f t="shared" si="89"/>
        <v>4.9999999999999996E-2</v>
      </c>
      <c r="U273" s="14">
        <f t="shared" si="90"/>
        <v>8.3333333333333329E-2</v>
      </c>
      <c r="V273" s="14">
        <f t="shared" si="91"/>
        <v>0.24333333333333332</v>
      </c>
      <c r="W273" s="14">
        <f t="shared" si="92"/>
        <v>0.60333333333333339</v>
      </c>
      <c r="X273" s="14">
        <f t="shared" si="93"/>
        <v>1.3166666666666667</v>
      </c>
      <c r="Y273" s="14">
        <f t="shared" si="94"/>
        <v>1.9166666666666667</v>
      </c>
      <c r="Z273" s="14">
        <f t="shared" si="95"/>
        <v>0.08</v>
      </c>
      <c r="AB273" s="16">
        <f t="shared" si="86"/>
        <v>44256</v>
      </c>
      <c r="AC273" s="41">
        <f t="shared" si="96"/>
        <v>-4.3333333333333342E-2</v>
      </c>
      <c r="AD273" s="41">
        <f t="shared" si="97"/>
        <v>-3.3333333333333326E-2</v>
      </c>
      <c r="AE273" s="41">
        <f t="shared" si="98"/>
        <v>4.3333333333333279E-2</v>
      </c>
      <c r="AF273" s="41">
        <f t="shared" si="99"/>
        <v>0.23000000000000004</v>
      </c>
      <c r="AG273" s="41">
        <f t="shared" si="100"/>
        <v>0.45333333333333325</v>
      </c>
      <c r="AH273" s="41">
        <f t="shared" si="101"/>
        <v>0.51333333333333342</v>
      </c>
      <c r="AI273" s="41">
        <f t="shared" si="102"/>
        <v>1.2666666666666666</v>
      </c>
      <c r="AJ273" s="41">
        <f t="shared" si="103"/>
        <v>0.60000000000000009</v>
      </c>
    </row>
    <row r="274" spans="1:36" x14ac:dyDescent="0.35">
      <c r="A274" s="8">
        <v>27729</v>
      </c>
      <c r="B274">
        <v>5.44</v>
      </c>
      <c r="C274" s="12">
        <v>6.6</v>
      </c>
      <c r="D274" s="12">
        <v>7.43</v>
      </c>
      <c r="E274">
        <v>7.76</v>
      </c>
      <c r="F274" s="12">
        <v>8</v>
      </c>
      <c r="G274" s="12">
        <v>8.23</v>
      </c>
      <c r="H274" s="12">
        <v>5.2</v>
      </c>
      <c r="J274" s="8">
        <f t="shared" si="87"/>
        <v>27791</v>
      </c>
      <c r="K274" s="14">
        <f t="shared" si="88"/>
        <v>5.0633333333333335</v>
      </c>
      <c r="L274" s="14">
        <f t="shared" si="88"/>
        <v>6.1066666666666665</v>
      </c>
      <c r="M274" s="14">
        <f t="shared" si="88"/>
        <v>7.16</v>
      </c>
      <c r="N274" s="14">
        <f t="shared" si="88"/>
        <v>7.5566666666666658</v>
      </c>
      <c r="O274" s="14">
        <f t="shared" si="88"/>
        <v>7.8433333333333337</v>
      </c>
      <c r="P274" s="14">
        <f t="shared" si="88"/>
        <v>8.0900000000000016</v>
      </c>
      <c r="Q274" s="14">
        <f t="shared" si="88"/>
        <v>4.9466666666666663</v>
      </c>
      <c r="S274" s="16">
        <v>44348</v>
      </c>
      <c r="T274" s="14">
        <f t="shared" si="89"/>
        <v>2.6666666666666668E-2</v>
      </c>
      <c r="U274" s="14">
        <f t="shared" si="90"/>
        <v>0.06</v>
      </c>
      <c r="V274" s="14">
        <f t="shared" si="91"/>
        <v>0.35333333333333333</v>
      </c>
      <c r="W274" s="14">
        <f t="shared" si="92"/>
        <v>0.84</v>
      </c>
      <c r="X274" s="14">
        <f t="shared" si="93"/>
        <v>1.593333333333333</v>
      </c>
      <c r="Y274" s="14">
        <f t="shared" si="94"/>
        <v>2.17</v>
      </c>
      <c r="Z274" s="14">
        <f t="shared" si="95"/>
        <v>7.0000000000000007E-2</v>
      </c>
      <c r="AB274" s="16">
        <f t="shared" si="86"/>
        <v>44348</v>
      </c>
      <c r="AC274" s="41">
        <f t="shared" si="96"/>
        <v>-2.3333333333333327E-2</v>
      </c>
      <c r="AD274" s="41">
        <f t="shared" si="97"/>
        <v>-2.3333333333333331E-2</v>
      </c>
      <c r="AE274" s="41">
        <f t="shared" si="98"/>
        <v>0.11000000000000001</v>
      </c>
      <c r="AF274" s="41">
        <f t="shared" si="99"/>
        <v>0.23666666666666658</v>
      </c>
      <c r="AG274" s="41">
        <f t="shared" si="100"/>
        <v>0.27666666666666639</v>
      </c>
      <c r="AH274" s="41">
        <f t="shared" si="101"/>
        <v>0.25333333333333319</v>
      </c>
      <c r="AI274" s="41">
        <f t="shared" si="102"/>
        <v>1.5666666666666664</v>
      </c>
      <c r="AJ274" s="41">
        <f t="shared" si="103"/>
        <v>0.57666666666666688</v>
      </c>
    </row>
    <row r="275" spans="1:36" x14ac:dyDescent="0.35">
      <c r="A275" s="8">
        <v>27760</v>
      </c>
      <c r="B275">
        <v>4.87</v>
      </c>
      <c r="C275" s="12">
        <v>5.81</v>
      </c>
      <c r="D275" s="12">
        <v>6.99</v>
      </c>
      <c r="E275">
        <v>7.46</v>
      </c>
      <c r="F275" s="12">
        <v>7.74</v>
      </c>
      <c r="G275" s="12">
        <v>8.01</v>
      </c>
      <c r="H275" s="12">
        <v>4.87</v>
      </c>
      <c r="J275" s="8">
        <f t="shared" si="87"/>
        <v>27820</v>
      </c>
      <c r="K275" s="14">
        <f t="shared" ref="K275:Q290" si="104">AVERAGE(B275:B277)</f>
        <v>4.916666666666667</v>
      </c>
      <c r="L275" s="14">
        <f t="shared" si="104"/>
        <v>5.9766666666666666</v>
      </c>
      <c r="M275" s="14">
        <f t="shared" si="104"/>
        <v>7.06</v>
      </c>
      <c r="N275" s="14">
        <f t="shared" si="104"/>
        <v>7.4666666666666659</v>
      </c>
      <c r="O275" s="14">
        <f t="shared" si="104"/>
        <v>7.7533333333333339</v>
      </c>
      <c r="P275" s="14">
        <f t="shared" si="104"/>
        <v>8.0033333333333321</v>
      </c>
      <c r="Q275" s="14">
        <f t="shared" si="104"/>
        <v>4.8266666666666671</v>
      </c>
      <c r="S275" s="16">
        <v>44440</v>
      </c>
      <c r="T275" s="14">
        <f t="shared" si="89"/>
        <v>4.6666666666666669E-2</v>
      </c>
      <c r="U275" s="14">
        <f t="shared" si="90"/>
        <v>7.6666666666666675E-2</v>
      </c>
      <c r="V275" s="14">
        <f t="shared" si="91"/>
        <v>0.43</v>
      </c>
      <c r="W275" s="14">
        <f t="shared" si="92"/>
        <v>0.79666666666666675</v>
      </c>
      <c r="X275" s="14">
        <f t="shared" si="93"/>
        <v>1.3233333333333335</v>
      </c>
      <c r="Y275" s="14">
        <f t="shared" si="94"/>
        <v>1.8566666666666667</v>
      </c>
      <c r="Z275" s="14">
        <f t="shared" si="95"/>
        <v>9.0000000000000011E-2</v>
      </c>
      <c r="AB275" s="16">
        <f t="shared" si="86"/>
        <v>44440</v>
      </c>
      <c r="AC275" s="41">
        <f t="shared" si="96"/>
        <v>0.02</v>
      </c>
      <c r="AD275" s="41">
        <f t="shared" si="97"/>
        <v>1.6666666666666677E-2</v>
      </c>
      <c r="AE275" s="41">
        <f t="shared" si="98"/>
        <v>7.6666666666666661E-2</v>
      </c>
      <c r="AF275" s="41">
        <f t="shared" si="99"/>
        <v>-4.3333333333333224E-2</v>
      </c>
      <c r="AG275" s="41">
        <f t="shared" si="100"/>
        <v>-0.26999999999999957</v>
      </c>
      <c r="AH275" s="41">
        <f t="shared" si="101"/>
        <v>-0.31333333333333324</v>
      </c>
      <c r="AI275" s="41">
        <f t="shared" si="102"/>
        <v>1.2766666666666668</v>
      </c>
      <c r="AJ275" s="41">
        <f t="shared" si="103"/>
        <v>0.53333333333333321</v>
      </c>
    </row>
    <row r="276" spans="1:36" x14ac:dyDescent="0.35">
      <c r="A276" s="8">
        <v>27791</v>
      </c>
      <c r="B276">
        <v>4.88</v>
      </c>
      <c r="C276" s="12">
        <v>5.91</v>
      </c>
      <c r="D276" s="12">
        <v>7.06</v>
      </c>
      <c r="E276">
        <v>7.45</v>
      </c>
      <c r="F276" s="12">
        <v>7.79</v>
      </c>
      <c r="G276" s="12">
        <v>8.0299999999999994</v>
      </c>
      <c r="H276" s="12">
        <v>4.7699999999999996</v>
      </c>
      <c r="J276" s="8">
        <f t="shared" si="87"/>
        <v>27851</v>
      </c>
      <c r="K276" s="14">
        <f t="shared" si="104"/>
        <v>4.9133333333333331</v>
      </c>
      <c r="L276" s="14">
        <f t="shared" si="104"/>
        <v>6.0133333333333328</v>
      </c>
      <c r="M276" s="14">
        <f t="shared" si="104"/>
        <v>7.0100000000000007</v>
      </c>
      <c r="N276" s="14">
        <f t="shared" si="104"/>
        <v>7.3966666666666674</v>
      </c>
      <c r="O276" s="14">
        <f t="shared" si="104"/>
        <v>7.6933333333333325</v>
      </c>
      <c r="P276" s="14">
        <f t="shared" si="104"/>
        <v>7.9533333333333331</v>
      </c>
      <c r="Q276" s="14">
        <f t="shared" si="104"/>
        <v>4.8099999999999996</v>
      </c>
    </row>
    <row r="277" spans="1:36" x14ac:dyDescent="0.35">
      <c r="A277" s="8">
        <v>27820</v>
      </c>
      <c r="B277">
        <v>5</v>
      </c>
      <c r="C277" s="12">
        <v>6.21</v>
      </c>
      <c r="D277" s="12">
        <v>7.13</v>
      </c>
      <c r="E277">
        <v>7.49</v>
      </c>
      <c r="F277" s="12">
        <v>7.73</v>
      </c>
      <c r="G277" s="12">
        <v>7.97</v>
      </c>
      <c r="H277" s="12">
        <v>4.84</v>
      </c>
      <c r="J277" s="8">
        <f t="shared" si="87"/>
        <v>27881</v>
      </c>
      <c r="K277" s="14">
        <f t="shared" si="104"/>
        <v>5.0199999999999996</v>
      </c>
      <c r="L277" s="14">
        <f t="shared" si="104"/>
        <v>6.1766666666666667</v>
      </c>
      <c r="M277" s="14">
        <f t="shared" si="104"/>
        <v>7.0799999999999992</v>
      </c>
      <c r="N277" s="14">
        <f t="shared" si="104"/>
        <v>7.4433333333333325</v>
      </c>
      <c r="O277" s="14">
        <f t="shared" si="104"/>
        <v>7.7299999999999995</v>
      </c>
      <c r="P277" s="14">
        <f t="shared" si="104"/>
        <v>7.9866666666666672</v>
      </c>
      <c r="Q277" s="14">
        <f t="shared" si="104"/>
        <v>4.9833333333333334</v>
      </c>
      <c r="AC277" s="41"/>
      <c r="AD277" s="41"/>
      <c r="AE277" s="41"/>
      <c r="AF277" s="41"/>
      <c r="AG277" s="41"/>
      <c r="AH277" s="41"/>
      <c r="AI277" s="41"/>
    </row>
    <row r="278" spans="1:36" x14ac:dyDescent="0.35">
      <c r="A278" s="8">
        <v>27851</v>
      </c>
      <c r="B278">
        <v>4.8600000000000003</v>
      </c>
      <c r="C278" s="12">
        <v>5.92</v>
      </c>
      <c r="D278" s="12">
        <v>6.84</v>
      </c>
      <c r="E278">
        <v>7.25</v>
      </c>
      <c r="F278" s="12">
        <v>7.56</v>
      </c>
      <c r="G278" s="12">
        <v>7.86</v>
      </c>
      <c r="H278" s="12">
        <v>4.82</v>
      </c>
      <c r="J278" s="8">
        <f t="shared" si="87"/>
        <v>27912</v>
      </c>
      <c r="K278" s="14">
        <f t="shared" si="104"/>
        <v>5.1566666666666672</v>
      </c>
      <c r="L278" s="14">
        <f t="shared" si="104"/>
        <v>6.28</v>
      </c>
      <c r="M278" s="14">
        <f t="shared" si="104"/>
        <v>7.14</v>
      </c>
      <c r="N278" s="14">
        <f t="shared" si="104"/>
        <v>7.4833333333333334</v>
      </c>
      <c r="O278" s="14">
        <f t="shared" si="104"/>
        <v>7.7733333333333334</v>
      </c>
      <c r="P278" s="14">
        <f t="shared" si="104"/>
        <v>8.0066666666666677</v>
      </c>
      <c r="Q278" s="14">
        <f t="shared" si="104"/>
        <v>5.1966666666666663</v>
      </c>
    </row>
    <row r="279" spans="1:36" x14ac:dyDescent="0.35">
      <c r="A279" s="8">
        <v>27881</v>
      </c>
      <c r="B279">
        <v>5.2</v>
      </c>
      <c r="C279" s="12">
        <v>6.4</v>
      </c>
      <c r="D279" s="12">
        <v>7.27</v>
      </c>
      <c r="E279">
        <v>7.59</v>
      </c>
      <c r="F279" s="12">
        <v>7.9</v>
      </c>
      <c r="G279" s="12">
        <v>8.1300000000000008</v>
      </c>
      <c r="H279" s="12">
        <v>5.29</v>
      </c>
      <c r="J279" s="8">
        <f t="shared" si="87"/>
        <v>27942</v>
      </c>
      <c r="K279" s="14">
        <f t="shared" si="104"/>
        <v>5.28</v>
      </c>
      <c r="L279" s="14">
        <f t="shared" si="104"/>
        <v>6.373333333333334</v>
      </c>
      <c r="M279" s="14">
        <f t="shared" si="104"/>
        <v>7.2333333333333334</v>
      </c>
      <c r="N279" s="14">
        <f t="shared" si="104"/>
        <v>7.5633333333333326</v>
      </c>
      <c r="O279" s="14">
        <f t="shared" si="104"/>
        <v>7.8633333333333342</v>
      </c>
      <c r="P279" s="14">
        <f t="shared" si="104"/>
        <v>8.0533333333333328</v>
      </c>
      <c r="Q279" s="14">
        <f t="shared" si="104"/>
        <v>5.3599999999999994</v>
      </c>
    </row>
    <row r="280" spans="1:36" x14ac:dyDescent="0.35">
      <c r="A280" s="8">
        <v>27912</v>
      </c>
      <c r="B280">
        <v>5.41</v>
      </c>
      <c r="C280" s="12">
        <v>6.52</v>
      </c>
      <c r="D280" s="12">
        <v>7.31</v>
      </c>
      <c r="E280">
        <v>7.61</v>
      </c>
      <c r="F280" s="12">
        <v>7.86</v>
      </c>
      <c r="G280" s="12">
        <v>8.0299999999999994</v>
      </c>
      <c r="H280" s="12">
        <v>5.48</v>
      </c>
      <c r="J280" s="8">
        <f t="shared" si="87"/>
        <v>27973</v>
      </c>
      <c r="K280" s="14">
        <f t="shared" si="104"/>
        <v>5.2600000000000007</v>
      </c>
      <c r="L280" s="14">
        <f t="shared" si="104"/>
        <v>6.2399999999999993</v>
      </c>
      <c r="M280" s="14">
        <f t="shared" si="104"/>
        <v>7.0966666666666667</v>
      </c>
      <c r="N280" s="14">
        <f t="shared" si="104"/>
        <v>7.47</v>
      </c>
      <c r="O280" s="14">
        <f t="shared" si="104"/>
        <v>7.82</v>
      </c>
      <c r="P280" s="14">
        <f t="shared" si="104"/>
        <v>7.98</v>
      </c>
      <c r="Q280" s="14">
        <f t="shared" si="104"/>
        <v>5.3599999999999994</v>
      </c>
    </row>
    <row r="281" spans="1:36" x14ac:dyDescent="0.35">
      <c r="A281" s="8">
        <v>27942</v>
      </c>
      <c r="B281">
        <v>5.23</v>
      </c>
      <c r="C281" s="12">
        <v>6.2</v>
      </c>
      <c r="D281" s="12">
        <v>7.12</v>
      </c>
      <c r="E281">
        <v>7.49</v>
      </c>
      <c r="F281" s="12">
        <v>7.83</v>
      </c>
      <c r="G281" s="12">
        <v>8</v>
      </c>
      <c r="H281" s="12">
        <v>5.31</v>
      </c>
      <c r="J281" s="8">
        <f t="shared" si="87"/>
        <v>28004</v>
      </c>
      <c r="K281" s="14">
        <f t="shared" si="104"/>
        <v>5.15</v>
      </c>
      <c r="L281" s="14">
        <f t="shared" si="104"/>
        <v>6.0133333333333328</v>
      </c>
      <c r="M281" s="14">
        <f t="shared" si="104"/>
        <v>6.88</v>
      </c>
      <c r="N281" s="14">
        <f t="shared" si="104"/>
        <v>7.31</v>
      </c>
      <c r="O281" s="14">
        <f t="shared" si="104"/>
        <v>7.7299999999999995</v>
      </c>
      <c r="P281" s="14">
        <f t="shared" si="104"/>
        <v>7.8966666666666674</v>
      </c>
      <c r="Q281" s="14">
        <f t="shared" si="104"/>
        <v>5.2833333333333332</v>
      </c>
    </row>
    <row r="282" spans="1:36" x14ac:dyDescent="0.35">
      <c r="A282" s="8">
        <v>27973</v>
      </c>
      <c r="B282">
        <v>5.14</v>
      </c>
      <c r="C282" s="12">
        <v>6</v>
      </c>
      <c r="D282" s="12">
        <v>6.86</v>
      </c>
      <c r="E282">
        <v>7.31</v>
      </c>
      <c r="F282" s="12">
        <v>7.77</v>
      </c>
      <c r="G282" s="12">
        <v>7.91</v>
      </c>
      <c r="H282" s="12">
        <v>5.29</v>
      </c>
      <c r="J282" s="8">
        <f t="shared" si="87"/>
        <v>28034</v>
      </c>
      <c r="K282" s="14">
        <f t="shared" si="104"/>
        <v>5.046666666666666</v>
      </c>
      <c r="L282" s="14">
        <f t="shared" si="104"/>
        <v>5.78</v>
      </c>
      <c r="M282" s="14">
        <f t="shared" si="104"/>
        <v>6.586666666666666</v>
      </c>
      <c r="N282" s="14">
        <f t="shared" si="104"/>
        <v>7.0633333333333326</v>
      </c>
      <c r="O282" s="14">
        <f t="shared" si="104"/>
        <v>7.59</v>
      </c>
      <c r="P282" s="14">
        <f t="shared" si="104"/>
        <v>7.7966666666666669</v>
      </c>
      <c r="Q282" s="14">
        <f t="shared" si="104"/>
        <v>5.1866666666666665</v>
      </c>
    </row>
    <row r="283" spans="1:36" x14ac:dyDescent="0.35">
      <c r="A283" s="8">
        <v>28004</v>
      </c>
      <c r="B283">
        <v>5.08</v>
      </c>
      <c r="C283" s="12">
        <v>5.84</v>
      </c>
      <c r="D283" s="12">
        <v>6.66</v>
      </c>
      <c r="E283">
        <v>7.13</v>
      </c>
      <c r="F283" s="12">
        <v>7.59</v>
      </c>
      <c r="G283" s="12">
        <v>7.78</v>
      </c>
      <c r="H283" s="12">
        <v>5.25</v>
      </c>
      <c r="J283" s="8">
        <f t="shared" si="87"/>
        <v>28065</v>
      </c>
      <c r="K283" s="14">
        <f t="shared" si="104"/>
        <v>4.916666666666667</v>
      </c>
      <c r="L283" s="14">
        <f t="shared" si="104"/>
        <v>5.543333333333333</v>
      </c>
      <c r="M283" s="14">
        <f t="shared" si="104"/>
        <v>6.330000000000001</v>
      </c>
      <c r="N283" s="14">
        <f t="shared" si="104"/>
        <v>6.8</v>
      </c>
      <c r="O283" s="14">
        <f t="shared" si="104"/>
        <v>7.43</v>
      </c>
      <c r="P283" s="14">
        <f t="shared" si="104"/>
        <v>7.706666666666667</v>
      </c>
      <c r="Q283" s="14">
        <f t="shared" si="104"/>
        <v>5.0733333333333333</v>
      </c>
    </row>
    <row r="284" spans="1:36" x14ac:dyDescent="0.35">
      <c r="A284" s="8">
        <v>28034</v>
      </c>
      <c r="B284">
        <v>4.92</v>
      </c>
      <c r="C284" s="12">
        <v>5.5</v>
      </c>
      <c r="D284" s="12">
        <v>6.24</v>
      </c>
      <c r="E284">
        <v>6.75</v>
      </c>
      <c r="F284" s="12">
        <v>7.41</v>
      </c>
      <c r="G284" s="12">
        <v>7.7</v>
      </c>
      <c r="H284" s="12">
        <v>5.0199999999999996</v>
      </c>
      <c r="J284" s="8">
        <f t="shared" si="87"/>
        <v>28095</v>
      </c>
      <c r="K284" s="14">
        <f t="shared" si="104"/>
        <v>4.6733333333333329</v>
      </c>
      <c r="L284" s="14">
        <f t="shared" si="104"/>
        <v>5.2266666666666666</v>
      </c>
      <c r="M284" s="14">
        <f t="shared" si="104"/>
        <v>6.003333333333333</v>
      </c>
      <c r="N284" s="14">
        <f t="shared" si="104"/>
        <v>6.4566666666666661</v>
      </c>
      <c r="O284" s="14">
        <f t="shared" si="104"/>
        <v>7.19</v>
      </c>
      <c r="P284" s="14">
        <f t="shared" si="104"/>
        <v>7.5466666666666669</v>
      </c>
      <c r="Q284" s="14">
        <f t="shared" si="104"/>
        <v>4.8733333333333331</v>
      </c>
    </row>
    <row r="285" spans="1:36" x14ac:dyDescent="0.35">
      <c r="A285" s="8">
        <v>28065</v>
      </c>
      <c r="B285">
        <v>4.75</v>
      </c>
      <c r="C285" s="12">
        <v>5.29</v>
      </c>
      <c r="D285" s="12">
        <v>6.09</v>
      </c>
      <c r="E285">
        <v>6.52</v>
      </c>
      <c r="F285" s="12">
        <v>7.29</v>
      </c>
      <c r="G285" s="12">
        <v>7.64</v>
      </c>
      <c r="H285" s="12">
        <v>4.95</v>
      </c>
      <c r="J285" s="8">
        <f t="shared" si="87"/>
        <v>28126</v>
      </c>
      <c r="K285" s="14">
        <f t="shared" si="104"/>
        <v>4.5733333333333333</v>
      </c>
      <c r="L285" s="14">
        <f t="shared" si="104"/>
        <v>5.1566666666666663</v>
      </c>
      <c r="M285" s="14">
        <f t="shared" si="104"/>
        <v>5.9966666666666661</v>
      </c>
      <c r="N285" s="14">
        <f t="shared" si="104"/>
        <v>6.3999999999999995</v>
      </c>
      <c r="O285" s="14">
        <f t="shared" si="104"/>
        <v>7.123333333333334</v>
      </c>
      <c r="P285" s="14">
        <f t="shared" si="104"/>
        <v>7.4733333333333336</v>
      </c>
      <c r="Q285" s="14">
        <f t="shared" si="104"/>
        <v>4.7366666666666672</v>
      </c>
    </row>
    <row r="286" spans="1:36" x14ac:dyDescent="0.35">
      <c r="A286" s="8">
        <v>28095</v>
      </c>
      <c r="B286">
        <v>4.3499999999999996</v>
      </c>
      <c r="C286" s="12">
        <v>4.8899999999999997</v>
      </c>
      <c r="D286" s="12">
        <v>5.68</v>
      </c>
      <c r="E286">
        <v>6.1</v>
      </c>
      <c r="F286" s="12">
        <v>6.87</v>
      </c>
      <c r="G286" s="12">
        <v>7.3</v>
      </c>
      <c r="H286" s="12">
        <v>4.6500000000000004</v>
      </c>
      <c r="J286" s="8">
        <f t="shared" si="87"/>
        <v>28157</v>
      </c>
      <c r="K286" s="14">
        <f t="shared" si="104"/>
        <v>4.546666666666666</v>
      </c>
      <c r="L286" s="14">
        <f t="shared" si="104"/>
        <v>5.2166666666666659</v>
      </c>
      <c r="M286" s="14">
        <f t="shared" si="104"/>
        <v>6.1133333333333333</v>
      </c>
      <c r="N286" s="14">
        <f t="shared" si="104"/>
        <v>6.503333333333333</v>
      </c>
      <c r="O286" s="14">
        <f t="shared" si="104"/>
        <v>7.1566666666666663</v>
      </c>
      <c r="P286" s="14">
        <f t="shared" si="104"/>
        <v>7.4733333333333336</v>
      </c>
      <c r="Q286" s="14">
        <f t="shared" si="104"/>
        <v>4.6466666666666674</v>
      </c>
    </row>
    <row r="287" spans="1:36" x14ac:dyDescent="0.35">
      <c r="A287" s="8">
        <v>28126</v>
      </c>
      <c r="B287">
        <v>4.62</v>
      </c>
      <c r="C287" s="12">
        <v>5.29</v>
      </c>
      <c r="D287" s="12">
        <v>6.22</v>
      </c>
      <c r="E287">
        <v>6.58</v>
      </c>
      <c r="F287" s="12">
        <v>7.21</v>
      </c>
      <c r="G287" s="12">
        <v>7.48</v>
      </c>
      <c r="H287" s="12">
        <v>4.6100000000000003</v>
      </c>
      <c r="J287" s="8">
        <f t="shared" si="87"/>
        <v>28185</v>
      </c>
      <c r="K287" s="14">
        <f t="shared" si="104"/>
        <v>4.63</v>
      </c>
      <c r="L287" s="14">
        <f t="shared" si="104"/>
        <v>5.419999999999999</v>
      </c>
      <c r="M287" s="14">
        <f t="shared" si="104"/>
        <v>6.376666666666666</v>
      </c>
      <c r="N287" s="14">
        <f t="shared" si="104"/>
        <v>6.78</v>
      </c>
      <c r="O287" s="14">
        <f t="shared" si="104"/>
        <v>7.3533333333333326</v>
      </c>
      <c r="P287" s="14">
        <f t="shared" si="104"/>
        <v>7.6166666666666671</v>
      </c>
      <c r="Q287" s="14">
        <f t="shared" si="104"/>
        <v>4.66</v>
      </c>
    </row>
    <row r="288" spans="1:36" x14ac:dyDescent="0.35">
      <c r="A288" s="8">
        <v>28157</v>
      </c>
      <c r="B288">
        <v>4.67</v>
      </c>
      <c r="C288" s="12">
        <v>5.47</v>
      </c>
      <c r="D288" s="12">
        <v>6.44</v>
      </c>
      <c r="E288">
        <v>6.83</v>
      </c>
      <c r="F288" s="12">
        <v>7.39</v>
      </c>
      <c r="G288" s="12">
        <v>7.64</v>
      </c>
      <c r="H288" s="12">
        <v>4.68</v>
      </c>
      <c r="J288" s="8">
        <f t="shared" si="87"/>
        <v>28216</v>
      </c>
      <c r="K288" s="14">
        <f t="shared" si="104"/>
        <v>4.6033333333333326</v>
      </c>
      <c r="L288" s="14">
        <f t="shared" si="104"/>
        <v>5.47</v>
      </c>
      <c r="M288" s="14">
        <f t="shared" si="104"/>
        <v>6.4066666666666663</v>
      </c>
      <c r="N288" s="14">
        <f t="shared" si="104"/>
        <v>6.8500000000000005</v>
      </c>
      <c r="O288" s="14">
        <f t="shared" si="104"/>
        <v>7.4066666666666663</v>
      </c>
      <c r="P288" s="14">
        <f t="shared" si="104"/>
        <v>7.68</v>
      </c>
      <c r="Q288" s="14">
        <f t="shared" si="104"/>
        <v>4.7</v>
      </c>
    </row>
    <row r="289" spans="1:17" x14ac:dyDescent="0.35">
      <c r="A289" s="8">
        <v>28185</v>
      </c>
      <c r="B289">
        <v>4.5999999999999996</v>
      </c>
      <c r="C289" s="12">
        <v>5.5</v>
      </c>
      <c r="D289" s="12">
        <v>6.47</v>
      </c>
      <c r="E289">
        <v>6.93</v>
      </c>
      <c r="F289" s="12">
        <v>7.46</v>
      </c>
      <c r="G289" s="12">
        <v>7.73</v>
      </c>
      <c r="H289" s="12">
        <v>4.6900000000000004</v>
      </c>
      <c r="J289" s="8">
        <f t="shared" si="87"/>
        <v>28246</v>
      </c>
      <c r="K289" s="14">
        <f t="shared" si="104"/>
        <v>4.7</v>
      </c>
      <c r="L289" s="14">
        <f t="shared" si="104"/>
        <v>5.5933333333333337</v>
      </c>
      <c r="M289" s="14">
        <f t="shared" si="104"/>
        <v>6.4433333333333325</v>
      </c>
      <c r="N289" s="14">
        <f t="shared" si="104"/>
        <v>6.8866666666666667</v>
      </c>
      <c r="O289" s="14">
        <f t="shared" si="104"/>
        <v>7.43</v>
      </c>
      <c r="P289" s="14">
        <f t="shared" si="104"/>
        <v>7.7133333333333338</v>
      </c>
      <c r="Q289" s="14">
        <f t="shared" si="104"/>
        <v>4.9233333333333338</v>
      </c>
    </row>
    <row r="290" spans="1:17" x14ac:dyDescent="0.35">
      <c r="A290" s="8">
        <v>28216</v>
      </c>
      <c r="B290">
        <v>4.54</v>
      </c>
      <c r="C290" s="12">
        <v>5.44</v>
      </c>
      <c r="D290" s="12">
        <v>6.31</v>
      </c>
      <c r="E290">
        <v>6.79</v>
      </c>
      <c r="F290" s="12">
        <v>7.37</v>
      </c>
      <c r="G290" s="12">
        <v>7.67</v>
      </c>
      <c r="H290" s="12">
        <v>4.7300000000000004</v>
      </c>
      <c r="J290" s="8">
        <f t="shared" si="87"/>
        <v>28277</v>
      </c>
      <c r="K290" s="14">
        <f t="shared" si="104"/>
        <v>4.84</v>
      </c>
      <c r="L290" s="14">
        <f t="shared" si="104"/>
        <v>5.6933333333333342</v>
      </c>
      <c r="M290" s="14">
        <f t="shared" si="104"/>
        <v>6.416666666666667</v>
      </c>
      <c r="N290" s="14">
        <f t="shared" si="104"/>
        <v>6.830000000000001</v>
      </c>
      <c r="O290" s="14">
        <f t="shared" si="104"/>
        <v>7.37</v>
      </c>
      <c r="P290" s="14">
        <f t="shared" si="104"/>
        <v>7.6833333333333336</v>
      </c>
      <c r="Q290" s="14">
        <f t="shared" si="104"/>
        <v>5.1566666666666663</v>
      </c>
    </row>
    <row r="291" spans="1:17" x14ac:dyDescent="0.35">
      <c r="A291" s="8">
        <v>28246</v>
      </c>
      <c r="B291">
        <v>4.96</v>
      </c>
      <c r="C291" s="12">
        <v>5.84</v>
      </c>
      <c r="D291" s="12">
        <v>6.55</v>
      </c>
      <c r="E291">
        <v>6.94</v>
      </c>
      <c r="F291" s="12">
        <v>7.46</v>
      </c>
      <c r="G291" s="12">
        <v>7.74</v>
      </c>
      <c r="H291" s="12">
        <v>5.35</v>
      </c>
      <c r="J291" s="8">
        <f t="shared" si="87"/>
        <v>28307</v>
      </c>
      <c r="K291" s="14">
        <f t="shared" ref="K291:Q306" si="105">AVERAGE(B291:B293)</f>
        <v>5.0566666666666675</v>
      </c>
      <c r="L291" s="14">
        <f t="shared" si="105"/>
        <v>5.86</v>
      </c>
      <c r="M291" s="14">
        <f t="shared" si="105"/>
        <v>6.4833333333333334</v>
      </c>
      <c r="N291" s="14">
        <f t="shared" si="105"/>
        <v>6.8466666666666667</v>
      </c>
      <c r="O291" s="14">
        <f t="shared" si="105"/>
        <v>7.3566666666666665</v>
      </c>
      <c r="P291" s="14">
        <f t="shared" si="105"/>
        <v>7.6599999999999993</v>
      </c>
      <c r="Q291" s="14">
        <f t="shared" si="105"/>
        <v>5.3866666666666658</v>
      </c>
    </row>
    <row r="292" spans="1:17" x14ac:dyDescent="0.35">
      <c r="A292" s="8">
        <v>28277</v>
      </c>
      <c r="B292">
        <v>5.0199999999999996</v>
      </c>
      <c r="C292" s="12">
        <v>5.8</v>
      </c>
      <c r="D292" s="12">
        <v>6.39</v>
      </c>
      <c r="E292">
        <v>6.76</v>
      </c>
      <c r="F292" s="12">
        <v>7.28</v>
      </c>
      <c r="G292" s="12">
        <v>7.64</v>
      </c>
      <c r="H292" s="12">
        <v>5.39</v>
      </c>
      <c r="J292" s="8">
        <f t="shared" si="87"/>
        <v>28338</v>
      </c>
      <c r="K292" s="14">
        <f t="shared" si="105"/>
        <v>5.2333333333333334</v>
      </c>
      <c r="L292" s="14">
        <f t="shared" si="105"/>
        <v>6.0366666666666662</v>
      </c>
      <c r="M292" s="14">
        <f t="shared" si="105"/>
        <v>6.5633333333333326</v>
      </c>
      <c r="N292" s="14">
        <f t="shared" si="105"/>
        <v>6.876666666666666</v>
      </c>
      <c r="O292" s="14">
        <f t="shared" si="105"/>
        <v>7.336666666666666</v>
      </c>
      <c r="P292" s="14">
        <f t="shared" si="105"/>
        <v>7.626666666666666</v>
      </c>
      <c r="Q292" s="14">
        <f t="shared" si="105"/>
        <v>5.57</v>
      </c>
    </row>
    <row r="293" spans="1:17" x14ac:dyDescent="0.35">
      <c r="A293" s="8">
        <v>28307</v>
      </c>
      <c r="B293">
        <v>5.19</v>
      </c>
      <c r="C293" s="12">
        <v>5.94</v>
      </c>
      <c r="D293" s="12">
        <v>6.51</v>
      </c>
      <c r="E293">
        <v>6.84</v>
      </c>
      <c r="F293" s="12">
        <v>7.33</v>
      </c>
      <c r="G293" s="12">
        <v>7.6</v>
      </c>
      <c r="H293" s="12">
        <v>5.42</v>
      </c>
      <c r="J293" s="8">
        <f t="shared" si="87"/>
        <v>28369</v>
      </c>
      <c r="K293" s="14">
        <f t="shared" si="105"/>
        <v>5.4966666666666661</v>
      </c>
      <c r="L293" s="14">
        <f t="shared" si="105"/>
        <v>6.28</v>
      </c>
      <c r="M293" s="14">
        <f t="shared" si="105"/>
        <v>6.7133333333333338</v>
      </c>
      <c r="N293" s="14">
        <f t="shared" si="105"/>
        <v>6.97</v>
      </c>
      <c r="O293" s="14">
        <f t="shared" si="105"/>
        <v>7.3566666666666665</v>
      </c>
      <c r="P293" s="14">
        <f t="shared" si="105"/>
        <v>7.6033333333333326</v>
      </c>
      <c r="Q293" s="14">
        <f t="shared" si="105"/>
        <v>5.82</v>
      </c>
    </row>
    <row r="294" spans="1:17" x14ac:dyDescent="0.35">
      <c r="A294" s="8">
        <v>28338</v>
      </c>
      <c r="B294">
        <v>5.49</v>
      </c>
      <c r="C294" s="12">
        <v>6.37</v>
      </c>
      <c r="D294" s="12">
        <v>6.79</v>
      </c>
      <c r="E294">
        <v>7.03</v>
      </c>
      <c r="F294" s="12">
        <v>7.4</v>
      </c>
      <c r="G294" s="12">
        <v>7.64</v>
      </c>
      <c r="H294" s="12">
        <v>5.9</v>
      </c>
      <c r="J294" s="8">
        <f t="shared" si="87"/>
        <v>28399</v>
      </c>
      <c r="K294" s="14">
        <f t="shared" si="105"/>
        <v>5.82</v>
      </c>
      <c r="L294" s="14">
        <f t="shared" si="105"/>
        <v>6.623333333333334</v>
      </c>
      <c r="M294" s="14">
        <f t="shared" si="105"/>
        <v>6.94</v>
      </c>
      <c r="N294" s="14">
        <f t="shared" si="105"/>
        <v>7.13</v>
      </c>
      <c r="O294" s="14">
        <f t="shared" si="105"/>
        <v>7.419999999999999</v>
      </c>
      <c r="P294" s="14">
        <f t="shared" si="105"/>
        <v>7.6400000000000006</v>
      </c>
      <c r="Q294" s="14">
        <f t="shared" si="105"/>
        <v>6.169999999999999</v>
      </c>
    </row>
    <row r="295" spans="1:17" x14ac:dyDescent="0.35">
      <c r="A295" s="8">
        <v>28369</v>
      </c>
      <c r="B295">
        <v>5.81</v>
      </c>
      <c r="C295" s="12">
        <v>6.53</v>
      </c>
      <c r="D295" s="12">
        <v>6.84</v>
      </c>
      <c r="E295">
        <v>7.04</v>
      </c>
      <c r="F295" s="12">
        <v>7.34</v>
      </c>
      <c r="G295" s="12">
        <v>7.57</v>
      </c>
      <c r="H295" s="12">
        <v>6.14</v>
      </c>
      <c r="J295" s="8">
        <f t="shared" si="87"/>
        <v>28430</v>
      </c>
      <c r="K295" s="14">
        <f t="shared" si="105"/>
        <v>6.0233333333333334</v>
      </c>
      <c r="L295" s="14">
        <f t="shared" si="105"/>
        <v>6.8166666666666664</v>
      </c>
      <c r="M295" s="14">
        <f t="shared" si="105"/>
        <v>7.083333333333333</v>
      </c>
      <c r="N295" s="14">
        <f t="shared" si="105"/>
        <v>7.2333333333333334</v>
      </c>
      <c r="O295" s="14">
        <f t="shared" si="105"/>
        <v>7.4799999999999995</v>
      </c>
      <c r="P295" s="14">
        <f t="shared" si="105"/>
        <v>7.68</v>
      </c>
      <c r="Q295" s="14">
        <f t="shared" si="105"/>
        <v>6.3733333333333322</v>
      </c>
    </row>
    <row r="296" spans="1:17" x14ac:dyDescent="0.35">
      <c r="A296" s="8">
        <v>28399</v>
      </c>
      <c r="B296">
        <v>6.16</v>
      </c>
      <c r="C296" s="12">
        <v>6.97</v>
      </c>
      <c r="D296" s="12">
        <v>7.19</v>
      </c>
      <c r="E296">
        <v>7.32</v>
      </c>
      <c r="F296" s="12">
        <v>7.52</v>
      </c>
      <c r="G296" s="12">
        <v>7.71</v>
      </c>
      <c r="H296" s="12">
        <v>6.47</v>
      </c>
      <c r="J296" s="8">
        <f t="shared" si="87"/>
        <v>28460</v>
      </c>
      <c r="K296" s="14">
        <f t="shared" si="105"/>
        <v>6.1099999999999994</v>
      </c>
      <c r="L296" s="14">
        <f t="shared" si="105"/>
        <v>6.96</v>
      </c>
      <c r="M296" s="14">
        <f t="shared" si="105"/>
        <v>7.2366666666666672</v>
      </c>
      <c r="N296" s="14">
        <f t="shared" si="105"/>
        <v>7.38</v>
      </c>
      <c r="O296" s="14">
        <f t="shared" si="105"/>
        <v>7.5966666666666667</v>
      </c>
      <c r="P296" s="14">
        <f t="shared" si="105"/>
        <v>7.78</v>
      </c>
      <c r="Q296" s="14">
        <f t="shared" si="105"/>
        <v>6.5133333333333328</v>
      </c>
    </row>
    <row r="297" spans="1:17" x14ac:dyDescent="0.35">
      <c r="A297" s="8">
        <v>28430</v>
      </c>
      <c r="B297">
        <v>6.1</v>
      </c>
      <c r="C297" s="12">
        <v>6.95</v>
      </c>
      <c r="D297" s="12">
        <v>7.22</v>
      </c>
      <c r="E297">
        <v>7.34</v>
      </c>
      <c r="F297" s="12">
        <v>7.58</v>
      </c>
      <c r="G297" s="12">
        <v>7.76</v>
      </c>
      <c r="H297" s="12">
        <v>6.51</v>
      </c>
      <c r="J297" s="8">
        <f t="shared" si="87"/>
        <v>28491</v>
      </c>
      <c r="K297" s="14">
        <f t="shared" si="105"/>
        <v>6.2033333333333331</v>
      </c>
      <c r="L297" s="14">
        <f t="shared" si="105"/>
        <v>7.0633333333333335</v>
      </c>
      <c r="M297" s="14">
        <f t="shared" si="105"/>
        <v>7.376666666666666</v>
      </c>
      <c r="N297" s="14">
        <f t="shared" si="105"/>
        <v>7.53</v>
      </c>
      <c r="O297" s="14">
        <f t="shared" si="105"/>
        <v>7.7433333333333332</v>
      </c>
      <c r="P297" s="14">
        <f t="shared" si="105"/>
        <v>7.9233333333333329</v>
      </c>
      <c r="Q297" s="14">
        <f t="shared" si="105"/>
        <v>6.59</v>
      </c>
    </row>
    <row r="298" spans="1:17" x14ac:dyDescent="0.35">
      <c r="A298" s="8">
        <v>28460</v>
      </c>
      <c r="B298">
        <v>6.07</v>
      </c>
      <c r="C298" s="12">
        <v>6.96</v>
      </c>
      <c r="D298" s="12">
        <v>7.3</v>
      </c>
      <c r="E298">
        <v>7.48</v>
      </c>
      <c r="F298" s="12">
        <v>7.69</v>
      </c>
      <c r="G298" s="12">
        <v>7.87</v>
      </c>
      <c r="H298" s="12">
        <v>6.56</v>
      </c>
      <c r="J298" s="8">
        <f t="shared" si="87"/>
        <v>28522</v>
      </c>
      <c r="K298" s="14">
        <f t="shared" si="105"/>
        <v>6.32</v>
      </c>
      <c r="L298" s="14">
        <f t="shared" si="105"/>
        <v>7.1933333333333325</v>
      </c>
      <c r="M298" s="14">
        <f t="shared" si="105"/>
        <v>7.5266666666666664</v>
      </c>
      <c r="N298" s="14">
        <f t="shared" si="105"/>
        <v>7.6933333333333325</v>
      </c>
      <c r="O298" s="14">
        <f t="shared" si="105"/>
        <v>7.8933333333333335</v>
      </c>
      <c r="P298" s="14">
        <f t="shared" si="105"/>
        <v>8.076666666666668</v>
      </c>
      <c r="Q298" s="14">
        <f t="shared" si="105"/>
        <v>6.68</v>
      </c>
    </row>
    <row r="299" spans="1:17" x14ac:dyDescent="0.35">
      <c r="A299" s="8">
        <v>28491</v>
      </c>
      <c r="B299">
        <v>6.44</v>
      </c>
      <c r="C299" s="12">
        <v>7.28</v>
      </c>
      <c r="D299" s="12">
        <v>7.61</v>
      </c>
      <c r="E299">
        <v>7.77</v>
      </c>
      <c r="F299" s="12">
        <v>7.96</v>
      </c>
      <c r="G299" s="12">
        <v>8.14</v>
      </c>
      <c r="H299" s="12">
        <v>6.7</v>
      </c>
      <c r="J299" s="8">
        <f t="shared" si="87"/>
        <v>28550</v>
      </c>
      <c r="K299" s="14">
        <f t="shared" si="105"/>
        <v>6.3933333333333335</v>
      </c>
      <c r="L299" s="14">
        <f t="shared" si="105"/>
        <v>7.31</v>
      </c>
      <c r="M299" s="14">
        <f t="shared" si="105"/>
        <v>7.66</v>
      </c>
      <c r="N299" s="14">
        <f t="shared" si="105"/>
        <v>7.82</v>
      </c>
      <c r="O299" s="14">
        <f t="shared" si="105"/>
        <v>8.01</v>
      </c>
      <c r="P299" s="14">
        <f t="shared" si="105"/>
        <v>8.19</v>
      </c>
      <c r="Q299" s="14">
        <f t="shared" si="105"/>
        <v>6.7566666666666668</v>
      </c>
    </row>
    <row r="300" spans="1:17" x14ac:dyDescent="0.35">
      <c r="A300" s="8">
        <v>28522</v>
      </c>
      <c r="B300">
        <v>6.45</v>
      </c>
      <c r="C300" s="12">
        <v>7.34</v>
      </c>
      <c r="D300" s="12">
        <v>7.67</v>
      </c>
      <c r="E300">
        <v>7.83</v>
      </c>
      <c r="F300" s="12">
        <v>8.0299999999999994</v>
      </c>
      <c r="G300" s="12">
        <v>8.2200000000000006</v>
      </c>
      <c r="H300" s="12">
        <v>6.78</v>
      </c>
      <c r="J300" s="8">
        <f t="shared" si="87"/>
        <v>28581</v>
      </c>
      <c r="K300" s="14">
        <f t="shared" si="105"/>
        <v>6.3433333333333337</v>
      </c>
      <c r="L300" s="14">
        <f t="shared" si="105"/>
        <v>7.3666666666666663</v>
      </c>
      <c r="M300" s="14">
        <f t="shared" si="105"/>
        <v>7.7399999999999993</v>
      </c>
      <c r="N300" s="14">
        <f t="shared" si="105"/>
        <v>7.8900000000000006</v>
      </c>
      <c r="O300" s="14">
        <f t="shared" si="105"/>
        <v>8.0733333333333324</v>
      </c>
      <c r="P300" s="14">
        <f t="shared" si="105"/>
        <v>8.25</v>
      </c>
      <c r="Q300" s="14">
        <f t="shared" si="105"/>
        <v>6.82</v>
      </c>
    </row>
    <row r="301" spans="1:17" x14ac:dyDescent="0.35">
      <c r="A301" s="8">
        <v>28550</v>
      </c>
      <c r="B301">
        <v>6.29</v>
      </c>
      <c r="C301" s="12">
        <v>7.31</v>
      </c>
      <c r="D301" s="12">
        <v>7.7</v>
      </c>
      <c r="E301">
        <v>7.86</v>
      </c>
      <c r="F301" s="12">
        <v>8.0399999999999991</v>
      </c>
      <c r="G301" s="12">
        <v>8.2100000000000009</v>
      </c>
      <c r="H301" s="12">
        <v>6.79</v>
      </c>
      <c r="J301" s="8">
        <f t="shared" si="87"/>
        <v>28611</v>
      </c>
      <c r="K301" s="14">
        <f t="shared" si="105"/>
        <v>6.330000000000001</v>
      </c>
      <c r="L301" s="14">
        <f t="shared" si="105"/>
        <v>7.5266666666666664</v>
      </c>
      <c r="M301" s="14">
        <f t="shared" si="105"/>
        <v>7.873333333333334</v>
      </c>
      <c r="N301" s="14">
        <f t="shared" si="105"/>
        <v>8.0066666666666659</v>
      </c>
      <c r="O301" s="14">
        <f t="shared" si="105"/>
        <v>8.18</v>
      </c>
      <c r="P301" s="14">
        <f t="shared" si="105"/>
        <v>8.3233333333333324</v>
      </c>
      <c r="Q301" s="14">
        <f t="shared" si="105"/>
        <v>7.0133333333333328</v>
      </c>
    </row>
    <row r="302" spans="1:17" x14ac:dyDescent="0.35">
      <c r="A302" s="8">
        <v>28581</v>
      </c>
      <c r="B302">
        <v>6.29</v>
      </c>
      <c r="C302" s="12">
        <v>7.45</v>
      </c>
      <c r="D302" s="12">
        <v>7.85</v>
      </c>
      <c r="E302">
        <v>7.98</v>
      </c>
      <c r="F302" s="12">
        <v>8.15</v>
      </c>
      <c r="G302" s="12">
        <v>8.32</v>
      </c>
      <c r="H302" s="12">
        <v>6.89</v>
      </c>
      <c r="J302" s="8">
        <f t="shared" si="87"/>
        <v>28642</v>
      </c>
      <c r="K302" s="14">
        <f t="shared" si="105"/>
        <v>6.4766666666666666</v>
      </c>
      <c r="L302" s="14">
        <f t="shared" si="105"/>
        <v>7.7866666666666662</v>
      </c>
      <c r="M302" s="14">
        <f t="shared" si="105"/>
        <v>8.0733333333333324</v>
      </c>
      <c r="N302" s="14">
        <f t="shared" si="105"/>
        <v>8.1733333333333338</v>
      </c>
      <c r="O302" s="14">
        <f t="shared" si="105"/>
        <v>8.32</v>
      </c>
      <c r="P302" s="14">
        <f t="shared" si="105"/>
        <v>8.43</v>
      </c>
      <c r="Q302" s="14">
        <f t="shared" si="105"/>
        <v>7.2833333333333341</v>
      </c>
    </row>
    <row r="303" spans="1:17" x14ac:dyDescent="0.35">
      <c r="A303" s="8">
        <v>28611</v>
      </c>
      <c r="B303">
        <v>6.41</v>
      </c>
      <c r="C303" s="12">
        <v>7.82</v>
      </c>
      <c r="D303" s="12">
        <v>8.07</v>
      </c>
      <c r="E303">
        <v>8.18</v>
      </c>
      <c r="F303" s="12">
        <v>8.35</v>
      </c>
      <c r="G303" s="12">
        <v>8.44</v>
      </c>
      <c r="H303" s="12">
        <v>7.36</v>
      </c>
      <c r="J303" s="8">
        <f t="shared" si="87"/>
        <v>28672</v>
      </c>
      <c r="K303" s="14">
        <f t="shared" si="105"/>
        <v>6.7166666666666659</v>
      </c>
      <c r="L303" s="14">
        <f t="shared" si="105"/>
        <v>8.1</v>
      </c>
      <c r="M303" s="14">
        <f t="shared" si="105"/>
        <v>8.3033333333333328</v>
      </c>
      <c r="N303" s="14">
        <f t="shared" si="105"/>
        <v>8.36</v>
      </c>
      <c r="O303" s="14">
        <f t="shared" si="105"/>
        <v>8.4833333333333343</v>
      </c>
      <c r="P303" s="14">
        <f t="shared" si="105"/>
        <v>8.5533333333333328</v>
      </c>
      <c r="Q303" s="14">
        <f t="shared" si="105"/>
        <v>7.59</v>
      </c>
    </row>
    <row r="304" spans="1:17" x14ac:dyDescent="0.35">
      <c r="A304" s="8">
        <v>28642</v>
      </c>
      <c r="B304">
        <v>6.73</v>
      </c>
      <c r="C304" s="12">
        <v>8.09</v>
      </c>
      <c r="D304" s="12">
        <v>8.3000000000000007</v>
      </c>
      <c r="E304">
        <v>8.36</v>
      </c>
      <c r="F304" s="12">
        <v>8.4600000000000009</v>
      </c>
      <c r="G304" s="12">
        <v>8.5299999999999994</v>
      </c>
      <c r="H304" s="12">
        <v>7.6</v>
      </c>
      <c r="J304" s="8">
        <f t="shared" si="87"/>
        <v>28703</v>
      </c>
      <c r="K304" s="14">
        <f t="shared" si="105"/>
        <v>6.94</v>
      </c>
      <c r="L304" s="14">
        <f t="shared" si="105"/>
        <v>8.2633333333333336</v>
      </c>
      <c r="M304" s="14">
        <f t="shared" si="105"/>
        <v>8.39</v>
      </c>
      <c r="N304" s="14">
        <f t="shared" si="105"/>
        <v>8.4099999999999984</v>
      </c>
      <c r="O304" s="14">
        <f t="shared" si="105"/>
        <v>8.5033333333333339</v>
      </c>
      <c r="P304" s="14">
        <f t="shared" si="105"/>
        <v>8.5566666666666666</v>
      </c>
      <c r="Q304" s="14">
        <f t="shared" si="105"/>
        <v>7.8166666666666664</v>
      </c>
    </row>
    <row r="305" spans="1:17" x14ac:dyDescent="0.35">
      <c r="A305" s="8">
        <v>28672</v>
      </c>
      <c r="B305">
        <v>7.01</v>
      </c>
      <c r="C305" s="12">
        <v>8.39</v>
      </c>
      <c r="D305" s="12">
        <v>8.5399999999999991</v>
      </c>
      <c r="E305">
        <v>8.5399999999999991</v>
      </c>
      <c r="F305" s="12">
        <v>8.64</v>
      </c>
      <c r="G305" s="12">
        <v>8.69</v>
      </c>
      <c r="H305" s="12">
        <v>7.81</v>
      </c>
      <c r="J305" s="8">
        <f t="shared" si="87"/>
        <v>28734</v>
      </c>
      <c r="K305" s="14">
        <f t="shared" si="105"/>
        <v>7.3133333333333326</v>
      </c>
      <c r="L305" s="14">
        <f t="shared" si="105"/>
        <v>8.4466666666666672</v>
      </c>
      <c r="M305" s="14">
        <f t="shared" si="105"/>
        <v>8.4266666666666659</v>
      </c>
      <c r="N305" s="14">
        <f t="shared" si="105"/>
        <v>8.4333333333333318</v>
      </c>
      <c r="O305" s="14">
        <f t="shared" si="105"/>
        <v>8.49</v>
      </c>
      <c r="P305" s="14">
        <f t="shared" si="105"/>
        <v>8.5366666666666671</v>
      </c>
      <c r="Q305" s="14">
        <f t="shared" si="105"/>
        <v>8.1</v>
      </c>
    </row>
    <row r="306" spans="1:17" x14ac:dyDescent="0.35">
      <c r="A306" s="8">
        <v>28703</v>
      </c>
      <c r="B306">
        <v>7.08</v>
      </c>
      <c r="C306" s="12">
        <v>8.31</v>
      </c>
      <c r="D306" s="12">
        <v>8.33</v>
      </c>
      <c r="E306">
        <v>8.33</v>
      </c>
      <c r="F306" s="12">
        <v>8.41</v>
      </c>
      <c r="G306" s="12">
        <v>8.4499999999999993</v>
      </c>
      <c r="H306" s="12">
        <v>8.0399999999999991</v>
      </c>
      <c r="J306" s="8">
        <f t="shared" si="87"/>
        <v>28764</v>
      </c>
      <c r="K306" s="14">
        <f t="shared" si="105"/>
        <v>7.6400000000000006</v>
      </c>
      <c r="L306" s="14">
        <f t="shared" si="105"/>
        <v>8.6966666666666672</v>
      </c>
      <c r="M306" s="14">
        <f t="shared" si="105"/>
        <v>8.4533333333333331</v>
      </c>
      <c r="N306" s="14">
        <f t="shared" si="105"/>
        <v>8.4566666666666652</v>
      </c>
      <c r="O306" s="14">
        <f t="shared" si="105"/>
        <v>8.49</v>
      </c>
      <c r="P306" s="14">
        <f t="shared" si="105"/>
        <v>8.5366666666666671</v>
      </c>
      <c r="Q306" s="14">
        <f t="shared" si="105"/>
        <v>8.4833333333333325</v>
      </c>
    </row>
    <row r="307" spans="1:17" x14ac:dyDescent="0.35">
      <c r="A307" s="8">
        <v>28734</v>
      </c>
      <c r="B307">
        <v>7.85</v>
      </c>
      <c r="C307" s="12">
        <v>8.64</v>
      </c>
      <c r="D307" s="12">
        <v>8.41</v>
      </c>
      <c r="E307">
        <v>8.43</v>
      </c>
      <c r="F307" s="12">
        <v>8.42</v>
      </c>
      <c r="G307" s="12">
        <v>8.4700000000000006</v>
      </c>
      <c r="H307" s="12">
        <v>8.4499999999999993</v>
      </c>
      <c r="J307" s="8">
        <f t="shared" si="87"/>
        <v>28795</v>
      </c>
      <c r="K307" s="14">
        <f t="shared" ref="K307:Q322" si="106">AVERAGE(B307:B309)</f>
        <v>8.16</v>
      </c>
      <c r="L307" s="14">
        <f t="shared" si="106"/>
        <v>9.2633333333333336</v>
      </c>
      <c r="M307" s="14">
        <f t="shared" si="106"/>
        <v>8.69</v>
      </c>
      <c r="N307" s="14">
        <f t="shared" si="106"/>
        <v>8.6266666666666669</v>
      </c>
      <c r="O307" s="14">
        <f t="shared" si="106"/>
        <v>8.6233333333333348</v>
      </c>
      <c r="P307" s="14">
        <f t="shared" si="106"/>
        <v>8.6366666666666667</v>
      </c>
      <c r="Q307" s="14">
        <f t="shared" si="106"/>
        <v>9.0566666666666666</v>
      </c>
    </row>
    <row r="308" spans="1:17" x14ac:dyDescent="0.35">
      <c r="A308" s="8">
        <v>28764</v>
      </c>
      <c r="B308">
        <v>7.99</v>
      </c>
      <c r="C308" s="12">
        <v>9.14</v>
      </c>
      <c r="D308" s="12">
        <v>8.6199999999999992</v>
      </c>
      <c r="E308">
        <v>8.61</v>
      </c>
      <c r="F308" s="12">
        <v>8.64</v>
      </c>
      <c r="G308" s="12">
        <v>8.69</v>
      </c>
      <c r="H308" s="12">
        <v>8.9600000000000009</v>
      </c>
      <c r="J308" s="8">
        <f t="shared" si="87"/>
        <v>28825</v>
      </c>
      <c r="K308" s="14">
        <f t="shared" si="106"/>
        <v>8.57</v>
      </c>
      <c r="L308" s="14">
        <f t="shared" si="106"/>
        <v>9.8166666666666664</v>
      </c>
      <c r="M308" s="14">
        <f t="shared" si="106"/>
        <v>8.9966666666666644</v>
      </c>
      <c r="N308" s="14">
        <f t="shared" si="106"/>
        <v>8.8433333333333337</v>
      </c>
      <c r="O308" s="14">
        <f t="shared" si="106"/>
        <v>8.82</v>
      </c>
      <c r="P308" s="14">
        <f t="shared" si="106"/>
        <v>8.7799999999999994</v>
      </c>
      <c r="Q308" s="14">
        <f t="shared" si="106"/>
        <v>9.5833333333333339</v>
      </c>
    </row>
    <row r="309" spans="1:17" x14ac:dyDescent="0.35">
      <c r="A309" s="8">
        <v>28795</v>
      </c>
      <c r="B309">
        <v>8.64</v>
      </c>
      <c r="C309" s="12">
        <v>10.01</v>
      </c>
      <c r="D309" s="12">
        <v>9.0399999999999991</v>
      </c>
      <c r="E309">
        <v>8.84</v>
      </c>
      <c r="F309" s="12">
        <v>8.81</v>
      </c>
      <c r="G309" s="12">
        <v>8.75</v>
      </c>
      <c r="H309" s="12">
        <v>9.76</v>
      </c>
      <c r="J309" s="8">
        <f t="shared" si="87"/>
        <v>28856</v>
      </c>
      <c r="K309" s="14">
        <f t="shared" si="106"/>
        <v>9.0233333333333334</v>
      </c>
      <c r="L309" s="14">
        <f t="shared" si="106"/>
        <v>10.24</v>
      </c>
      <c r="M309" s="14">
        <f t="shared" si="106"/>
        <v>9.2899999999999991</v>
      </c>
      <c r="N309" s="14">
        <f t="shared" si="106"/>
        <v>9.0400000000000009</v>
      </c>
      <c r="O309" s="14">
        <f t="shared" si="106"/>
        <v>8.9733333333333345</v>
      </c>
      <c r="P309" s="14">
        <f t="shared" si="106"/>
        <v>8.8766666666666669</v>
      </c>
      <c r="Q309" s="14">
        <f t="shared" si="106"/>
        <v>9.9533333333333331</v>
      </c>
    </row>
    <row r="310" spans="1:17" x14ac:dyDescent="0.35">
      <c r="A310" s="8">
        <v>28825</v>
      </c>
      <c r="B310">
        <v>9.08</v>
      </c>
      <c r="C310" s="12">
        <v>10.3</v>
      </c>
      <c r="D310" s="12">
        <v>9.33</v>
      </c>
      <c r="E310">
        <v>9.08</v>
      </c>
      <c r="F310" s="12">
        <v>9.01</v>
      </c>
      <c r="G310" s="12">
        <v>8.9</v>
      </c>
      <c r="H310" s="12">
        <v>10.029999999999999</v>
      </c>
      <c r="J310" s="8">
        <f t="shared" si="87"/>
        <v>28887</v>
      </c>
      <c r="K310" s="14">
        <f t="shared" si="106"/>
        <v>9.25</v>
      </c>
      <c r="L310" s="14">
        <f t="shared" si="106"/>
        <v>10.316666666666668</v>
      </c>
      <c r="M310" s="14">
        <f t="shared" si="106"/>
        <v>9.3733333333333331</v>
      </c>
      <c r="N310" s="14">
        <f t="shared" si="106"/>
        <v>9.1366666666666685</v>
      </c>
      <c r="O310" s="14">
        <f t="shared" si="106"/>
        <v>9.07</v>
      </c>
      <c r="P310" s="14">
        <f t="shared" si="106"/>
        <v>8.9700000000000006</v>
      </c>
      <c r="Q310" s="14">
        <f t="shared" si="106"/>
        <v>10.053333333333335</v>
      </c>
    </row>
    <row r="311" spans="1:17" x14ac:dyDescent="0.35">
      <c r="A311" s="8">
        <v>28856</v>
      </c>
      <c r="B311">
        <v>9.35</v>
      </c>
      <c r="C311" s="12">
        <v>10.41</v>
      </c>
      <c r="D311" s="12">
        <v>9.5</v>
      </c>
      <c r="E311">
        <v>9.1999999999999993</v>
      </c>
      <c r="F311" s="12">
        <v>9.1</v>
      </c>
      <c r="G311" s="12">
        <v>8.98</v>
      </c>
      <c r="H311" s="12">
        <v>10.07</v>
      </c>
      <c r="J311" s="8">
        <f t="shared" si="87"/>
        <v>28915</v>
      </c>
      <c r="K311" s="14">
        <f t="shared" si="106"/>
        <v>9.3833333333333346</v>
      </c>
      <c r="L311" s="14">
        <f t="shared" si="106"/>
        <v>10.299999999999999</v>
      </c>
      <c r="M311" s="14">
        <f t="shared" si="106"/>
        <v>9.39</v>
      </c>
      <c r="N311" s="14">
        <f t="shared" si="106"/>
        <v>9.1766666666666659</v>
      </c>
      <c r="O311" s="14">
        <f t="shared" si="106"/>
        <v>9.1066666666666674</v>
      </c>
      <c r="P311" s="14">
        <f t="shared" si="106"/>
        <v>9.0299999999999994</v>
      </c>
      <c r="Q311" s="14">
        <f t="shared" si="106"/>
        <v>10.073333333333334</v>
      </c>
    </row>
    <row r="312" spans="1:17" x14ac:dyDescent="0.35">
      <c r="A312" s="8">
        <v>28887</v>
      </c>
      <c r="B312">
        <v>9.32</v>
      </c>
      <c r="C312" s="12">
        <v>10.24</v>
      </c>
      <c r="D312" s="12">
        <v>9.2899999999999991</v>
      </c>
      <c r="E312">
        <v>9.1300000000000008</v>
      </c>
      <c r="F312" s="12">
        <v>9.1</v>
      </c>
      <c r="G312" s="12">
        <v>9.0299999999999994</v>
      </c>
      <c r="H312" s="12">
        <v>10.06</v>
      </c>
      <c r="J312" s="8">
        <f t="shared" si="87"/>
        <v>28946</v>
      </c>
      <c r="K312" s="14">
        <f t="shared" si="106"/>
        <v>9.42</v>
      </c>
      <c r="L312" s="14">
        <f t="shared" si="106"/>
        <v>10.203333333333333</v>
      </c>
      <c r="M312" s="14">
        <f t="shared" si="106"/>
        <v>9.3666666666666671</v>
      </c>
      <c r="N312" s="14">
        <f t="shared" si="106"/>
        <v>9.1933333333333334</v>
      </c>
      <c r="O312" s="14">
        <f t="shared" si="106"/>
        <v>9.1333333333333329</v>
      </c>
      <c r="P312" s="14">
        <f t="shared" si="106"/>
        <v>9.0766666666666662</v>
      </c>
      <c r="Q312" s="14">
        <f t="shared" si="106"/>
        <v>10.053333333333333</v>
      </c>
    </row>
    <row r="313" spans="1:17" x14ac:dyDescent="0.35">
      <c r="A313" s="8">
        <v>28915</v>
      </c>
      <c r="B313">
        <v>9.48</v>
      </c>
      <c r="C313" s="12">
        <v>10.25</v>
      </c>
      <c r="D313" s="12">
        <v>9.3800000000000008</v>
      </c>
      <c r="E313">
        <v>9.1999999999999993</v>
      </c>
      <c r="F313" s="12">
        <v>9.1199999999999992</v>
      </c>
      <c r="G313" s="12">
        <v>9.08</v>
      </c>
      <c r="H313" s="12">
        <v>10.09</v>
      </c>
      <c r="J313" s="8">
        <f t="shared" si="87"/>
        <v>28976</v>
      </c>
      <c r="K313" s="14">
        <f t="shared" si="106"/>
        <v>9.5166666666666675</v>
      </c>
      <c r="L313" s="14">
        <f t="shared" si="106"/>
        <v>10.163333333333332</v>
      </c>
      <c r="M313" s="14">
        <f t="shared" si="106"/>
        <v>9.4100000000000019</v>
      </c>
      <c r="N313" s="14">
        <f t="shared" si="106"/>
        <v>9.2299999999999986</v>
      </c>
      <c r="O313" s="14">
        <f t="shared" si="106"/>
        <v>9.1833333333333318</v>
      </c>
      <c r="P313" s="14">
        <f t="shared" si="106"/>
        <v>9.1366666666666667</v>
      </c>
      <c r="Q313" s="14">
        <f t="shared" si="106"/>
        <v>10.113333333333335</v>
      </c>
    </row>
    <row r="314" spans="1:17" x14ac:dyDescent="0.35">
      <c r="A314" s="8">
        <v>28946</v>
      </c>
      <c r="B314">
        <v>9.4600000000000009</v>
      </c>
      <c r="C314" s="12">
        <v>10.119999999999999</v>
      </c>
      <c r="D314" s="12">
        <v>9.43</v>
      </c>
      <c r="E314">
        <v>9.25</v>
      </c>
      <c r="F314" s="12">
        <v>9.18</v>
      </c>
      <c r="G314" s="12">
        <v>9.1199999999999992</v>
      </c>
      <c r="H314" s="12">
        <v>10.01</v>
      </c>
      <c r="J314" s="8">
        <f t="shared" si="87"/>
        <v>29007</v>
      </c>
      <c r="K314" s="14">
        <f t="shared" si="106"/>
        <v>9.3766666666666669</v>
      </c>
      <c r="L314" s="14">
        <f t="shared" si="106"/>
        <v>9.9366666666666656</v>
      </c>
      <c r="M314" s="14">
        <f t="shared" si="106"/>
        <v>9.2666666666666675</v>
      </c>
      <c r="N314" s="14">
        <f t="shared" si="106"/>
        <v>9.1133333333333351</v>
      </c>
      <c r="O314" s="14">
        <f t="shared" si="106"/>
        <v>9.1133333333333333</v>
      </c>
      <c r="P314" s="14">
        <f t="shared" si="106"/>
        <v>9.08</v>
      </c>
      <c r="Q314" s="14">
        <f t="shared" si="106"/>
        <v>10.18</v>
      </c>
    </row>
    <row r="315" spans="1:17" x14ac:dyDescent="0.35">
      <c r="A315" s="8">
        <v>28976</v>
      </c>
      <c r="B315">
        <v>9.61</v>
      </c>
      <c r="C315" s="12">
        <v>10.119999999999999</v>
      </c>
      <c r="D315" s="12">
        <v>9.42</v>
      </c>
      <c r="E315">
        <v>9.24</v>
      </c>
      <c r="F315" s="12">
        <v>9.25</v>
      </c>
      <c r="G315" s="12">
        <v>9.2100000000000009</v>
      </c>
      <c r="H315" s="12">
        <v>10.24</v>
      </c>
      <c r="J315" s="8">
        <f t="shared" si="87"/>
        <v>29037</v>
      </c>
      <c r="K315" s="14">
        <f t="shared" si="106"/>
        <v>9.3033333333333346</v>
      </c>
      <c r="L315" s="14">
        <f t="shared" si="106"/>
        <v>9.7766666666666655</v>
      </c>
      <c r="M315" s="14">
        <f t="shared" si="106"/>
        <v>9.1033333333333317</v>
      </c>
      <c r="N315" s="14">
        <f t="shared" si="106"/>
        <v>8.9966666666666679</v>
      </c>
      <c r="O315" s="14">
        <f t="shared" si="106"/>
        <v>9.0366666666666671</v>
      </c>
      <c r="P315" s="14">
        <f t="shared" si="106"/>
        <v>9.0133333333333336</v>
      </c>
      <c r="Q315" s="14">
        <f t="shared" si="106"/>
        <v>10.333333333333334</v>
      </c>
    </row>
    <row r="316" spans="1:17" x14ac:dyDescent="0.35">
      <c r="A316" s="8">
        <v>29007</v>
      </c>
      <c r="B316">
        <v>9.06</v>
      </c>
      <c r="C316" s="12">
        <v>9.57</v>
      </c>
      <c r="D316" s="12">
        <v>8.9499999999999993</v>
      </c>
      <c r="E316">
        <v>8.85</v>
      </c>
      <c r="F316" s="12">
        <v>8.91</v>
      </c>
      <c r="G316" s="12">
        <v>8.91</v>
      </c>
      <c r="H316" s="12">
        <v>10.29</v>
      </c>
      <c r="J316" s="8">
        <f t="shared" si="87"/>
        <v>29068</v>
      </c>
      <c r="K316" s="14">
        <f t="shared" si="106"/>
        <v>9.2733333333333334</v>
      </c>
      <c r="L316" s="14">
        <f t="shared" si="106"/>
        <v>9.73</v>
      </c>
      <c r="M316" s="14">
        <f t="shared" si="106"/>
        <v>9.01</v>
      </c>
      <c r="N316" s="14">
        <f t="shared" si="106"/>
        <v>8.9366666666666674</v>
      </c>
      <c r="O316" s="14">
        <f t="shared" si="106"/>
        <v>8.9633333333333329</v>
      </c>
      <c r="P316" s="14">
        <f t="shared" si="106"/>
        <v>8.9333333333333318</v>
      </c>
      <c r="Q316" s="14">
        <f t="shared" si="106"/>
        <v>10.566666666666665</v>
      </c>
    </row>
    <row r="317" spans="1:17" x14ac:dyDescent="0.35">
      <c r="A317" s="8">
        <v>29037</v>
      </c>
      <c r="B317">
        <v>9.24</v>
      </c>
      <c r="C317" s="12">
        <v>9.64</v>
      </c>
      <c r="D317" s="12">
        <v>8.94</v>
      </c>
      <c r="E317">
        <v>8.9</v>
      </c>
      <c r="F317" s="12">
        <v>8.9499999999999993</v>
      </c>
      <c r="G317" s="12">
        <v>8.92</v>
      </c>
      <c r="H317" s="12">
        <v>10.47</v>
      </c>
      <c r="J317" s="8">
        <f t="shared" si="87"/>
        <v>29099</v>
      </c>
      <c r="K317" s="14">
        <f t="shared" si="106"/>
        <v>9.673333333333332</v>
      </c>
      <c r="L317" s="14">
        <f t="shared" si="106"/>
        <v>10.153333333333334</v>
      </c>
      <c r="M317" s="14">
        <f t="shared" si="106"/>
        <v>9.2566666666666659</v>
      </c>
      <c r="N317" s="14">
        <f t="shared" si="106"/>
        <v>9.1233333333333331</v>
      </c>
      <c r="O317" s="14">
        <f t="shared" si="106"/>
        <v>9.1033333333333317</v>
      </c>
      <c r="P317" s="14">
        <f t="shared" si="106"/>
        <v>9.0333333333333332</v>
      </c>
      <c r="Q317" s="14">
        <f t="shared" si="106"/>
        <v>10.946666666666667</v>
      </c>
    </row>
    <row r="318" spans="1:17" x14ac:dyDescent="0.35">
      <c r="A318" s="8">
        <v>29068</v>
      </c>
      <c r="B318">
        <v>9.52</v>
      </c>
      <c r="C318" s="12">
        <v>9.98</v>
      </c>
      <c r="D318" s="12">
        <v>9.14</v>
      </c>
      <c r="E318">
        <v>9.06</v>
      </c>
      <c r="F318" s="12">
        <v>9.0299999999999994</v>
      </c>
      <c r="G318" s="12">
        <v>8.9700000000000006</v>
      </c>
      <c r="H318" s="12">
        <v>10.94</v>
      </c>
      <c r="J318" s="8">
        <f t="shared" si="87"/>
        <v>29129</v>
      </c>
      <c r="K318" s="14">
        <f t="shared" si="106"/>
        <v>10.493333333333334</v>
      </c>
      <c r="L318" s="14">
        <f t="shared" si="106"/>
        <v>11.086666666666666</v>
      </c>
      <c r="M318" s="14">
        <f t="shared" si="106"/>
        <v>9.9266666666666659</v>
      </c>
      <c r="N318" s="14">
        <f t="shared" si="106"/>
        <v>9.7000000000000011</v>
      </c>
      <c r="O318" s="14">
        <f t="shared" si="106"/>
        <v>9.5533333333333328</v>
      </c>
      <c r="P318" s="14">
        <f t="shared" si="106"/>
        <v>9.39</v>
      </c>
      <c r="Q318" s="14">
        <f t="shared" si="106"/>
        <v>12.046666666666667</v>
      </c>
    </row>
    <row r="319" spans="1:17" x14ac:dyDescent="0.35">
      <c r="A319" s="8">
        <v>29099</v>
      </c>
      <c r="B319">
        <v>10.26</v>
      </c>
      <c r="C319" s="12">
        <v>10.84</v>
      </c>
      <c r="D319" s="12">
        <v>9.69</v>
      </c>
      <c r="E319">
        <v>9.41</v>
      </c>
      <c r="F319" s="12">
        <v>9.33</v>
      </c>
      <c r="G319" s="12">
        <v>9.2100000000000009</v>
      </c>
      <c r="H319" s="12">
        <v>11.43</v>
      </c>
      <c r="J319" s="8">
        <f t="shared" si="87"/>
        <v>29160</v>
      </c>
      <c r="K319" s="14">
        <f t="shared" si="106"/>
        <v>11.25</v>
      </c>
      <c r="L319" s="14">
        <f t="shared" si="106"/>
        <v>11.89</v>
      </c>
      <c r="M319" s="14">
        <f t="shared" si="106"/>
        <v>10.606666666666667</v>
      </c>
      <c r="N319" s="14">
        <f t="shared" si="106"/>
        <v>10.323333333333332</v>
      </c>
      <c r="O319" s="14">
        <f t="shared" si="106"/>
        <v>10.093333333333334</v>
      </c>
      <c r="P319" s="14">
        <f t="shared" si="106"/>
        <v>9.8566666666666674</v>
      </c>
      <c r="Q319" s="14">
        <f t="shared" si="106"/>
        <v>12.793333333333331</v>
      </c>
    </row>
    <row r="320" spans="1:17" x14ac:dyDescent="0.35">
      <c r="A320" s="8">
        <v>29129</v>
      </c>
      <c r="B320">
        <v>11.7</v>
      </c>
      <c r="C320" s="12">
        <v>12.44</v>
      </c>
      <c r="D320" s="12">
        <v>10.95</v>
      </c>
      <c r="E320">
        <v>10.63</v>
      </c>
      <c r="F320" s="12">
        <v>10.3</v>
      </c>
      <c r="G320" s="12">
        <v>9.99</v>
      </c>
      <c r="H320" s="12">
        <v>13.77</v>
      </c>
      <c r="J320" s="8">
        <f t="shared" si="87"/>
        <v>29190</v>
      </c>
      <c r="K320" s="14">
        <f t="shared" si="106"/>
        <v>11.843333333333334</v>
      </c>
      <c r="L320" s="14">
        <f t="shared" si="106"/>
        <v>12.270000000000001</v>
      </c>
      <c r="M320" s="14">
        <f t="shared" si="106"/>
        <v>10.946666666666667</v>
      </c>
      <c r="N320" s="14">
        <f t="shared" si="106"/>
        <v>10.660000000000002</v>
      </c>
      <c r="O320" s="14">
        <f t="shared" si="106"/>
        <v>10.446666666666667</v>
      </c>
      <c r="P320" s="14">
        <f t="shared" si="106"/>
        <v>10.18</v>
      </c>
      <c r="Q320" s="14">
        <f t="shared" si="106"/>
        <v>13.576666666666666</v>
      </c>
    </row>
    <row r="321" spans="1:17" x14ac:dyDescent="0.35">
      <c r="A321" s="8">
        <v>29160</v>
      </c>
      <c r="B321">
        <v>11.79</v>
      </c>
      <c r="C321" s="12">
        <v>12.39</v>
      </c>
      <c r="D321" s="12">
        <v>11.18</v>
      </c>
      <c r="E321">
        <v>10.93</v>
      </c>
      <c r="F321" s="12">
        <v>10.65</v>
      </c>
      <c r="G321" s="12">
        <v>10.37</v>
      </c>
      <c r="H321" s="12">
        <v>13.18</v>
      </c>
      <c r="J321" s="8">
        <f t="shared" si="87"/>
        <v>29221</v>
      </c>
      <c r="K321" s="14">
        <f t="shared" si="106"/>
        <v>11.943333333333333</v>
      </c>
      <c r="L321" s="14">
        <f t="shared" si="106"/>
        <v>12.143333333333333</v>
      </c>
      <c r="M321" s="14">
        <f t="shared" si="106"/>
        <v>10.923333333333334</v>
      </c>
      <c r="N321" s="14">
        <f t="shared" si="106"/>
        <v>10.696666666666667</v>
      </c>
      <c r="O321" s="14">
        <f t="shared" si="106"/>
        <v>10.613333333333333</v>
      </c>
      <c r="P321" s="14">
        <f t="shared" si="106"/>
        <v>10.399999999999999</v>
      </c>
      <c r="Q321" s="14">
        <f t="shared" si="106"/>
        <v>13.593333333333334</v>
      </c>
    </row>
    <row r="322" spans="1:17" x14ac:dyDescent="0.35">
      <c r="A322" s="8">
        <v>29190</v>
      </c>
      <c r="B322">
        <v>12.04</v>
      </c>
      <c r="C322" s="12">
        <v>11.98</v>
      </c>
      <c r="D322" s="12">
        <v>10.71</v>
      </c>
      <c r="E322">
        <v>10.42</v>
      </c>
      <c r="F322" s="12">
        <v>10.39</v>
      </c>
      <c r="G322" s="12">
        <v>10.18</v>
      </c>
      <c r="H322" s="12">
        <v>13.78</v>
      </c>
      <c r="J322" s="8">
        <f t="shared" si="87"/>
        <v>29252</v>
      </c>
      <c r="K322" s="14">
        <f t="shared" si="106"/>
        <v>12.299999999999999</v>
      </c>
      <c r="L322" s="14">
        <f t="shared" si="106"/>
        <v>12.653333333333334</v>
      </c>
      <c r="M322" s="14">
        <f t="shared" si="106"/>
        <v>11.476666666666668</v>
      </c>
      <c r="N322" s="14">
        <f t="shared" si="106"/>
        <v>11.253333333333332</v>
      </c>
      <c r="O322" s="14">
        <f t="shared" si="106"/>
        <v>11.200000000000001</v>
      </c>
      <c r="P322" s="14">
        <f t="shared" si="106"/>
        <v>11.013333333333334</v>
      </c>
      <c r="Q322" s="14">
        <f t="shared" si="106"/>
        <v>13.910000000000002</v>
      </c>
    </row>
    <row r="323" spans="1:17" x14ac:dyDescent="0.35">
      <c r="A323" s="8">
        <v>29221</v>
      </c>
      <c r="B323">
        <v>12</v>
      </c>
      <c r="C323" s="12">
        <v>12.06</v>
      </c>
      <c r="D323" s="12">
        <v>10.88</v>
      </c>
      <c r="E323">
        <v>10.74</v>
      </c>
      <c r="F323" s="12">
        <v>10.8</v>
      </c>
      <c r="G323" s="12">
        <v>10.65</v>
      </c>
      <c r="H323" s="12">
        <v>13.82</v>
      </c>
      <c r="J323" s="8">
        <f t="shared" ref="J323:J386" si="107">A325</f>
        <v>29281</v>
      </c>
      <c r="K323" s="14">
        <f t="shared" ref="K323:Q338" si="108">AVERAGE(B323:B325)</f>
        <v>13.353333333333333</v>
      </c>
      <c r="L323" s="14">
        <f t="shared" si="108"/>
        <v>13.933333333333332</v>
      </c>
      <c r="M323" s="14">
        <f t="shared" si="108"/>
        <v>12.589999999999998</v>
      </c>
      <c r="N323" s="14">
        <f t="shared" si="108"/>
        <v>12.270000000000001</v>
      </c>
      <c r="O323" s="14">
        <f t="shared" si="108"/>
        <v>11.986666666666666</v>
      </c>
      <c r="P323" s="14">
        <f t="shared" si="108"/>
        <v>11.783333333333333</v>
      </c>
      <c r="Q323" s="14">
        <f t="shared" si="108"/>
        <v>15.046666666666667</v>
      </c>
    </row>
    <row r="324" spans="1:17" x14ac:dyDescent="0.35">
      <c r="A324" s="8">
        <v>29252</v>
      </c>
      <c r="B324">
        <v>12.86</v>
      </c>
      <c r="C324" s="12">
        <v>13.92</v>
      </c>
      <c r="D324" s="12">
        <v>12.84</v>
      </c>
      <c r="E324">
        <v>12.6</v>
      </c>
      <c r="F324" s="12">
        <v>12.41</v>
      </c>
      <c r="G324" s="12">
        <v>12.21</v>
      </c>
      <c r="H324" s="12">
        <v>14.13</v>
      </c>
      <c r="J324" s="8">
        <f t="shared" si="107"/>
        <v>29312</v>
      </c>
      <c r="K324" s="14">
        <f t="shared" si="108"/>
        <v>13.753333333333332</v>
      </c>
      <c r="L324" s="14">
        <f t="shared" si="108"/>
        <v>14.346666666666669</v>
      </c>
      <c r="M324" s="14">
        <f t="shared" si="108"/>
        <v>12.969999999999999</v>
      </c>
      <c r="N324" s="14">
        <f t="shared" si="108"/>
        <v>12.636666666666665</v>
      </c>
      <c r="O324" s="14">
        <f t="shared" si="108"/>
        <v>12.21</v>
      </c>
      <c r="P324" s="14">
        <f t="shared" si="108"/>
        <v>12.036666666666667</v>
      </c>
      <c r="Q324" s="14">
        <f t="shared" si="108"/>
        <v>16.309999999999999</v>
      </c>
    </row>
    <row r="325" spans="1:17" x14ac:dyDescent="0.35">
      <c r="A325" s="8">
        <v>29281</v>
      </c>
      <c r="B325">
        <v>15.2</v>
      </c>
      <c r="C325" s="12">
        <v>15.82</v>
      </c>
      <c r="D325" s="12">
        <v>14.05</v>
      </c>
      <c r="E325">
        <v>13.47</v>
      </c>
      <c r="F325" s="12">
        <v>12.75</v>
      </c>
      <c r="G325" s="12">
        <v>12.49</v>
      </c>
      <c r="H325" s="12">
        <v>17.190000000000001</v>
      </c>
      <c r="J325" s="8">
        <f t="shared" si="107"/>
        <v>29342</v>
      </c>
      <c r="K325" s="14">
        <f t="shared" si="108"/>
        <v>12.326666666666666</v>
      </c>
      <c r="L325" s="14">
        <f t="shared" si="108"/>
        <v>12.836666666666668</v>
      </c>
      <c r="M325" s="14">
        <f t="shared" si="108"/>
        <v>11.836666666666666</v>
      </c>
      <c r="N325" s="14">
        <f t="shared" si="108"/>
        <v>11.753333333333336</v>
      </c>
      <c r="O325" s="14">
        <f t="shared" si="108"/>
        <v>11.466666666666667</v>
      </c>
      <c r="P325" s="14">
        <f t="shared" si="108"/>
        <v>11.446666666666665</v>
      </c>
      <c r="Q325" s="14">
        <f t="shared" si="108"/>
        <v>15.26</v>
      </c>
    </row>
    <row r="326" spans="1:17" x14ac:dyDescent="0.35">
      <c r="A326" s="8">
        <v>29312</v>
      </c>
      <c r="B326">
        <v>13.2</v>
      </c>
      <c r="C326" s="12">
        <v>13.3</v>
      </c>
      <c r="D326" s="12">
        <v>12.02</v>
      </c>
      <c r="E326">
        <v>11.84</v>
      </c>
      <c r="F326" s="12">
        <v>11.47</v>
      </c>
      <c r="G326" s="12">
        <v>11.41</v>
      </c>
      <c r="H326" s="12">
        <v>17.61</v>
      </c>
      <c r="J326" s="8">
        <f t="shared" si="107"/>
        <v>29373</v>
      </c>
      <c r="K326" s="14">
        <f t="shared" si="108"/>
        <v>9.6166666666666671</v>
      </c>
      <c r="L326" s="14">
        <f t="shared" si="108"/>
        <v>10.283333333333333</v>
      </c>
      <c r="M326" s="14">
        <f t="shared" si="108"/>
        <v>10.123333333333333</v>
      </c>
      <c r="N326" s="14">
        <f t="shared" si="108"/>
        <v>10.333333333333334</v>
      </c>
      <c r="O326" s="14">
        <f t="shared" si="108"/>
        <v>10.476666666666667</v>
      </c>
      <c r="P326" s="14">
        <f t="shared" si="108"/>
        <v>10.58</v>
      </c>
      <c r="Q326" s="14">
        <f t="shared" si="108"/>
        <v>12.686666666666667</v>
      </c>
    </row>
    <row r="327" spans="1:17" x14ac:dyDescent="0.35">
      <c r="A327" s="8">
        <v>29342</v>
      </c>
      <c r="B327">
        <v>8.58</v>
      </c>
      <c r="C327" s="12">
        <v>9.39</v>
      </c>
      <c r="D327" s="12">
        <v>9.44</v>
      </c>
      <c r="E327">
        <v>9.9499999999999993</v>
      </c>
      <c r="F327" s="12">
        <v>10.18</v>
      </c>
      <c r="G327" s="12">
        <v>10.44</v>
      </c>
      <c r="H327" s="12">
        <v>10.98</v>
      </c>
      <c r="J327" s="8">
        <f t="shared" si="107"/>
        <v>29403</v>
      </c>
      <c r="K327" s="14">
        <f t="shared" si="108"/>
        <v>7.9033333333333333</v>
      </c>
      <c r="L327" s="14">
        <f t="shared" si="108"/>
        <v>8.7333333333333343</v>
      </c>
      <c r="M327" s="14">
        <f t="shared" si="108"/>
        <v>9.206666666666667</v>
      </c>
      <c r="N327" s="14">
        <f t="shared" si="108"/>
        <v>9.5633333333333326</v>
      </c>
      <c r="O327" s="14">
        <f t="shared" si="108"/>
        <v>10.07</v>
      </c>
      <c r="P327" s="14">
        <f t="shared" si="108"/>
        <v>10.216666666666667</v>
      </c>
      <c r="Q327" s="14">
        <f t="shared" si="108"/>
        <v>9.826666666666668</v>
      </c>
    </row>
    <row r="328" spans="1:17" x14ac:dyDescent="0.35">
      <c r="A328" s="8">
        <v>29373</v>
      </c>
      <c r="B328">
        <v>7.07</v>
      </c>
      <c r="C328" s="12">
        <v>8.16</v>
      </c>
      <c r="D328" s="12">
        <v>8.91</v>
      </c>
      <c r="E328">
        <v>9.2100000000000009</v>
      </c>
      <c r="F328" s="12">
        <v>9.7799999999999994</v>
      </c>
      <c r="G328" s="12">
        <v>9.89</v>
      </c>
      <c r="H328" s="12">
        <v>9.4700000000000006</v>
      </c>
      <c r="J328" s="8">
        <f t="shared" si="107"/>
        <v>29434</v>
      </c>
      <c r="K328" s="14">
        <f t="shared" si="108"/>
        <v>8.0866666666666678</v>
      </c>
      <c r="L328" s="14">
        <f t="shared" si="108"/>
        <v>9.0166666666666675</v>
      </c>
      <c r="M328" s="14">
        <f t="shared" si="108"/>
        <v>9.6033333333333335</v>
      </c>
      <c r="N328" s="14">
        <f t="shared" si="108"/>
        <v>9.8600000000000012</v>
      </c>
      <c r="O328" s="14">
        <f t="shared" si="108"/>
        <v>10.376666666666667</v>
      </c>
      <c r="P328" s="14">
        <f t="shared" si="108"/>
        <v>10.426666666666668</v>
      </c>
      <c r="Q328" s="14">
        <f t="shared" si="108"/>
        <v>9.3699999999999992</v>
      </c>
    </row>
    <row r="329" spans="1:17" x14ac:dyDescent="0.35">
      <c r="A329" s="8">
        <v>29403</v>
      </c>
      <c r="B329">
        <v>8.06</v>
      </c>
      <c r="C329" s="12">
        <v>8.65</v>
      </c>
      <c r="D329" s="12">
        <v>9.27</v>
      </c>
      <c r="E329">
        <v>9.5299999999999994</v>
      </c>
      <c r="F329" s="12">
        <v>10.25</v>
      </c>
      <c r="G329" s="12">
        <v>10.32</v>
      </c>
      <c r="H329" s="12">
        <v>9.0299999999999994</v>
      </c>
      <c r="J329" s="8">
        <f t="shared" si="107"/>
        <v>29465</v>
      </c>
      <c r="K329" s="14">
        <f t="shared" si="108"/>
        <v>9.1533333333333342</v>
      </c>
      <c r="L329" s="14">
        <f t="shared" si="108"/>
        <v>10.136666666666667</v>
      </c>
      <c r="M329" s="14">
        <f t="shared" si="108"/>
        <v>10.49</v>
      </c>
      <c r="N329" s="14">
        <f t="shared" si="108"/>
        <v>10.663333333333332</v>
      </c>
      <c r="O329" s="14">
        <f t="shared" si="108"/>
        <v>10.953333333333333</v>
      </c>
      <c r="P329" s="14">
        <f t="shared" si="108"/>
        <v>10.953333333333333</v>
      </c>
      <c r="Q329" s="14">
        <f t="shared" si="108"/>
        <v>9.836666666666666</v>
      </c>
    </row>
    <row r="330" spans="1:17" x14ac:dyDescent="0.35">
      <c r="A330" s="8">
        <v>29434</v>
      </c>
      <c r="B330">
        <v>9.1300000000000008</v>
      </c>
      <c r="C330" s="12">
        <v>10.24</v>
      </c>
      <c r="D330" s="12">
        <v>10.63</v>
      </c>
      <c r="E330">
        <v>10.84</v>
      </c>
      <c r="F330" s="12">
        <v>11.1</v>
      </c>
      <c r="G330" s="12">
        <v>11.07</v>
      </c>
      <c r="H330" s="12">
        <v>9.61</v>
      </c>
      <c r="J330" s="8">
        <f t="shared" si="107"/>
        <v>29495</v>
      </c>
      <c r="K330" s="14">
        <f t="shared" si="108"/>
        <v>10.339999999999998</v>
      </c>
      <c r="L330" s="14">
        <f t="shared" si="108"/>
        <v>11.416666666666666</v>
      </c>
      <c r="M330" s="14">
        <f t="shared" si="108"/>
        <v>11.403333333333334</v>
      </c>
      <c r="N330" s="14">
        <f t="shared" si="108"/>
        <v>11.44</v>
      </c>
      <c r="O330" s="14">
        <f t="shared" si="108"/>
        <v>11.453333333333333</v>
      </c>
      <c r="P330" s="14">
        <f t="shared" si="108"/>
        <v>11.43</v>
      </c>
      <c r="Q330" s="14">
        <f t="shared" si="108"/>
        <v>11.096666666666666</v>
      </c>
    </row>
    <row r="331" spans="1:17" x14ac:dyDescent="0.35">
      <c r="A331" s="8">
        <v>29465</v>
      </c>
      <c r="B331">
        <v>10.27</v>
      </c>
      <c r="C331" s="12">
        <v>11.52</v>
      </c>
      <c r="D331" s="12">
        <v>11.57</v>
      </c>
      <c r="E331">
        <v>11.62</v>
      </c>
      <c r="F331" s="12">
        <v>11.51</v>
      </c>
      <c r="G331" s="12">
        <v>11.47</v>
      </c>
      <c r="H331" s="12">
        <v>10.87</v>
      </c>
      <c r="J331" s="8">
        <f t="shared" si="107"/>
        <v>29526</v>
      </c>
      <c r="K331" s="14">
        <f t="shared" si="108"/>
        <v>11.873333333333335</v>
      </c>
      <c r="L331" s="14">
        <f t="shared" si="108"/>
        <v>12.719999999999999</v>
      </c>
      <c r="M331" s="14">
        <f t="shared" si="108"/>
        <v>12.296666666666667</v>
      </c>
      <c r="N331" s="14">
        <f t="shared" si="108"/>
        <v>12.103333333333332</v>
      </c>
      <c r="O331" s="14">
        <f t="shared" si="108"/>
        <v>11.979999999999999</v>
      </c>
      <c r="P331" s="14">
        <f t="shared" si="108"/>
        <v>11.886666666666665</v>
      </c>
      <c r="Q331" s="14">
        <f t="shared" si="108"/>
        <v>13.176666666666668</v>
      </c>
    </row>
    <row r="332" spans="1:17" x14ac:dyDescent="0.35">
      <c r="A332" s="8">
        <v>29495</v>
      </c>
      <c r="B332">
        <v>11.62</v>
      </c>
      <c r="C332" s="12">
        <v>12.49</v>
      </c>
      <c r="D332" s="12">
        <v>12.01</v>
      </c>
      <c r="E332">
        <v>11.86</v>
      </c>
      <c r="F332" s="12">
        <v>11.75</v>
      </c>
      <c r="G332" s="12">
        <v>11.75</v>
      </c>
      <c r="H332" s="12">
        <v>12.81</v>
      </c>
      <c r="J332" s="8">
        <f t="shared" si="107"/>
        <v>29556</v>
      </c>
      <c r="K332" s="14">
        <f t="shared" si="108"/>
        <v>13.613333333333335</v>
      </c>
      <c r="L332" s="14">
        <f t="shared" si="108"/>
        <v>13.840000000000002</v>
      </c>
      <c r="M332" s="14">
        <f t="shared" si="108"/>
        <v>12.99</v>
      </c>
      <c r="N332" s="14">
        <f t="shared" si="108"/>
        <v>12.646666666666667</v>
      </c>
      <c r="O332" s="14">
        <f t="shared" si="108"/>
        <v>12.423333333333332</v>
      </c>
      <c r="P332" s="14">
        <f t="shared" si="108"/>
        <v>12.226666666666667</v>
      </c>
      <c r="Q332" s="14">
        <f t="shared" si="108"/>
        <v>15.853333333333333</v>
      </c>
    </row>
    <row r="333" spans="1:17" x14ac:dyDescent="0.35">
      <c r="A333" s="8">
        <v>29526</v>
      </c>
      <c r="B333">
        <v>13.73</v>
      </c>
      <c r="C333" s="12">
        <v>14.15</v>
      </c>
      <c r="D333" s="12">
        <v>13.31</v>
      </c>
      <c r="E333">
        <v>12.83</v>
      </c>
      <c r="F333" s="12">
        <v>12.68</v>
      </c>
      <c r="G333" s="12">
        <v>12.44</v>
      </c>
      <c r="H333" s="12">
        <v>15.85</v>
      </c>
      <c r="J333" s="8">
        <f t="shared" si="107"/>
        <v>29587</v>
      </c>
      <c r="K333" s="14">
        <f t="shared" si="108"/>
        <v>14.746666666666664</v>
      </c>
      <c r="L333" s="14">
        <f t="shared" si="108"/>
        <v>14.37</v>
      </c>
      <c r="M333" s="14">
        <f t="shared" si="108"/>
        <v>13.323333333333332</v>
      </c>
      <c r="N333" s="14">
        <f t="shared" si="108"/>
        <v>12.949999999999998</v>
      </c>
      <c r="O333" s="14">
        <f t="shared" si="108"/>
        <v>12.696666666666667</v>
      </c>
      <c r="P333" s="14">
        <f t="shared" si="108"/>
        <v>12.406666666666666</v>
      </c>
      <c r="Q333" s="14">
        <f t="shared" si="108"/>
        <v>17.943333333333332</v>
      </c>
    </row>
    <row r="334" spans="1:17" x14ac:dyDescent="0.35">
      <c r="A334" s="8">
        <v>29556</v>
      </c>
      <c r="B334">
        <v>15.49</v>
      </c>
      <c r="C334" s="12">
        <v>14.88</v>
      </c>
      <c r="D334" s="12">
        <v>13.65</v>
      </c>
      <c r="E334">
        <v>13.25</v>
      </c>
      <c r="F334" s="12">
        <v>12.84</v>
      </c>
      <c r="G334" s="12">
        <v>12.49</v>
      </c>
      <c r="H334" s="12">
        <v>18.899999999999999</v>
      </c>
      <c r="J334" s="8">
        <f t="shared" si="107"/>
        <v>29618</v>
      </c>
      <c r="K334" s="14">
        <f t="shared" si="108"/>
        <v>15.1</v>
      </c>
      <c r="L334" s="14">
        <f t="shared" si="108"/>
        <v>14.51</v>
      </c>
      <c r="M334" s="14">
        <f t="shared" si="108"/>
        <v>13.436666666666667</v>
      </c>
      <c r="N334" s="14">
        <f t="shared" si="108"/>
        <v>13.143333333333333</v>
      </c>
      <c r="O334" s="14">
        <f t="shared" si="108"/>
        <v>12.866666666666667</v>
      </c>
      <c r="P334" s="14">
        <f t="shared" si="108"/>
        <v>12.586666666666668</v>
      </c>
      <c r="Q334" s="14">
        <f t="shared" si="108"/>
        <v>17.97</v>
      </c>
    </row>
    <row r="335" spans="1:17" x14ac:dyDescent="0.35">
      <c r="A335" s="8">
        <v>29587</v>
      </c>
      <c r="B335">
        <v>15.02</v>
      </c>
      <c r="C335" s="12">
        <v>14.08</v>
      </c>
      <c r="D335" s="12">
        <v>13.01</v>
      </c>
      <c r="E335">
        <v>12.77</v>
      </c>
      <c r="F335" s="12">
        <v>12.57</v>
      </c>
      <c r="G335" s="12">
        <v>12.29</v>
      </c>
      <c r="H335" s="12">
        <v>19.079999999999998</v>
      </c>
      <c r="J335" s="8">
        <f t="shared" si="107"/>
        <v>29646</v>
      </c>
      <c r="K335" s="14">
        <f t="shared" si="108"/>
        <v>14.39</v>
      </c>
      <c r="L335" s="14">
        <f t="shared" si="108"/>
        <v>14.12</v>
      </c>
      <c r="M335" s="14">
        <f t="shared" si="108"/>
        <v>13.39</v>
      </c>
      <c r="N335" s="14">
        <f t="shared" si="108"/>
        <v>13.196666666666667</v>
      </c>
      <c r="O335" s="14">
        <f t="shared" si="108"/>
        <v>12.959999999999999</v>
      </c>
      <c r="P335" s="14">
        <f t="shared" si="108"/>
        <v>12.736666666666666</v>
      </c>
      <c r="Q335" s="14">
        <f t="shared" si="108"/>
        <v>16.569999999999997</v>
      </c>
    </row>
    <row r="336" spans="1:17" x14ac:dyDescent="0.35">
      <c r="A336" s="8">
        <v>29618</v>
      </c>
      <c r="B336">
        <v>14.79</v>
      </c>
      <c r="C336" s="12">
        <v>14.57</v>
      </c>
      <c r="D336" s="12">
        <v>13.65</v>
      </c>
      <c r="E336">
        <v>13.41</v>
      </c>
      <c r="F336" s="12">
        <v>13.19</v>
      </c>
      <c r="G336" s="12">
        <v>12.98</v>
      </c>
      <c r="H336" s="12">
        <v>15.93</v>
      </c>
      <c r="J336" s="8">
        <f t="shared" si="107"/>
        <v>29677</v>
      </c>
      <c r="K336" s="14">
        <f t="shared" si="108"/>
        <v>13.946666666666665</v>
      </c>
      <c r="L336" s="14">
        <f t="shared" si="108"/>
        <v>14.200000000000001</v>
      </c>
      <c r="M336" s="14">
        <f t="shared" si="108"/>
        <v>13.75</v>
      </c>
      <c r="N336" s="14">
        <f t="shared" si="108"/>
        <v>13.603333333333333</v>
      </c>
      <c r="O336" s="14">
        <f t="shared" si="108"/>
        <v>13.329999999999998</v>
      </c>
      <c r="P336" s="14">
        <f t="shared" si="108"/>
        <v>13.126666666666667</v>
      </c>
      <c r="Q336" s="14">
        <f t="shared" si="108"/>
        <v>15.450000000000001</v>
      </c>
    </row>
    <row r="337" spans="1:17" x14ac:dyDescent="0.35">
      <c r="A337" s="8">
        <v>29646</v>
      </c>
      <c r="B337">
        <v>13.36</v>
      </c>
      <c r="C337" s="12">
        <v>13.71</v>
      </c>
      <c r="D337" s="12">
        <v>13.51</v>
      </c>
      <c r="E337">
        <v>13.41</v>
      </c>
      <c r="F337" s="12">
        <v>13.12</v>
      </c>
      <c r="G337" s="12">
        <v>12.94</v>
      </c>
      <c r="H337" s="12">
        <v>14.7</v>
      </c>
      <c r="J337" s="8">
        <f t="shared" si="107"/>
        <v>29707</v>
      </c>
      <c r="K337" s="14">
        <f t="shared" si="108"/>
        <v>14.449999999999998</v>
      </c>
      <c r="L337" s="14">
        <f t="shared" si="108"/>
        <v>14.743333333333334</v>
      </c>
      <c r="M337" s="14">
        <f t="shared" si="108"/>
        <v>14.226666666666667</v>
      </c>
      <c r="N337" s="14">
        <f t="shared" si="108"/>
        <v>14.01</v>
      </c>
      <c r="O337" s="14">
        <f t="shared" si="108"/>
        <v>13.633333333333333</v>
      </c>
      <c r="P337" s="14">
        <f t="shared" si="108"/>
        <v>13.406666666666666</v>
      </c>
      <c r="Q337" s="14">
        <f t="shared" si="108"/>
        <v>16.313333333333333</v>
      </c>
    </row>
    <row r="338" spans="1:17" x14ac:dyDescent="0.35">
      <c r="A338" s="8">
        <v>29677</v>
      </c>
      <c r="B338">
        <v>13.69</v>
      </c>
      <c r="C338" s="12">
        <v>14.32</v>
      </c>
      <c r="D338" s="12">
        <v>14.09</v>
      </c>
      <c r="E338">
        <v>13.99</v>
      </c>
      <c r="F338" s="12">
        <v>13.68</v>
      </c>
      <c r="G338" s="12">
        <v>13.46</v>
      </c>
      <c r="H338" s="12">
        <v>15.72</v>
      </c>
      <c r="J338" s="8">
        <f t="shared" si="107"/>
        <v>29738</v>
      </c>
      <c r="K338" s="14">
        <f t="shared" si="108"/>
        <v>14.906666666666666</v>
      </c>
      <c r="L338" s="14">
        <f t="shared" si="108"/>
        <v>15.126666666666665</v>
      </c>
      <c r="M338" s="14">
        <f t="shared" si="108"/>
        <v>14.486666666666666</v>
      </c>
      <c r="N338" s="14">
        <f t="shared" si="108"/>
        <v>14.19</v>
      </c>
      <c r="O338" s="14">
        <f t="shared" si="108"/>
        <v>13.75</v>
      </c>
      <c r="P338" s="14">
        <f t="shared" si="108"/>
        <v>13.493333333333334</v>
      </c>
      <c r="Q338" s="14">
        <f t="shared" si="108"/>
        <v>17.78</v>
      </c>
    </row>
    <row r="339" spans="1:17" x14ac:dyDescent="0.35">
      <c r="A339" s="8">
        <v>29707</v>
      </c>
      <c r="B339">
        <v>16.3</v>
      </c>
      <c r="C339" s="12">
        <v>16.2</v>
      </c>
      <c r="D339" s="12">
        <v>15.08</v>
      </c>
      <c r="E339">
        <v>14.63</v>
      </c>
      <c r="F339" s="12">
        <v>14.1</v>
      </c>
      <c r="G339" s="12">
        <v>13.82</v>
      </c>
      <c r="H339" s="12">
        <v>18.52</v>
      </c>
      <c r="J339" s="8">
        <f t="shared" si="107"/>
        <v>29768</v>
      </c>
      <c r="K339" s="14">
        <f t="shared" ref="K339:Q354" si="109">AVERAGE(B339:B341)</f>
        <v>15.326666666666668</v>
      </c>
      <c r="L339" s="14">
        <f t="shared" si="109"/>
        <v>15.593333333333334</v>
      </c>
      <c r="M339" s="14">
        <f t="shared" si="109"/>
        <v>14.839999999999998</v>
      </c>
      <c r="N339" s="14">
        <f t="shared" si="109"/>
        <v>14.456666666666665</v>
      </c>
      <c r="O339" s="14">
        <f t="shared" si="109"/>
        <v>13.950000000000001</v>
      </c>
      <c r="P339" s="14">
        <f t="shared" si="109"/>
        <v>13.646666666666667</v>
      </c>
      <c r="Q339" s="14">
        <f t="shared" si="109"/>
        <v>18.886666666666667</v>
      </c>
    </row>
    <row r="340" spans="1:17" x14ac:dyDescent="0.35">
      <c r="A340" s="8">
        <v>29738</v>
      </c>
      <c r="B340">
        <v>14.73</v>
      </c>
      <c r="C340" s="12">
        <v>14.86</v>
      </c>
      <c r="D340" s="12">
        <v>14.29</v>
      </c>
      <c r="E340">
        <v>13.95</v>
      </c>
      <c r="F340" s="12">
        <v>13.47</v>
      </c>
      <c r="G340" s="12">
        <v>13.2</v>
      </c>
      <c r="H340" s="12">
        <v>19.100000000000001</v>
      </c>
      <c r="J340" s="8">
        <f t="shared" si="107"/>
        <v>29799</v>
      </c>
      <c r="K340" s="14">
        <f t="shared" si="109"/>
        <v>15.063333333333333</v>
      </c>
      <c r="L340" s="14">
        <f t="shared" si="109"/>
        <v>15.766666666666666</v>
      </c>
      <c r="M340" s="14">
        <f t="shared" si="109"/>
        <v>15.146666666666667</v>
      </c>
      <c r="N340" s="14">
        <f t="shared" si="109"/>
        <v>14.766666666666666</v>
      </c>
      <c r="O340" s="14">
        <f t="shared" si="109"/>
        <v>14.229999999999999</v>
      </c>
      <c r="P340" s="14">
        <f t="shared" si="109"/>
        <v>13.88</v>
      </c>
      <c r="Q340" s="14">
        <f t="shared" si="109"/>
        <v>18.653333333333332</v>
      </c>
    </row>
    <row r="341" spans="1:17" x14ac:dyDescent="0.35">
      <c r="A341" s="8">
        <v>29768</v>
      </c>
      <c r="B341">
        <v>14.95</v>
      </c>
      <c r="C341" s="12">
        <v>15.72</v>
      </c>
      <c r="D341" s="12">
        <v>15.15</v>
      </c>
      <c r="E341">
        <v>14.79</v>
      </c>
      <c r="F341" s="12">
        <v>14.28</v>
      </c>
      <c r="G341" s="12">
        <v>13.92</v>
      </c>
      <c r="H341" s="12">
        <v>19.04</v>
      </c>
      <c r="J341" s="8">
        <f t="shared" si="107"/>
        <v>29830</v>
      </c>
      <c r="K341" s="14">
        <f t="shared" si="109"/>
        <v>15.053333333333333</v>
      </c>
      <c r="L341" s="14">
        <f t="shared" si="109"/>
        <v>16.319999999999997</v>
      </c>
      <c r="M341" s="14">
        <f t="shared" si="109"/>
        <v>15.79</v>
      </c>
      <c r="N341" s="14">
        <f t="shared" si="109"/>
        <v>15.426666666666668</v>
      </c>
      <c r="O341" s="14">
        <f t="shared" si="109"/>
        <v>14.846666666666666</v>
      </c>
      <c r="P341" s="14">
        <f t="shared" si="109"/>
        <v>14.503333333333332</v>
      </c>
      <c r="Q341" s="14">
        <f t="shared" si="109"/>
        <v>17.576666666666664</v>
      </c>
    </row>
    <row r="342" spans="1:17" x14ac:dyDescent="0.35">
      <c r="A342" s="8">
        <v>29799</v>
      </c>
      <c r="B342">
        <v>15.51</v>
      </c>
      <c r="C342" s="12">
        <v>16.72</v>
      </c>
      <c r="D342" s="12">
        <v>16</v>
      </c>
      <c r="E342">
        <v>15.56</v>
      </c>
      <c r="F342" s="12">
        <v>14.94</v>
      </c>
      <c r="G342" s="12">
        <v>14.52</v>
      </c>
      <c r="H342" s="12">
        <v>17.82</v>
      </c>
      <c r="J342" s="8">
        <f t="shared" si="107"/>
        <v>29860</v>
      </c>
      <c r="K342" s="14">
        <f t="shared" si="109"/>
        <v>14.583333333333334</v>
      </c>
      <c r="L342" s="14">
        <f t="shared" si="109"/>
        <v>16.206666666666667</v>
      </c>
      <c r="M342" s="14">
        <f t="shared" si="109"/>
        <v>15.906666666666666</v>
      </c>
      <c r="N342" s="14">
        <f t="shared" si="109"/>
        <v>15.633333333333335</v>
      </c>
      <c r="O342" s="14">
        <f t="shared" si="109"/>
        <v>15.136666666666665</v>
      </c>
      <c r="P342" s="14">
        <f t="shared" si="109"/>
        <v>14.906666666666666</v>
      </c>
      <c r="Q342" s="14">
        <f t="shared" si="109"/>
        <v>16.256666666666664</v>
      </c>
    </row>
    <row r="343" spans="1:17" x14ac:dyDescent="0.35">
      <c r="A343" s="8">
        <v>29830</v>
      </c>
      <c r="B343">
        <v>14.7</v>
      </c>
      <c r="C343" s="12">
        <v>16.52</v>
      </c>
      <c r="D343" s="12">
        <v>16.22</v>
      </c>
      <c r="E343">
        <v>15.93</v>
      </c>
      <c r="F343" s="12">
        <v>15.32</v>
      </c>
      <c r="G343" s="12">
        <v>15.07</v>
      </c>
      <c r="H343" s="12">
        <v>15.87</v>
      </c>
      <c r="J343" s="8">
        <f t="shared" si="107"/>
        <v>29891</v>
      </c>
      <c r="K343" s="14">
        <f t="shared" si="109"/>
        <v>13.033333333333331</v>
      </c>
      <c r="L343" s="14">
        <f t="shared" si="109"/>
        <v>14.770000000000001</v>
      </c>
      <c r="M343" s="14">
        <f t="shared" si="109"/>
        <v>14.943333333333333</v>
      </c>
      <c r="N343" s="14">
        <f t="shared" si="109"/>
        <v>14.906666666666666</v>
      </c>
      <c r="O343" s="14">
        <f t="shared" si="109"/>
        <v>14.62</v>
      </c>
      <c r="P343" s="14">
        <f t="shared" si="109"/>
        <v>14.586666666666668</v>
      </c>
      <c r="Q343" s="14">
        <f t="shared" si="109"/>
        <v>14.753333333333332</v>
      </c>
    </row>
    <row r="344" spans="1:17" x14ac:dyDescent="0.35">
      <c r="A344" s="8">
        <v>29860</v>
      </c>
      <c r="B344">
        <v>13.54</v>
      </c>
      <c r="C344" s="12">
        <v>15.38</v>
      </c>
      <c r="D344" s="12">
        <v>15.5</v>
      </c>
      <c r="E344">
        <v>15.41</v>
      </c>
      <c r="F344" s="12">
        <v>15.15</v>
      </c>
      <c r="G344" s="12">
        <v>15.13</v>
      </c>
      <c r="H344" s="12">
        <v>15.08</v>
      </c>
      <c r="J344" s="8">
        <f t="shared" si="107"/>
        <v>29921</v>
      </c>
      <c r="K344" s="14">
        <f t="shared" si="109"/>
        <v>11.75</v>
      </c>
      <c r="L344" s="14">
        <f t="shared" si="109"/>
        <v>13.546666666666667</v>
      </c>
      <c r="M344" s="14">
        <f t="shared" si="109"/>
        <v>14.089999999999998</v>
      </c>
      <c r="N344" s="14">
        <f t="shared" si="109"/>
        <v>14.13</v>
      </c>
      <c r="O344" s="14">
        <f t="shared" si="109"/>
        <v>14.086666666666666</v>
      </c>
      <c r="P344" s="14">
        <f t="shared" si="109"/>
        <v>14.14</v>
      </c>
      <c r="Q344" s="14">
        <f t="shared" si="109"/>
        <v>13.586666666666666</v>
      </c>
    </row>
    <row r="345" spans="1:17" x14ac:dyDescent="0.35">
      <c r="A345" s="8">
        <v>29891</v>
      </c>
      <c r="B345">
        <v>10.86</v>
      </c>
      <c r="C345" s="12">
        <v>12.41</v>
      </c>
      <c r="D345" s="12">
        <v>13.11</v>
      </c>
      <c r="E345">
        <v>13.38</v>
      </c>
      <c r="F345" s="12">
        <v>13.39</v>
      </c>
      <c r="G345" s="12">
        <v>13.56</v>
      </c>
      <c r="H345" s="12">
        <v>13.31</v>
      </c>
      <c r="J345" s="8">
        <f t="shared" si="107"/>
        <v>29952</v>
      </c>
      <c r="K345" s="14">
        <f t="shared" si="109"/>
        <v>11.33</v>
      </c>
      <c r="L345" s="14">
        <f t="shared" si="109"/>
        <v>13.193333333333333</v>
      </c>
      <c r="M345" s="14">
        <f t="shared" si="109"/>
        <v>13.803333333333333</v>
      </c>
      <c r="N345" s="14">
        <f t="shared" si="109"/>
        <v>13.876666666666667</v>
      </c>
      <c r="O345" s="14">
        <f t="shared" si="109"/>
        <v>13.9</v>
      </c>
      <c r="P345" s="14">
        <f t="shared" si="109"/>
        <v>13.953333333333333</v>
      </c>
      <c r="Q345" s="14">
        <f t="shared" si="109"/>
        <v>12.966666666666667</v>
      </c>
    </row>
    <row r="346" spans="1:17" x14ac:dyDescent="0.35">
      <c r="A346" s="8">
        <v>29921</v>
      </c>
      <c r="B346">
        <v>10.85</v>
      </c>
      <c r="C346" s="12">
        <v>12.85</v>
      </c>
      <c r="D346" s="12">
        <v>13.66</v>
      </c>
      <c r="E346">
        <v>13.6</v>
      </c>
      <c r="F346" s="12">
        <v>13.72</v>
      </c>
      <c r="G346" s="12">
        <v>13.73</v>
      </c>
      <c r="H346" s="12">
        <v>12.37</v>
      </c>
      <c r="J346" s="8">
        <f t="shared" si="107"/>
        <v>29983</v>
      </c>
      <c r="K346" s="14">
        <f t="shared" si="109"/>
        <v>12.203333333333333</v>
      </c>
      <c r="L346" s="14">
        <f t="shared" si="109"/>
        <v>13.966666666666669</v>
      </c>
      <c r="M346" s="14">
        <f t="shared" si="109"/>
        <v>14.343333333333334</v>
      </c>
      <c r="N346" s="14">
        <f t="shared" si="109"/>
        <v>14.263333333333334</v>
      </c>
      <c r="O346" s="14">
        <f t="shared" si="109"/>
        <v>14.246666666666668</v>
      </c>
      <c r="P346" s="14">
        <f t="shared" si="109"/>
        <v>14.26</v>
      </c>
      <c r="Q346" s="14">
        <f t="shared" si="109"/>
        <v>13.456666666666665</v>
      </c>
    </row>
    <row r="347" spans="1:17" x14ac:dyDescent="0.35">
      <c r="A347" s="8">
        <v>29952</v>
      </c>
      <c r="B347">
        <v>12.28</v>
      </c>
      <c r="C347" s="12">
        <v>14.32</v>
      </c>
      <c r="D347" s="12">
        <v>14.64</v>
      </c>
      <c r="E347">
        <v>14.65</v>
      </c>
      <c r="F347" s="12">
        <v>14.59</v>
      </c>
      <c r="G347" s="12">
        <v>14.57</v>
      </c>
      <c r="H347" s="12">
        <v>13.22</v>
      </c>
      <c r="J347" s="8">
        <f t="shared" si="107"/>
        <v>30011</v>
      </c>
      <c r="K347" s="14">
        <f t="shared" si="109"/>
        <v>12.813333333333333</v>
      </c>
      <c r="L347" s="14">
        <f t="shared" si="109"/>
        <v>14.333333333333334</v>
      </c>
      <c r="M347" s="14">
        <f t="shared" si="109"/>
        <v>14.5</v>
      </c>
      <c r="N347" s="14">
        <f t="shared" si="109"/>
        <v>14.39</v>
      </c>
      <c r="O347" s="14">
        <f t="shared" si="109"/>
        <v>14.293333333333331</v>
      </c>
      <c r="P347" s="14">
        <f t="shared" si="109"/>
        <v>14.266666666666666</v>
      </c>
      <c r="Q347" s="14">
        <f t="shared" si="109"/>
        <v>14.226666666666667</v>
      </c>
    </row>
    <row r="348" spans="1:17" x14ac:dyDescent="0.35">
      <c r="A348" s="8">
        <v>29983</v>
      </c>
      <c r="B348">
        <v>13.48</v>
      </c>
      <c r="C348" s="12">
        <v>14.73</v>
      </c>
      <c r="D348" s="12">
        <v>14.73</v>
      </c>
      <c r="E348">
        <v>14.54</v>
      </c>
      <c r="F348" s="12">
        <v>14.43</v>
      </c>
      <c r="G348" s="12">
        <v>14.48</v>
      </c>
      <c r="H348" s="12">
        <v>14.78</v>
      </c>
      <c r="J348" s="8">
        <f t="shared" si="107"/>
        <v>30042</v>
      </c>
      <c r="K348" s="14">
        <f t="shared" si="109"/>
        <v>12.953333333333333</v>
      </c>
      <c r="L348" s="14">
        <f t="shared" si="109"/>
        <v>14.219999999999999</v>
      </c>
      <c r="M348" s="14">
        <f t="shared" si="109"/>
        <v>14.346666666666666</v>
      </c>
      <c r="N348" s="14">
        <f t="shared" si="109"/>
        <v>14.173333333333332</v>
      </c>
      <c r="O348" s="14">
        <f t="shared" si="109"/>
        <v>14.053333333333333</v>
      </c>
      <c r="P348" s="14">
        <f t="shared" si="109"/>
        <v>13.933333333333332</v>
      </c>
      <c r="Q348" s="14">
        <f t="shared" si="109"/>
        <v>14.799999999999999</v>
      </c>
    </row>
    <row r="349" spans="1:17" x14ac:dyDescent="0.35">
      <c r="A349" s="8">
        <v>30011</v>
      </c>
      <c r="B349">
        <v>12.68</v>
      </c>
      <c r="C349" s="12">
        <v>13.95</v>
      </c>
      <c r="D349" s="12">
        <v>14.13</v>
      </c>
      <c r="E349">
        <v>13.98</v>
      </c>
      <c r="F349" s="12">
        <v>13.86</v>
      </c>
      <c r="G349" s="12">
        <v>13.75</v>
      </c>
      <c r="H349" s="12">
        <v>14.68</v>
      </c>
      <c r="J349" s="8">
        <f t="shared" si="107"/>
        <v>30072</v>
      </c>
      <c r="K349" s="14">
        <f t="shared" si="109"/>
        <v>12.49</v>
      </c>
      <c r="L349" s="14">
        <f t="shared" si="109"/>
        <v>13.756666666666666</v>
      </c>
      <c r="M349" s="14">
        <f t="shared" si="109"/>
        <v>14.026666666666666</v>
      </c>
      <c r="N349" s="14">
        <f t="shared" si="109"/>
        <v>13.910000000000002</v>
      </c>
      <c r="O349" s="14">
        <f t="shared" si="109"/>
        <v>13.783333333333331</v>
      </c>
      <c r="P349" s="14">
        <f t="shared" si="109"/>
        <v>13.593333333333334</v>
      </c>
      <c r="Q349" s="14">
        <f t="shared" si="109"/>
        <v>14.689999999999998</v>
      </c>
    </row>
    <row r="350" spans="1:17" x14ac:dyDescent="0.35">
      <c r="A350" s="8">
        <v>30042</v>
      </c>
      <c r="B350">
        <v>12.7</v>
      </c>
      <c r="C350" s="12">
        <v>13.98</v>
      </c>
      <c r="D350" s="12">
        <v>14.18</v>
      </c>
      <c r="E350">
        <v>14</v>
      </c>
      <c r="F350" s="12">
        <v>13.87</v>
      </c>
      <c r="G350" s="12">
        <v>13.57</v>
      </c>
      <c r="H350" s="12">
        <v>14.94</v>
      </c>
      <c r="J350" s="8">
        <f t="shared" si="107"/>
        <v>30103</v>
      </c>
      <c r="K350" s="14">
        <f t="shared" si="109"/>
        <v>12.42</v>
      </c>
      <c r="L350" s="14">
        <f t="shared" si="109"/>
        <v>13.796666666666667</v>
      </c>
      <c r="M350" s="14">
        <f t="shared" si="109"/>
        <v>14.143333333333333</v>
      </c>
      <c r="N350" s="14">
        <f t="shared" si="109"/>
        <v>14.06</v>
      </c>
      <c r="O350" s="14">
        <f t="shared" si="109"/>
        <v>13.93</v>
      </c>
      <c r="P350" s="14">
        <f t="shared" si="109"/>
        <v>13.736666666666666</v>
      </c>
      <c r="Q350" s="14">
        <f t="shared" si="109"/>
        <v>14.513333333333334</v>
      </c>
    </row>
    <row r="351" spans="1:17" x14ac:dyDescent="0.35">
      <c r="A351" s="8">
        <v>30072</v>
      </c>
      <c r="B351">
        <v>12.09</v>
      </c>
      <c r="C351" s="12">
        <v>13.34</v>
      </c>
      <c r="D351" s="12">
        <v>13.77</v>
      </c>
      <c r="E351">
        <v>13.75</v>
      </c>
      <c r="F351" s="12">
        <v>13.62</v>
      </c>
      <c r="G351" s="12">
        <v>13.46</v>
      </c>
      <c r="H351" s="12">
        <v>14.45</v>
      </c>
      <c r="J351" s="8">
        <f t="shared" si="107"/>
        <v>30133</v>
      </c>
      <c r="K351" s="14">
        <f t="shared" si="109"/>
        <v>11.97</v>
      </c>
      <c r="L351" s="14">
        <f t="shared" si="109"/>
        <v>13.549999999999999</v>
      </c>
      <c r="M351" s="14">
        <f t="shared" si="109"/>
        <v>14.083333333333334</v>
      </c>
      <c r="N351" s="14">
        <f t="shared" si="109"/>
        <v>14.083333333333334</v>
      </c>
      <c r="O351" s="14">
        <f t="shared" si="109"/>
        <v>13.956666666666669</v>
      </c>
      <c r="P351" s="14">
        <f t="shared" si="109"/>
        <v>13.799999999999999</v>
      </c>
      <c r="Q351" s="14">
        <f t="shared" si="109"/>
        <v>13.729999999999999</v>
      </c>
    </row>
    <row r="352" spans="1:17" x14ac:dyDescent="0.35">
      <c r="A352" s="8">
        <v>30103</v>
      </c>
      <c r="B352">
        <v>12.47</v>
      </c>
      <c r="C352" s="12">
        <v>14.07</v>
      </c>
      <c r="D352" s="12">
        <v>14.48</v>
      </c>
      <c r="E352">
        <v>14.43</v>
      </c>
      <c r="F352" s="12">
        <v>14.3</v>
      </c>
      <c r="G352" s="12">
        <v>14.18</v>
      </c>
      <c r="H352" s="12">
        <v>14.15</v>
      </c>
      <c r="J352" s="8">
        <f t="shared" si="107"/>
        <v>30164</v>
      </c>
      <c r="K352" s="14">
        <f t="shared" si="109"/>
        <v>10.833333333333334</v>
      </c>
      <c r="L352" s="14">
        <f t="shared" si="109"/>
        <v>12.913333333333334</v>
      </c>
      <c r="M352" s="14">
        <f t="shared" si="109"/>
        <v>13.700000000000001</v>
      </c>
      <c r="N352" s="14">
        <f t="shared" si="109"/>
        <v>13.833333333333334</v>
      </c>
      <c r="O352" s="14">
        <f t="shared" si="109"/>
        <v>13.770000000000001</v>
      </c>
      <c r="P352" s="14">
        <f t="shared" si="109"/>
        <v>13.616666666666665</v>
      </c>
      <c r="Q352" s="14">
        <f t="shared" si="109"/>
        <v>12.286666666666667</v>
      </c>
    </row>
    <row r="353" spans="1:17" x14ac:dyDescent="0.35">
      <c r="A353" s="8">
        <v>30133</v>
      </c>
      <c r="B353">
        <v>11.35</v>
      </c>
      <c r="C353" s="12">
        <v>13.24</v>
      </c>
      <c r="D353" s="12">
        <v>14</v>
      </c>
      <c r="E353">
        <v>14.07</v>
      </c>
      <c r="F353" s="12">
        <v>13.95</v>
      </c>
      <c r="G353" s="12">
        <v>13.76</v>
      </c>
      <c r="H353" s="12">
        <v>12.59</v>
      </c>
      <c r="J353" s="8">
        <f t="shared" si="107"/>
        <v>30195</v>
      </c>
      <c r="K353" s="14">
        <f t="shared" si="109"/>
        <v>9.3166666666666682</v>
      </c>
      <c r="L353" s="14">
        <f t="shared" si="109"/>
        <v>11.840000000000002</v>
      </c>
      <c r="M353" s="14">
        <f t="shared" si="109"/>
        <v>12.883333333333333</v>
      </c>
      <c r="N353" s="14">
        <f t="shared" si="109"/>
        <v>13.106666666666667</v>
      </c>
      <c r="O353" s="14">
        <f t="shared" si="109"/>
        <v>13.116666666666665</v>
      </c>
      <c r="P353" s="14">
        <f t="shared" si="109"/>
        <v>12.943333333333333</v>
      </c>
      <c r="Q353" s="14">
        <f t="shared" si="109"/>
        <v>11.006666666666668</v>
      </c>
    </row>
    <row r="354" spans="1:17" x14ac:dyDescent="0.35">
      <c r="A354" s="8">
        <v>30164</v>
      </c>
      <c r="B354">
        <v>8.68</v>
      </c>
      <c r="C354" s="12">
        <v>11.43</v>
      </c>
      <c r="D354" s="12">
        <v>12.62</v>
      </c>
      <c r="E354">
        <v>13</v>
      </c>
      <c r="F354" s="12">
        <v>13.06</v>
      </c>
      <c r="G354" s="12">
        <v>12.91</v>
      </c>
      <c r="H354" s="12">
        <v>10.119999999999999</v>
      </c>
      <c r="J354" s="8">
        <f t="shared" si="107"/>
        <v>30225</v>
      </c>
      <c r="K354" s="14">
        <f t="shared" si="109"/>
        <v>8.1033333333333335</v>
      </c>
      <c r="L354" s="14">
        <f t="shared" si="109"/>
        <v>10.533333333333333</v>
      </c>
      <c r="M354" s="14">
        <f t="shared" si="109"/>
        <v>11.756666666666666</v>
      </c>
      <c r="N354" s="14">
        <f t="shared" si="109"/>
        <v>12.016666666666666</v>
      </c>
      <c r="O354" s="14">
        <f t="shared" si="109"/>
        <v>12.103333333333333</v>
      </c>
      <c r="P354" s="14">
        <f t="shared" si="109"/>
        <v>12.013333333333334</v>
      </c>
      <c r="Q354" s="14">
        <f t="shared" si="109"/>
        <v>10.046666666666667</v>
      </c>
    </row>
    <row r="355" spans="1:17" x14ac:dyDescent="0.35">
      <c r="A355" s="8">
        <v>30195</v>
      </c>
      <c r="B355">
        <v>7.92</v>
      </c>
      <c r="C355" s="12">
        <v>10.85</v>
      </c>
      <c r="D355" s="12">
        <v>12.03</v>
      </c>
      <c r="E355">
        <v>12.25</v>
      </c>
      <c r="F355" s="12">
        <v>12.34</v>
      </c>
      <c r="G355" s="12">
        <v>12.16</v>
      </c>
      <c r="H355" s="12">
        <v>10.31</v>
      </c>
      <c r="J355" s="8">
        <f t="shared" si="107"/>
        <v>30256</v>
      </c>
      <c r="K355" s="14">
        <f t="shared" ref="K355:Q370" si="110">AVERAGE(B355:B357)</f>
        <v>7.8999999999999995</v>
      </c>
      <c r="L355" s="14">
        <f t="shared" si="110"/>
        <v>9.7766666666666673</v>
      </c>
      <c r="M355" s="14">
        <f t="shared" si="110"/>
        <v>10.876666666666665</v>
      </c>
      <c r="N355" s="14">
        <f t="shared" si="110"/>
        <v>11.143333333333333</v>
      </c>
      <c r="O355" s="14">
        <f t="shared" si="110"/>
        <v>11.266666666666666</v>
      </c>
      <c r="P355" s="14">
        <f t="shared" si="110"/>
        <v>11.233333333333334</v>
      </c>
      <c r="Q355" s="14">
        <f t="shared" si="110"/>
        <v>9.74</v>
      </c>
    </row>
    <row r="356" spans="1:17" x14ac:dyDescent="0.35">
      <c r="A356" s="8">
        <v>30225</v>
      </c>
      <c r="B356">
        <v>7.71</v>
      </c>
      <c r="C356" s="12">
        <v>9.32</v>
      </c>
      <c r="D356" s="12">
        <v>10.62</v>
      </c>
      <c r="E356">
        <v>10.8</v>
      </c>
      <c r="F356" s="12">
        <v>10.91</v>
      </c>
      <c r="G356" s="12">
        <v>10.97</v>
      </c>
      <c r="H356" s="12">
        <v>9.7100000000000009</v>
      </c>
      <c r="J356" s="8">
        <f t="shared" si="107"/>
        <v>30286</v>
      </c>
      <c r="K356" s="14">
        <f t="shared" si="110"/>
        <v>7.9066666666666672</v>
      </c>
      <c r="L356" s="14">
        <f t="shared" si="110"/>
        <v>9.1300000000000008</v>
      </c>
      <c r="M356" s="14">
        <f t="shared" si="110"/>
        <v>10.160000000000002</v>
      </c>
      <c r="N356" s="14">
        <f t="shared" si="110"/>
        <v>10.466666666666667</v>
      </c>
      <c r="O356" s="14">
        <f t="shared" si="110"/>
        <v>10.666666666666666</v>
      </c>
      <c r="P356" s="14">
        <f t="shared" si="110"/>
        <v>10.719999999999999</v>
      </c>
      <c r="Q356" s="14">
        <f t="shared" si="110"/>
        <v>9.2866666666666671</v>
      </c>
    </row>
    <row r="357" spans="1:17" x14ac:dyDescent="0.35">
      <c r="A357" s="8">
        <v>30256</v>
      </c>
      <c r="B357">
        <v>8.07</v>
      </c>
      <c r="C357" s="12">
        <v>9.16</v>
      </c>
      <c r="D357" s="12">
        <v>9.98</v>
      </c>
      <c r="E357">
        <v>10.38</v>
      </c>
      <c r="F357" s="12">
        <v>10.55</v>
      </c>
      <c r="G357" s="12">
        <v>10.57</v>
      </c>
      <c r="H357" s="12">
        <v>9.1999999999999993</v>
      </c>
      <c r="J357" s="8">
        <f t="shared" si="107"/>
        <v>30317</v>
      </c>
      <c r="K357" s="14">
        <f t="shared" si="110"/>
        <v>7.956666666666667</v>
      </c>
      <c r="L357" s="14">
        <f t="shared" si="110"/>
        <v>8.8966666666666665</v>
      </c>
      <c r="M357" s="14">
        <f t="shared" si="110"/>
        <v>9.8333333333333339</v>
      </c>
      <c r="N357" s="14">
        <f t="shared" si="110"/>
        <v>10.210000000000001</v>
      </c>
      <c r="O357" s="14">
        <f t="shared" si="110"/>
        <v>10.516666666666667</v>
      </c>
      <c r="P357" s="14">
        <f t="shared" si="110"/>
        <v>10.656666666666666</v>
      </c>
      <c r="Q357" s="14">
        <f t="shared" si="110"/>
        <v>8.9433333333333334</v>
      </c>
    </row>
    <row r="358" spans="1:17" x14ac:dyDescent="0.35">
      <c r="A358" s="8">
        <v>30286</v>
      </c>
      <c r="B358">
        <v>7.94</v>
      </c>
      <c r="C358" s="12">
        <v>8.91</v>
      </c>
      <c r="D358" s="12">
        <v>9.8800000000000008</v>
      </c>
      <c r="E358">
        <v>10.220000000000001</v>
      </c>
      <c r="F358" s="12">
        <v>10.54</v>
      </c>
      <c r="G358" s="12">
        <v>10.62</v>
      </c>
      <c r="H358" s="12">
        <v>8.9499999999999993</v>
      </c>
      <c r="J358" s="8">
        <f t="shared" si="107"/>
        <v>30348</v>
      </c>
      <c r="K358" s="14">
        <f t="shared" si="110"/>
        <v>7.97</v>
      </c>
      <c r="L358" s="14">
        <f t="shared" si="110"/>
        <v>8.8166666666666682</v>
      </c>
      <c r="M358" s="14">
        <f t="shared" si="110"/>
        <v>9.81</v>
      </c>
      <c r="N358" s="14">
        <f t="shared" si="110"/>
        <v>10.17</v>
      </c>
      <c r="O358" s="14">
        <f t="shared" si="110"/>
        <v>10.573333333333332</v>
      </c>
      <c r="P358" s="14">
        <f t="shared" si="110"/>
        <v>10.81</v>
      </c>
      <c r="Q358" s="14">
        <f t="shared" si="110"/>
        <v>8.7133333333333329</v>
      </c>
    </row>
    <row r="359" spans="1:17" x14ac:dyDescent="0.35">
      <c r="A359" s="8">
        <v>30317</v>
      </c>
      <c r="B359">
        <v>7.86</v>
      </c>
      <c r="C359" s="12">
        <v>8.6199999999999992</v>
      </c>
      <c r="D359" s="12">
        <v>9.64</v>
      </c>
      <c r="E359">
        <v>10.029999999999999</v>
      </c>
      <c r="F359" s="12">
        <v>10.46</v>
      </c>
      <c r="G359" s="12">
        <v>10.78</v>
      </c>
      <c r="H359" s="12">
        <v>8.68</v>
      </c>
      <c r="J359" s="8">
        <f t="shared" si="107"/>
        <v>30376</v>
      </c>
      <c r="K359" s="14">
        <f t="shared" si="110"/>
        <v>8.1066666666666674</v>
      </c>
      <c r="L359" s="14">
        <f t="shared" si="110"/>
        <v>8.86</v>
      </c>
      <c r="M359" s="14">
        <f t="shared" si="110"/>
        <v>9.7966666666666669</v>
      </c>
      <c r="N359" s="14">
        <f t="shared" si="110"/>
        <v>10.123333333333333</v>
      </c>
      <c r="O359" s="14">
        <f t="shared" si="110"/>
        <v>10.563333333333333</v>
      </c>
      <c r="P359" s="14">
        <f t="shared" si="110"/>
        <v>10.87</v>
      </c>
      <c r="Q359" s="14">
        <f t="shared" si="110"/>
        <v>8.6533333333333324</v>
      </c>
    </row>
    <row r="360" spans="1:17" x14ac:dyDescent="0.35">
      <c r="A360" s="8">
        <v>30348</v>
      </c>
      <c r="B360">
        <v>8.11</v>
      </c>
      <c r="C360" s="12">
        <v>8.92</v>
      </c>
      <c r="D360" s="12">
        <v>9.91</v>
      </c>
      <c r="E360">
        <v>10.26</v>
      </c>
      <c r="F360" s="12">
        <v>10.72</v>
      </c>
      <c r="G360" s="12">
        <v>11.03</v>
      </c>
      <c r="H360" s="12">
        <v>8.51</v>
      </c>
      <c r="J360" s="8">
        <f t="shared" si="107"/>
        <v>30407</v>
      </c>
      <c r="K360" s="14">
        <f t="shared" si="110"/>
        <v>8.2233333333333345</v>
      </c>
      <c r="L360" s="14">
        <f t="shared" si="110"/>
        <v>8.98</v>
      </c>
      <c r="M360" s="14">
        <f t="shared" si="110"/>
        <v>9.836666666666666</v>
      </c>
      <c r="N360" s="14">
        <f t="shared" si="110"/>
        <v>10.119999999999999</v>
      </c>
      <c r="O360" s="14">
        <f t="shared" si="110"/>
        <v>10.543333333333335</v>
      </c>
      <c r="P360" s="14">
        <f t="shared" si="110"/>
        <v>10.82</v>
      </c>
      <c r="Q360" s="14">
        <f t="shared" si="110"/>
        <v>8.6933333333333334</v>
      </c>
    </row>
    <row r="361" spans="1:17" x14ac:dyDescent="0.35">
      <c r="A361" s="8">
        <v>30376</v>
      </c>
      <c r="B361">
        <v>8.35</v>
      </c>
      <c r="C361" s="12">
        <v>9.0399999999999991</v>
      </c>
      <c r="D361" s="12">
        <v>9.84</v>
      </c>
      <c r="E361">
        <v>10.08</v>
      </c>
      <c r="F361" s="12">
        <v>10.51</v>
      </c>
      <c r="G361" s="12">
        <v>10.8</v>
      </c>
      <c r="H361" s="12">
        <v>8.77</v>
      </c>
      <c r="J361" s="8">
        <f t="shared" si="107"/>
        <v>30437</v>
      </c>
      <c r="K361" s="14">
        <f t="shared" si="110"/>
        <v>8.25</v>
      </c>
      <c r="L361" s="14">
        <f t="shared" si="110"/>
        <v>8.9733333333333345</v>
      </c>
      <c r="M361" s="14">
        <f t="shared" si="110"/>
        <v>9.7533333333333339</v>
      </c>
      <c r="N361" s="14">
        <f t="shared" si="110"/>
        <v>10.043333333333335</v>
      </c>
      <c r="O361" s="14">
        <f t="shared" si="110"/>
        <v>10.43</v>
      </c>
      <c r="P361" s="14">
        <f t="shared" si="110"/>
        <v>10.700000000000001</v>
      </c>
      <c r="Q361" s="14">
        <f t="shared" si="110"/>
        <v>8.7333333333333343</v>
      </c>
    </row>
    <row r="362" spans="1:17" x14ac:dyDescent="0.35">
      <c r="A362" s="8">
        <v>30407</v>
      </c>
      <c r="B362">
        <v>8.2100000000000009</v>
      </c>
      <c r="C362" s="12">
        <v>8.98</v>
      </c>
      <c r="D362" s="12">
        <v>9.76</v>
      </c>
      <c r="E362">
        <v>10.02</v>
      </c>
      <c r="F362" s="12">
        <v>10.4</v>
      </c>
      <c r="G362" s="12">
        <v>10.63</v>
      </c>
      <c r="H362" s="12">
        <v>8.8000000000000007</v>
      </c>
      <c r="J362" s="8">
        <f t="shared" si="107"/>
        <v>30468</v>
      </c>
      <c r="K362" s="14">
        <f t="shared" si="110"/>
        <v>8.3966666666666665</v>
      </c>
      <c r="L362" s="14">
        <f t="shared" si="110"/>
        <v>9.1800000000000015</v>
      </c>
      <c r="M362" s="14">
        <f t="shared" si="110"/>
        <v>9.913333333333334</v>
      </c>
      <c r="N362" s="14">
        <f t="shared" si="110"/>
        <v>10.226666666666667</v>
      </c>
      <c r="O362" s="14">
        <f t="shared" si="110"/>
        <v>10.543333333333335</v>
      </c>
      <c r="P362" s="14">
        <f t="shared" si="110"/>
        <v>10.806666666666667</v>
      </c>
      <c r="Q362" s="14">
        <f t="shared" si="110"/>
        <v>8.8033333333333328</v>
      </c>
    </row>
    <row r="363" spans="1:17" x14ac:dyDescent="0.35">
      <c r="A363" s="8">
        <v>30437</v>
      </c>
      <c r="B363">
        <v>8.19</v>
      </c>
      <c r="C363" s="12">
        <v>8.9</v>
      </c>
      <c r="D363" s="12">
        <v>9.66</v>
      </c>
      <c r="E363">
        <v>10.029999999999999</v>
      </c>
      <c r="F363" s="12">
        <v>10.38</v>
      </c>
      <c r="G363" s="12">
        <v>10.67</v>
      </c>
      <c r="H363" s="12">
        <v>8.6300000000000008</v>
      </c>
      <c r="J363" s="8">
        <f t="shared" si="107"/>
        <v>30498</v>
      </c>
      <c r="K363" s="14">
        <f t="shared" si="110"/>
        <v>8.6866666666666656</v>
      </c>
      <c r="L363" s="14">
        <f t="shared" si="110"/>
        <v>9.5866666666666678</v>
      </c>
      <c r="M363" s="14">
        <f t="shared" si="110"/>
        <v>10.293333333333335</v>
      </c>
      <c r="N363" s="14">
        <f t="shared" si="110"/>
        <v>10.623333333333333</v>
      </c>
      <c r="O363" s="14">
        <f t="shared" si="110"/>
        <v>10.87</v>
      </c>
      <c r="P363" s="14">
        <f t="shared" si="110"/>
        <v>11.126666666666665</v>
      </c>
      <c r="Q363" s="14">
        <f t="shared" si="110"/>
        <v>8.9933333333333323</v>
      </c>
    </row>
    <row r="364" spans="1:17" x14ac:dyDescent="0.35">
      <c r="A364" s="8">
        <v>30468</v>
      </c>
      <c r="B364">
        <v>8.7899999999999991</v>
      </c>
      <c r="C364" s="12">
        <v>9.66</v>
      </c>
      <c r="D364" s="12">
        <v>10.32</v>
      </c>
      <c r="E364">
        <v>10.63</v>
      </c>
      <c r="F364" s="12">
        <v>10.85</v>
      </c>
      <c r="G364" s="12">
        <v>11.12</v>
      </c>
      <c r="H364" s="12">
        <v>8.98</v>
      </c>
      <c r="J364" s="8">
        <f t="shared" si="107"/>
        <v>30529</v>
      </c>
      <c r="K364" s="14">
        <f t="shared" si="110"/>
        <v>9.0699999999999985</v>
      </c>
      <c r="L364" s="14">
        <f t="shared" si="110"/>
        <v>10.130000000000001</v>
      </c>
      <c r="M364" s="14">
        <f t="shared" si="110"/>
        <v>10.839999999999998</v>
      </c>
      <c r="N364" s="14">
        <f t="shared" si="110"/>
        <v>11.156666666666668</v>
      </c>
      <c r="O364" s="14">
        <f t="shared" si="110"/>
        <v>11.36</v>
      </c>
      <c r="P364" s="14">
        <f t="shared" si="110"/>
        <v>11.556666666666667</v>
      </c>
      <c r="Q364" s="14">
        <f t="shared" si="110"/>
        <v>9.3033333333333346</v>
      </c>
    </row>
    <row r="365" spans="1:17" x14ac:dyDescent="0.35">
      <c r="A365" s="8">
        <v>30498</v>
      </c>
      <c r="B365">
        <v>9.08</v>
      </c>
      <c r="C365" s="12">
        <v>10.199999999999999</v>
      </c>
      <c r="D365" s="12">
        <v>10.9</v>
      </c>
      <c r="E365">
        <v>11.21</v>
      </c>
      <c r="F365" s="12">
        <v>11.38</v>
      </c>
      <c r="G365" s="12">
        <v>11.59</v>
      </c>
      <c r="H365" s="12">
        <v>9.3699999999999992</v>
      </c>
      <c r="J365" s="8">
        <f t="shared" si="107"/>
        <v>30560</v>
      </c>
      <c r="K365" s="14">
        <f t="shared" si="110"/>
        <v>9.14</v>
      </c>
      <c r="L365" s="14">
        <f t="shared" si="110"/>
        <v>10.296666666666665</v>
      </c>
      <c r="M365" s="14">
        <f t="shared" si="110"/>
        <v>11.090000000000002</v>
      </c>
      <c r="N365" s="14">
        <f t="shared" si="110"/>
        <v>11.423333333333334</v>
      </c>
      <c r="O365" s="14">
        <f t="shared" si="110"/>
        <v>11.626666666666667</v>
      </c>
      <c r="P365" s="14">
        <f t="shared" si="110"/>
        <v>11.790000000000001</v>
      </c>
      <c r="Q365" s="14">
        <f t="shared" si="110"/>
        <v>9.4599999999999991</v>
      </c>
    </row>
    <row r="366" spans="1:17" x14ac:dyDescent="0.35">
      <c r="A366" s="8">
        <v>30529</v>
      </c>
      <c r="B366">
        <v>9.34</v>
      </c>
      <c r="C366" s="12">
        <v>10.53</v>
      </c>
      <c r="D366" s="12">
        <v>11.3</v>
      </c>
      <c r="E366">
        <v>11.63</v>
      </c>
      <c r="F366" s="12">
        <v>11.85</v>
      </c>
      <c r="G366" s="12">
        <v>11.96</v>
      </c>
      <c r="H366" s="12">
        <v>9.56</v>
      </c>
      <c r="J366" s="8">
        <f t="shared" si="107"/>
        <v>30590</v>
      </c>
      <c r="K366" s="14">
        <f t="shared" si="110"/>
        <v>8.9933333333333341</v>
      </c>
      <c r="L366" s="14">
        <f t="shared" si="110"/>
        <v>10.166666666666666</v>
      </c>
      <c r="M366" s="14">
        <f t="shared" si="110"/>
        <v>11.08</v>
      </c>
      <c r="N366" s="14">
        <f t="shared" si="110"/>
        <v>11.446666666666667</v>
      </c>
      <c r="O366" s="14">
        <f t="shared" si="110"/>
        <v>11.68</v>
      </c>
      <c r="P366" s="14">
        <f t="shared" si="110"/>
        <v>11.85</v>
      </c>
      <c r="Q366" s="14">
        <f t="shared" si="110"/>
        <v>9.4966666666666661</v>
      </c>
    </row>
    <row r="367" spans="1:17" x14ac:dyDescent="0.35">
      <c r="A367" s="8">
        <v>30560</v>
      </c>
      <c r="B367">
        <v>9</v>
      </c>
      <c r="C367" s="12">
        <v>10.16</v>
      </c>
      <c r="D367" s="12">
        <v>11.07</v>
      </c>
      <c r="E367">
        <v>11.43</v>
      </c>
      <c r="F367" s="12">
        <v>11.65</v>
      </c>
      <c r="G367" s="12">
        <v>11.82</v>
      </c>
      <c r="H367" s="12">
        <v>9.4499999999999993</v>
      </c>
      <c r="J367" s="8">
        <f t="shared" si="107"/>
        <v>30621</v>
      </c>
      <c r="K367" s="14">
        <f t="shared" si="110"/>
        <v>8.7999999999999989</v>
      </c>
      <c r="L367" s="14">
        <f t="shared" si="110"/>
        <v>9.9699999999999989</v>
      </c>
      <c r="M367" s="14">
        <f t="shared" si="110"/>
        <v>10.966666666666667</v>
      </c>
      <c r="N367" s="14">
        <f t="shared" si="110"/>
        <v>11.373333333333335</v>
      </c>
      <c r="O367" s="14">
        <f t="shared" si="110"/>
        <v>11.626666666666665</v>
      </c>
      <c r="P367" s="14">
        <f t="shared" si="110"/>
        <v>11.836666666666666</v>
      </c>
      <c r="Q367" s="14">
        <f t="shared" si="110"/>
        <v>9.4233333333333338</v>
      </c>
    </row>
    <row r="368" spans="1:17" x14ac:dyDescent="0.35">
      <c r="A368" s="8">
        <v>30590</v>
      </c>
      <c r="B368">
        <v>8.64</v>
      </c>
      <c r="C368" s="12">
        <v>9.81</v>
      </c>
      <c r="D368" s="12">
        <v>10.87</v>
      </c>
      <c r="E368">
        <v>11.28</v>
      </c>
      <c r="F368" s="12">
        <v>11.54</v>
      </c>
      <c r="G368" s="12">
        <v>11.77</v>
      </c>
      <c r="H368" s="12">
        <v>9.48</v>
      </c>
      <c r="J368" s="8">
        <f t="shared" si="107"/>
        <v>30651</v>
      </c>
      <c r="K368" s="14">
        <f t="shared" si="110"/>
        <v>8.7999999999999989</v>
      </c>
      <c r="L368" s="14">
        <f t="shared" si="110"/>
        <v>9.9533333333333331</v>
      </c>
      <c r="M368" s="14">
        <f t="shared" si="110"/>
        <v>10.986666666666666</v>
      </c>
      <c r="N368" s="14">
        <f t="shared" si="110"/>
        <v>11.409999999999998</v>
      </c>
      <c r="O368" s="14">
        <f t="shared" si="110"/>
        <v>11.686666666666666</v>
      </c>
      <c r="P368" s="14">
        <f t="shared" si="110"/>
        <v>11.903333333333331</v>
      </c>
      <c r="Q368" s="14">
        <f t="shared" si="110"/>
        <v>9.43</v>
      </c>
    </row>
    <row r="369" spans="1:17" x14ac:dyDescent="0.35">
      <c r="A369" s="8">
        <v>30621</v>
      </c>
      <c r="B369">
        <v>8.76</v>
      </c>
      <c r="C369" s="12">
        <v>9.94</v>
      </c>
      <c r="D369" s="12">
        <v>10.96</v>
      </c>
      <c r="E369">
        <v>11.41</v>
      </c>
      <c r="F369" s="12">
        <v>11.69</v>
      </c>
      <c r="G369" s="12">
        <v>11.92</v>
      </c>
      <c r="H369" s="12">
        <v>9.34</v>
      </c>
      <c r="J369" s="8">
        <f t="shared" si="107"/>
        <v>30682</v>
      </c>
      <c r="K369" s="14">
        <f t="shared" si="110"/>
        <v>8.8866666666666649</v>
      </c>
      <c r="L369" s="14">
        <f t="shared" si="110"/>
        <v>9.9833333333333325</v>
      </c>
      <c r="M369" s="14">
        <f t="shared" si="110"/>
        <v>11.006666666666668</v>
      </c>
      <c r="N369" s="14">
        <f t="shared" si="110"/>
        <v>11.44</v>
      </c>
      <c r="O369" s="14">
        <f t="shared" si="110"/>
        <v>11.729999999999999</v>
      </c>
      <c r="P369" s="14">
        <f t="shared" si="110"/>
        <v>11.92</v>
      </c>
      <c r="Q369" s="14">
        <f t="shared" si="110"/>
        <v>9.4566666666666688</v>
      </c>
    </row>
    <row r="370" spans="1:17" x14ac:dyDescent="0.35">
      <c r="A370" s="8">
        <v>30651</v>
      </c>
      <c r="B370">
        <v>9</v>
      </c>
      <c r="C370" s="12">
        <v>10.11</v>
      </c>
      <c r="D370" s="12">
        <v>11.13</v>
      </c>
      <c r="E370">
        <v>11.54</v>
      </c>
      <c r="F370" s="12">
        <v>11.83</v>
      </c>
      <c r="G370" s="12">
        <v>12.02</v>
      </c>
      <c r="H370" s="12">
        <v>9.4700000000000006</v>
      </c>
      <c r="J370" s="8">
        <f t="shared" si="107"/>
        <v>30713</v>
      </c>
      <c r="K370" s="14">
        <f t="shared" si="110"/>
        <v>8.9966666666666661</v>
      </c>
      <c r="L370" s="14">
        <f t="shared" si="110"/>
        <v>10.016666666666666</v>
      </c>
      <c r="M370" s="14">
        <f t="shared" si="110"/>
        <v>11.036666666666667</v>
      </c>
      <c r="N370" s="14">
        <f t="shared" si="110"/>
        <v>11.483333333333333</v>
      </c>
      <c r="O370" s="14">
        <f t="shared" si="110"/>
        <v>11.780000000000001</v>
      </c>
      <c r="P370" s="14">
        <f t="shared" si="110"/>
        <v>11.946666666666667</v>
      </c>
      <c r="Q370" s="14">
        <f t="shared" si="110"/>
        <v>9.5400000000000009</v>
      </c>
    </row>
    <row r="371" spans="1:17" x14ac:dyDescent="0.35">
      <c r="A371" s="8">
        <v>30682</v>
      </c>
      <c r="B371">
        <v>8.9</v>
      </c>
      <c r="C371" s="12">
        <v>9.9</v>
      </c>
      <c r="D371" s="12">
        <v>10.93</v>
      </c>
      <c r="E371">
        <v>11.37</v>
      </c>
      <c r="F371" s="12">
        <v>11.67</v>
      </c>
      <c r="G371" s="12">
        <v>11.82</v>
      </c>
      <c r="H371" s="12">
        <v>9.56</v>
      </c>
      <c r="J371" s="8">
        <f t="shared" si="107"/>
        <v>30742</v>
      </c>
      <c r="K371" s="14">
        <f t="shared" ref="K371:Q386" si="111">AVERAGE(B371:B373)</f>
        <v>9.17</v>
      </c>
      <c r="L371" s="14">
        <f t="shared" si="111"/>
        <v>10.176666666666666</v>
      </c>
      <c r="M371" s="14">
        <f t="shared" si="111"/>
        <v>11.19</v>
      </c>
      <c r="N371" s="14">
        <f t="shared" si="111"/>
        <v>11.643333333333331</v>
      </c>
      <c r="O371" s="14">
        <f t="shared" si="111"/>
        <v>11.943333333333333</v>
      </c>
      <c r="P371" s="14">
        <f t="shared" si="111"/>
        <v>12.089999999999998</v>
      </c>
      <c r="Q371" s="14">
        <f t="shared" si="111"/>
        <v>9.6866666666666656</v>
      </c>
    </row>
    <row r="372" spans="1:17" x14ac:dyDescent="0.35">
      <c r="A372" s="8">
        <v>30713</v>
      </c>
      <c r="B372">
        <v>9.09</v>
      </c>
      <c r="C372" s="12">
        <v>10.039999999999999</v>
      </c>
      <c r="D372" s="12">
        <v>11.05</v>
      </c>
      <c r="E372">
        <v>11.54</v>
      </c>
      <c r="F372" s="12">
        <v>11.84</v>
      </c>
      <c r="G372" s="12">
        <v>12</v>
      </c>
      <c r="H372" s="12">
        <v>9.59</v>
      </c>
      <c r="J372" s="8">
        <f t="shared" si="107"/>
        <v>30773</v>
      </c>
      <c r="K372" s="14">
        <f t="shared" si="111"/>
        <v>9.4333333333333318</v>
      </c>
      <c r="L372" s="14">
        <f t="shared" si="111"/>
        <v>10.51</v>
      </c>
      <c r="M372" s="14">
        <f t="shared" si="111"/>
        <v>11.540000000000001</v>
      </c>
      <c r="N372" s="14">
        <f t="shared" si="111"/>
        <v>11.976666666666667</v>
      </c>
      <c r="O372" s="14">
        <f t="shared" si="111"/>
        <v>12.263333333333334</v>
      </c>
      <c r="P372" s="14">
        <f t="shared" si="111"/>
        <v>12.366666666666667</v>
      </c>
      <c r="Q372" s="14">
        <f t="shared" si="111"/>
        <v>9.93</v>
      </c>
    </row>
    <row r="373" spans="1:17" x14ac:dyDescent="0.35">
      <c r="A373" s="8">
        <v>30742</v>
      </c>
      <c r="B373">
        <v>9.52</v>
      </c>
      <c r="C373" s="12">
        <v>10.59</v>
      </c>
      <c r="D373" s="12">
        <v>11.59</v>
      </c>
      <c r="E373">
        <v>12.02</v>
      </c>
      <c r="F373" s="12">
        <v>12.32</v>
      </c>
      <c r="G373" s="12">
        <v>12.45</v>
      </c>
      <c r="H373" s="12">
        <v>9.91</v>
      </c>
      <c r="J373" s="8">
        <f t="shared" si="107"/>
        <v>30803</v>
      </c>
      <c r="K373" s="14">
        <f t="shared" si="111"/>
        <v>9.68</v>
      </c>
      <c r="L373" s="14">
        <f t="shared" si="111"/>
        <v>11.050000000000002</v>
      </c>
      <c r="M373" s="14">
        <f t="shared" si="111"/>
        <v>12.106666666666667</v>
      </c>
      <c r="N373" s="14">
        <f t="shared" si="111"/>
        <v>12.520000000000001</v>
      </c>
      <c r="O373" s="14">
        <f t="shared" si="111"/>
        <v>12.786666666666667</v>
      </c>
      <c r="P373" s="14">
        <f t="shared" si="111"/>
        <v>12.843333333333334</v>
      </c>
      <c r="Q373" s="14">
        <f t="shared" si="111"/>
        <v>10.173333333333334</v>
      </c>
    </row>
    <row r="374" spans="1:17" x14ac:dyDescent="0.35">
      <c r="A374" s="8">
        <v>30773</v>
      </c>
      <c r="B374">
        <v>9.69</v>
      </c>
      <c r="C374" s="12">
        <v>10.9</v>
      </c>
      <c r="D374" s="12">
        <v>11.98</v>
      </c>
      <c r="E374">
        <v>12.37</v>
      </c>
      <c r="F374" s="12">
        <v>12.63</v>
      </c>
      <c r="G374" s="12">
        <v>12.65</v>
      </c>
      <c r="H374" s="12">
        <v>10.29</v>
      </c>
      <c r="J374" s="8">
        <f t="shared" si="107"/>
        <v>30834</v>
      </c>
      <c r="K374" s="14">
        <f t="shared" si="111"/>
        <v>9.7966666666666669</v>
      </c>
      <c r="L374" s="14">
        <f t="shared" si="111"/>
        <v>11.546666666666667</v>
      </c>
      <c r="M374" s="14">
        <f t="shared" si="111"/>
        <v>12.636666666666665</v>
      </c>
      <c r="N374" s="14">
        <f t="shared" si="111"/>
        <v>13.006666666666666</v>
      </c>
      <c r="O374" s="14">
        <f t="shared" si="111"/>
        <v>13.200000000000001</v>
      </c>
      <c r="P374" s="14">
        <f t="shared" si="111"/>
        <v>13.206666666666665</v>
      </c>
      <c r="Q374" s="14">
        <f t="shared" si="111"/>
        <v>10.556666666666667</v>
      </c>
    </row>
    <row r="375" spans="1:17" x14ac:dyDescent="0.35">
      <c r="A375" s="8">
        <v>30803</v>
      </c>
      <c r="B375">
        <v>9.83</v>
      </c>
      <c r="C375" s="12">
        <v>11.66</v>
      </c>
      <c r="D375" s="12">
        <v>12.75</v>
      </c>
      <c r="E375">
        <v>13.17</v>
      </c>
      <c r="F375" s="12">
        <v>13.41</v>
      </c>
      <c r="G375" s="12">
        <v>13.43</v>
      </c>
      <c r="H375" s="12">
        <v>10.32</v>
      </c>
      <c r="J375" s="8">
        <f t="shared" si="107"/>
        <v>30864</v>
      </c>
      <c r="K375" s="14">
        <f t="shared" si="111"/>
        <v>9.94</v>
      </c>
      <c r="L375" s="14">
        <f t="shared" si="111"/>
        <v>11.923333333333334</v>
      </c>
      <c r="M375" s="14">
        <f t="shared" si="111"/>
        <v>13.003333333333332</v>
      </c>
      <c r="N375" s="14">
        <f t="shared" si="111"/>
        <v>13.306666666666667</v>
      </c>
      <c r="O375" s="14">
        <f t="shared" si="111"/>
        <v>13.443333333333333</v>
      </c>
      <c r="P375" s="14">
        <f t="shared" si="111"/>
        <v>13.443333333333333</v>
      </c>
      <c r="Q375" s="14">
        <f t="shared" si="111"/>
        <v>10.87</v>
      </c>
    </row>
    <row r="376" spans="1:17" x14ac:dyDescent="0.35">
      <c r="A376" s="8">
        <v>30834</v>
      </c>
      <c r="B376">
        <v>9.8699999999999992</v>
      </c>
      <c r="C376" s="12">
        <v>12.08</v>
      </c>
      <c r="D376" s="12">
        <v>13.18</v>
      </c>
      <c r="E376">
        <v>13.48</v>
      </c>
      <c r="F376" s="12">
        <v>13.56</v>
      </c>
      <c r="G376" s="12">
        <v>13.54</v>
      </c>
      <c r="H376" s="12">
        <v>11.06</v>
      </c>
      <c r="J376" s="8">
        <f t="shared" si="107"/>
        <v>30895</v>
      </c>
      <c r="K376" s="14">
        <f t="shared" si="111"/>
        <v>10.153333333333334</v>
      </c>
      <c r="L376" s="14">
        <f t="shared" si="111"/>
        <v>11.976666666666667</v>
      </c>
      <c r="M376" s="14">
        <f t="shared" si="111"/>
        <v>12.92</v>
      </c>
      <c r="N376" s="14">
        <f t="shared" si="111"/>
        <v>13.143333333333333</v>
      </c>
      <c r="O376" s="14">
        <f t="shared" si="111"/>
        <v>13.213333333333333</v>
      </c>
      <c r="P376" s="14">
        <f t="shared" si="111"/>
        <v>13.203333333333333</v>
      </c>
      <c r="Q376" s="14">
        <f t="shared" si="111"/>
        <v>11.31</v>
      </c>
    </row>
    <row r="377" spans="1:17" x14ac:dyDescent="0.35">
      <c r="A377" s="8">
        <v>30864</v>
      </c>
      <c r="B377">
        <v>10.119999999999999</v>
      </c>
      <c r="C377" s="12">
        <v>12.03</v>
      </c>
      <c r="D377" s="12">
        <v>13.08</v>
      </c>
      <c r="E377">
        <v>13.27</v>
      </c>
      <c r="F377" s="12">
        <v>13.36</v>
      </c>
      <c r="G377" s="12">
        <v>13.36</v>
      </c>
      <c r="H377" s="12">
        <v>11.23</v>
      </c>
      <c r="J377" s="8">
        <f t="shared" si="107"/>
        <v>30926</v>
      </c>
      <c r="K377" s="14">
        <f t="shared" si="111"/>
        <v>10.32</v>
      </c>
      <c r="L377" s="14">
        <f t="shared" si="111"/>
        <v>11.81</v>
      </c>
      <c r="M377" s="14">
        <f t="shared" si="111"/>
        <v>12.64</v>
      </c>
      <c r="N377" s="14">
        <f t="shared" si="111"/>
        <v>12.826666666666666</v>
      </c>
      <c r="O377" s="14">
        <f t="shared" si="111"/>
        <v>12.866666666666665</v>
      </c>
      <c r="P377" s="14">
        <f t="shared" si="111"/>
        <v>12.83</v>
      </c>
      <c r="Q377" s="14">
        <f t="shared" si="111"/>
        <v>11.39</v>
      </c>
    </row>
    <row r="378" spans="1:17" x14ac:dyDescent="0.35">
      <c r="A378" s="8">
        <v>30895</v>
      </c>
      <c r="B378">
        <v>10.47</v>
      </c>
      <c r="C378" s="12">
        <v>11.82</v>
      </c>
      <c r="D378" s="12">
        <v>12.5</v>
      </c>
      <c r="E378">
        <v>12.68</v>
      </c>
      <c r="F378" s="12">
        <v>12.72</v>
      </c>
      <c r="G378" s="12">
        <v>12.71</v>
      </c>
      <c r="H378" s="12">
        <v>11.64</v>
      </c>
      <c r="J378" s="8">
        <f t="shared" si="107"/>
        <v>30956</v>
      </c>
      <c r="K378" s="14">
        <f t="shared" si="111"/>
        <v>10.193333333333333</v>
      </c>
      <c r="L378" s="14">
        <f t="shared" si="111"/>
        <v>11.433333333333332</v>
      </c>
      <c r="M378" s="14">
        <f t="shared" si="111"/>
        <v>12.229999999999999</v>
      </c>
      <c r="N378" s="14">
        <f t="shared" si="111"/>
        <v>12.423333333333334</v>
      </c>
      <c r="O378" s="14">
        <f t="shared" si="111"/>
        <v>12.466666666666669</v>
      </c>
      <c r="P378" s="14">
        <f t="shared" si="111"/>
        <v>12.39</v>
      </c>
      <c r="Q378" s="14">
        <f t="shared" si="111"/>
        <v>10.976666666666667</v>
      </c>
    </row>
    <row r="379" spans="1:17" x14ac:dyDescent="0.35">
      <c r="A379" s="8">
        <v>30926</v>
      </c>
      <c r="B379">
        <v>10.37</v>
      </c>
      <c r="C379" s="12">
        <v>11.58</v>
      </c>
      <c r="D379" s="12">
        <v>12.34</v>
      </c>
      <c r="E379">
        <v>12.53</v>
      </c>
      <c r="F379" s="12">
        <v>12.52</v>
      </c>
      <c r="G379" s="12">
        <v>12.42</v>
      </c>
      <c r="H379" s="12">
        <v>11.3</v>
      </c>
      <c r="J379" s="8">
        <f t="shared" si="107"/>
        <v>30987</v>
      </c>
      <c r="K379" s="14">
        <f t="shared" si="111"/>
        <v>9.5733333333333324</v>
      </c>
      <c r="L379" s="14">
        <f t="shared" si="111"/>
        <v>10.766666666666666</v>
      </c>
      <c r="M379" s="14">
        <f t="shared" si="111"/>
        <v>11.696666666666665</v>
      </c>
      <c r="N379" s="14">
        <f t="shared" si="111"/>
        <v>11.973333333333334</v>
      </c>
      <c r="O379" s="14">
        <f t="shared" si="111"/>
        <v>12.083333333333334</v>
      </c>
      <c r="P379" s="14">
        <f t="shared" si="111"/>
        <v>12.040000000000001</v>
      </c>
      <c r="Q379" s="14">
        <f t="shared" si="111"/>
        <v>10.24</v>
      </c>
    </row>
    <row r="380" spans="1:17" x14ac:dyDescent="0.35">
      <c r="A380" s="8">
        <v>30956</v>
      </c>
      <c r="B380">
        <v>9.74</v>
      </c>
      <c r="C380" s="12">
        <v>10.9</v>
      </c>
      <c r="D380" s="12">
        <v>11.85</v>
      </c>
      <c r="E380">
        <v>12.06</v>
      </c>
      <c r="F380" s="12">
        <v>12.16</v>
      </c>
      <c r="G380" s="12">
        <v>12.04</v>
      </c>
      <c r="H380" s="12">
        <v>9.99</v>
      </c>
      <c r="J380" s="8">
        <f t="shared" si="107"/>
        <v>31017</v>
      </c>
      <c r="K380" s="14">
        <f t="shared" si="111"/>
        <v>8.8033333333333346</v>
      </c>
      <c r="L380" s="14">
        <f t="shared" si="111"/>
        <v>10.016666666666666</v>
      </c>
      <c r="M380" s="14">
        <f t="shared" si="111"/>
        <v>11.103333333333333</v>
      </c>
      <c r="N380" s="14">
        <f t="shared" si="111"/>
        <v>11.486666666666666</v>
      </c>
      <c r="O380" s="14">
        <f t="shared" si="111"/>
        <v>11.743333333333334</v>
      </c>
      <c r="P380" s="14">
        <f t="shared" si="111"/>
        <v>11.780000000000001</v>
      </c>
      <c r="Q380" s="14">
        <f t="shared" si="111"/>
        <v>9.2666666666666675</v>
      </c>
    </row>
    <row r="381" spans="1:17" x14ac:dyDescent="0.35">
      <c r="A381" s="8">
        <v>30987</v>
      </c>
      <c r="B381">
        <v>8.61</v>
      </c>
      <c r="C381" s="12">
        <v>9.82</v>
      </c>
      <c r="D381" s="12">
        <v>10.9</v>
      </c>
      <c r="E381">
        <v>11.33</v>
      </c>
      <c r="F381" s="12">
        <v>11.57</v>
      </c>
      <c r="G381" s="12">
        <v>11.66</v>
      </c>
      <c r="H381" s="12">
        <v>9.43</v>
      </c>
      <c r="J381" s="8">
        <f t="shared" si="107"/>
        <v>31048</v>
      </c>
      <c r="K381" s="14">
        <f t="shared" si="111"/>
        <v>8.1433333333333326</v>
      </c>
      <c r="L381" s="14">
        <f t="shared" si="111"/>
        <v>9.3899999999999988</v>
      </c>
      <c r="M381" s="14">
        <f t="shared" si="111"/>
        <v>10.63</v>
      </c>
      <c r="N381" s="14">
        <f t="shared" si="111"/>
        <v>11.11</v>
      </c>
      <c r="O381" s="14">
        <f t="shared" si="111"/>
        <v>11.483333333333334</v>
      </c>
      <c r="P381" s="14">
        <f t="shared" si="111"/>
        <v>11.626666666666667</v>
      </c>
      <c r="Q381" s="14">
        <f t="shared" si="111"/>
        <v>8.7200000000000006</v>
      </c>
    </row>
    <row r="382" spans="1:17" x14ac:dyDescent="0.35">
      <c r="A382" s="8">
        <v>31017</v>
      </c>
      <c r="B382">
        <v>8.06</v>
      </c>
      <c r="C382" s="12">
        <v>9.33</v>
      </c>
      <c r="D382" s="12">
        <v>10.56</v>
      </c>
      <c r="E382">
        <v>11.07</v>
      </c>
      <c r="F382" s="12">
        <v>11.5</v>
      </c>
      <c r="G382" s="12">
        <v>11.64</v>
      </c>
      <c r="H382" s="12">
        <v>8.3800000000000008</v>
      </c>
      <c r="J382" s="8">
        <f t="shared" si="107"/>
        <v>31079</v>
      </c>
      <c r="K382" s="14">
        <f t="shared" si="111"/>
        <v>8.0299999999999994</v>
      </c>
      <c r="L382" s="14">
        <f t="shared" si="111"/>
        <v>9.2133333333333329</v>
      </c>
      <c r="M382" s="14">
        <f t="shared" si="111"/>
        <v>10.513333333333334</v>
      </c>
      <c r="N382" s="14">
        <f t="shared" si="111"/>
        <v>11.043333333333335</v>
      </c>
      <c r="O382" s="14">
        <f t="shared" si="111"/>
        <v>11.463333333333333</v>
      </c>
      <c r="P382" s="14">
        <f t="shared" si="111"/>
        <v>11.64</v>
      </c>
      <c r="Q382" s="14">
        <f t="shared" si="111"/>
        <v>8.41</v>
      </c>
    </row>
    <row r="383" spans="1:17" x14ac:dyDescent="0.35">
      <c r="A383" s="8">
        <v>31048</v>
      </c>
      <c r="B383">
        <v>7.76</v>
      </c>
      <c r="C383" s="12">
        <v>9.02</v>
      </c>
      <c r="D383" s="12">
        <v>10.43</v>
      </c>
      <c r="E383">
        <v>10.93</v>
      </c>
      <c r="F383" s="12">
        <v>11.38</v>
      </c>
      <c r="G383" s="12">
        <v>11.58</v>
      </c>
      <c r="H383" s="12">
        <v>8.35</v>
      </c>
      <c r="J383" s="8">
        <f t="shared" si="107"/>
        <v>31107</v>
      </c>
      <c r="K383" s="14">
        <f t="shared" si="111"/>
        <v>8.1833333333333336</v>
      </c>
      <c r="L383" s="14">
        <f t="shared" si="111"/>
        <v>9.3899999999999988</v>
      </c>
      <c r="M383" s="14">
        <f t="shared" si="111"/>
        <v>10.676666666666668</v>
      </c>
      <c r="N383" s="14">
        <f t="shared" si="111"/>
        <v>11.193333333333333</v>
      </c>
      <c r="O383" s="14">
        <f t="shared" si="111"/>
        <v>11.583333333333334</v>
      </c>
      <c r="P383" s="14">
        <f t="shared" si="111"/>
        <v>11.780000000000001</v>
      </c>
      <c r="Q383" s="14">
        <f t="shared" si="111"/>
        <v>8.4766666666666666</v>
      </c>
    </row>
    <row r="384" spans="1:17" x14ac:dyDescent="0.35">
      <c r="A384" s="8">
        <v>31079</v>
      </c>
      <c r="B384">
        <v>8.27</v>
      </c>
      <c r="C384" s="12">
        <v>9.2899999999999991</v>
      </c>
      <c r="D384" s="12">
        <v>10.55</v>
      </c>
      <c r="E384">
        <v>11.13</v>
      </c>
      <c r="F384" s="12">
        <v>11.51</v>
      </c>
      <c r="G384" s="12">
        <v>11.7</v>
      </c>
      <c r="H384" s="12">
        <v>8.5</v>
      </c>
      <c r="J384" s="8">
        <f t="shared" si="107"/>
        <v>31138</v>
      </c>
      <c r="K384" s="14">
        <f t="shared" si="111"/>
        <v>8.2466666666666661</v>
      </c>
      <c r="L384" s="14">
        <f t="shared" si="111"/>
        <v>9.43</v>
      </c>
      <c r="M384" s="14">
        <f t="shared" si="111"/>
        <v>10.696666666666667</v>
      </c>
      <c r="N384" s="14">
        <f t="shared" si="111"/>
        <v>11.219999999999999</v>
      </c>
      <c r="O384" s="14">
        <f t="shared" si="111"/>
        <v>11.6</v>
      </c>
      <c r="P384" s="14">
        <f t="shared" si="111"/>
        <v>11.816666666666665</v>
      </c>
      <c r="Q384" s="14">
        <f t="shared" si="111"/>
        <v>8.4499999999999993</v>
      </c>
    </row>
    <row r="385" spans="1:17" x14ac:dyDescent="0.35">
      <c r="A385" s="8">
        <v>31107</v>
      </c>
      <c r="B385">
        <v>8.52</v>
      </c>
      <c r="C385" s="12">
        <v>9.86</v>
      </c>
      <c r="D385" s="12">
        <v>11.05</v>
      </c>
      <c r="E385">
        <v>11.52</v>
      </c>
      <c r="F385" s="12">
        <v>11.86</v>
      </c>
      <c r="G385" s="12">
        <v>12.06</v>
      </c>
      <c r="H385" s="12">
        <v>8.58</v>
      </c>
      <c r="J385" s="8">
        <f t="shared" si="107"/>
        <v>31168</v>
      </c>
      <c r="K385" s="14">
        <f t="shared" si="111"/>
        <v>7.9833333333333334</v>
      </c>
      <c r="L385" s="14">
        <f t="shared" si="111"/>
        <v>9.1533333333333342</v>
      </c>
      <c r="M385" s="14">
        <f t="shared" si="111"/>
        <v>10.43</v>
      </c>
      <c r="N385" s="14">
        <f t="shared" si="111"/>
        <v>10.956666666666669</v>
      </c>
      <c r="O385" s="14">
        <f t="shared" si="111"/>
        <v>11.38</v>
      </c>
      <c r="P385" s="14">
        <f t="shared" si="111"/>
        <v>11.646666666666667</v>
      </c>
      <c r="Q385" s="14">
        <f t="shared" si="111"/>
        <v>8.2733333333333334</v>
      </c>
    </row>
    <row r="386" spans="1:17" x14ac:dyDescent="0.35">
      <c r="A386" s="8">
        <v>31138</v>
      </c>
      <c r="B386">
        <v>7.95</v>
      </c>
      <c r="C386" s="12">
        <v>9.14</v>
      </c>
      <c r="D386" s="12">
        <v>10.49</v>
      </c>
      <c r="E386">
        <v>11.01</v>
      </c>
      <c r="F386" s="12">
        <v>11.43</v>
      </c>
      <c r="G386" s="12">
        <v>11.69</v>
      </c>
      <c r="H386" s="12">
        <v>8.27</v>
      </c>
      <c r="J386" s="8">
        <f t="shared" si="107"/>
        <v>31199</v>
      </c>
      <c r="K386" s="14">
        <f t="shared" si="111"/>
        <v>7.46</v>
      </c>
      <c r="L386" s="14">
        <f t="shared" si="111"/>
        <v>8.4666666666666668</v>
      </c>
      <c r="M386" s="14">
        <f t="shared" si="111"/>
        <v>9.7633333333333336</v>
      </c>
      <c r="N386" s="14">
        <f t="shared" si="111"/>
        <v>10.316666666666668</v>
      </c>
      <c r="O386" s="14">
        <f t="shared" si="111"/>
        <v>10.813333333333333</v>
      </c>
      <c r="P386" s="14">
        <f t="shared" si="111"/>
        <v>11.15</v>
      </c>
      <c r="Q386" s="14">
        <f t="shared" si="111"/>
        <v>7.9233333333333329</v>
      </c>
    </row>
    <row r="387" spans="1:17" x14ac:dyDescent="0.35">
      <c r="A387" s="8">
        <v>31168</v>
      </c>
      <c r="B387">
        <v>7.48</v>
      </c>
      <c r="C387" s="12">
        <v>8.4600000000000009</v>
      </c>
      <c r="D387" s="12">
        <v>9.75</v>
      </c>
      <c r="E387">
        <v>10.34</v>
      </c>
      <c r="F387" s="12">
        <v>10.85</v>
      </c>
      <c r="G387" s="12">
        <v>11.19</v>
      </c>
      <c r="H387" s="12">
        <v>7.97</v>
      </c>
      <c r="J387" s="8">
        <f t="shared" ref="J387:J450" si="112">A389</f>
        <v>31229</v>
      </c>
      <c r="K387" s="14">
        <f t="shared" ref="K387:Q402" si="113">AVERAGE(B387:B389)</f>
        <v>7.169999999999999</v>
      </c>
      <c r="L387" s="14">
        <f t="shared" si="113"/>
        <v>8.0400000000000009</v>
      </c>
      <c r="M387" s="14">
        <f t="shared" si="113"/>
        <v>9.3266666666666662</v>
      </c>
      <c r="N387" s="14">
        <f t="shared" si="113"/>
        <v>9.879999999999999</v>
      </c>
      <c r="O387" s="14">
        <f t="shared" si="113"/>
        <v>10.44</v>
      </c>
      <c r="P387" s="14">
        <f t="shared" si="113"/>
        <v>10.813333333333333</v>
      </c>
      <c r="Q387" s="14">
        <f t="shared" si="113"/>
        <v>7.793333333333333</v>
      </c>
    </row>
    <row r="388" spans="1:17" x14ac:dyDescent="0.35">
      <c r="A388" s="8">
        <v>31199</v>
      </c>
      <c r="B388">
        <v>6.95</v>
      </c>
      <c r="C388" s="12">
        <v>7.8</v>
      </c>
      <c r="D388" s="12">
        <v>9.0500000000000007</v>
      </c>
      <c r="E388">
        <v>9.6</v>
      </c>
      <c r="F388" s="12">
        <v>10.16</v>
      </c>
      <c r="G388" s="12">
        <v>10.57</v>
      </c>
      <c r="H388" s="12">
        <v>7.53</v>
      </c>
      <c r="J388" s="8">
        <f t="shared" si="112"/>
        <v>31260</v>
      </c>
      <c r="K388" s="14">
        <f t="shared" si="113"/>
        <v>7.0566666666666675</v>
      </c>
      <c r="L388" s="14">
        <f t="shared" si="113"/>
        <v>7.9033333333333333</v>
      </c>
      <c r="M388" s="14">
        <f t="shared" si="113"/>
        <v>9.18</v>
      </c>
      <c r="N388" s="14">
        <f t="shared" si="113"/>
        <v>9.7033333333333331</v>
      </c>
      <c r="O388" s="14">
        <f t="shared" si="113"/>
        <v>10.266666666666666</v>
      </c>
      <c r="P388" s="14">
        <f t="shared" si="113"/>
        <v>10.66</v>
      </c>
      <c r="Q388" s="14">
        <f t="shared" si="113"/>
        <v>7.7700000000000005</v>
      </c>
    </row>
    <row r="389" spans="1:17" x14ac:dyDescent="0.35">
      <c r="A389" s="8">
        <v>31229</v>
      </c>
      <c r="B389">
        <v>7.08</v>
      </c>
      <c r="C389" s="12">
        <v>7.86</v>
      </c>
      <c r="D389" s="12">
        <v>9.18</v>
      </c>
      <c r="E389">
        <v>9.6999999999999993</v>
      </c>
      <c r="F389" s="12">
        <v>10.31</v>
      </c>
      <c r="G389" s="12">
        <v>10.68</v>
      </c>
      <c r="H389" s="12">
        <v>7.88</v>
      </c>
      <c r="J389" s="8">
        <f t="shared" si="112"/>
        <v>31291</v>
      </c>
      <c r="K389" s="14">
        <f t="shared" si="113"/>
        <v>7.1066666666666665</v>
      </c>
      <c r="L389" s="14">
        <f t="shared" si="113"/>
        <v>7.9933333333333332</v>
      </c>
      <c r="M389" s="14">
        <f t="shared" si="113"/>
        <v>9.2866666666666671</v>
      </c>
      <c r="N389" s="14">
        <f t="shared" si="113"/>
        <v>9.7733333333333334</v>
      </c>
      <c r="O389" s="14">
        <f t="shared" si="113"/>
        <v>10.336666666666666</v>
      </c>
      <c r="P389" s="14">
        <f t="shared" si="113"/>
        <v>10.736666666666666</v>
      </c>
      <c r="Q389" s="14">
        <f t="shared" si="113"/>
        <v>7.9000000000000012</v>
      </c>
    </row>
    <row r="390" spans="1:17" x14ac:dyDescent="0.35">
      <c r="A390" s="8">
        <v>31260</v>
      </c>
      <c r="B390">
        <v>7.14</v>
      </c>
      <c r="C390" s="12">
        <v>8.0500000000000007</v>
      </c>
      <c r="D390" s="12">
        <v>9.31</v>
      </c>
      <c r="E390">
        <v>9.81</v>
      </c>
      <c r="F390" s="12">
        <v>10.33</v>
      </c>
      <c r="G390" s="12">
        <v>10.73</v>
      </c>
      <c r="H390" s="12">
        <v>7.9</v>
      </c>
      <c r="J390" s="8">
        <f t="shared" si="112"/>
        <v>31321</v>
      </c>
      <c r="K390" s="14">
        <f t="shared" si="113"/>
        <v>7.1333333333333329</v>
      </c>
      <c r="L390" s="14">
        <f t="shared" si="113"/>
        <v>8.0433333333333348</v>
      </c>
      <c r="M390" s="14">
        <f t="shared" si="113"/>
        <v>9.31</v>
      </c>
      <c r="N390" s="14">
        <f t="shared" si="113"/>
        <v>9.7700000000000014</v>
      </c>
      <c r="O390" s="14">
        <f t="shared" si="113"/>
        <v>10.313333333333333</v>
      </c>
      <c r="P390" s="14">
        <f t="shared" si="113"/>
        <v>10.733333333333334</v>
      </c>
      <c r="Q390" s="14">
        <f t="shared" si="113"/>
        <v>7.9366666666666674</v>
      </c>
    </row>
    <row r="391" spans="1:17" x14ac:dyDescent="0.35">
      <c r="A391" s="8">
        <v>31291</v>
      </c>
      <c r="B391">
        <v>7.1</v>
      </c>
      <c r="C391" s="12">
        <v>8.07</v>
      </c>
      <c r="D391" s="12">
        <v>9.3699999999999992</v>
      </c>
      <c r="E391">
        <v>9.81</v>
      </c>
      <c r="F391" s="12">
        <v>10.37</v>
      </c>
      <c r="G391" s="12">
        <v>10.8</v>
      </c>
      <c r="H391" s="12">
        <v>7.92</v>
      </c>
      <c r="J391" s="8">
        <f t="shared" si="112"/>
        <v>31352</v>
      </c>
      <c r="K391" s="14">
        <f t="shared" si="113"/>
        <v>7.166666666666667</v>
      </c>
      <c r="L391" s="14">
        <f t="shared" si="113"/>
        <v>7.9866666666666655</v>
      </c>
      <c r="M391" s="14">
        <f t="shared" si="113"/>
        <v>9.1666666666666661</v>
      </c>
      <c r="N391" s="14">
        <f t="shared" si="113"/>
        <v>9.5933333333333337</v>
      </c>
      <c r="O391" s="14">
        <f t="shared" si="113"/>
        <v>10.130000000000001</v>
      </c>
      <c r="P391" s="14">
        <f t="shared" si="113"/>
        <v>10.57</v>
      </c>
      <c r="Q391" s="14">
        <f t="shared" si="113"/>
        <v>7.9866666666666672</v>
      </c>
    </row>
    <row r="392" spans="1:17" x14ac:dyDescent="0.35">
      <c r="A392" s="8">
        <v>31321</v>
      </c>
      <c r="B392">
        <v>7.16</v>
      </c>
      <c r="C392" s="12">
        <v>8.01</v>
      </c>
      <c r="D392" s="12">
        <v>9.25</v>
      </c>
      <c r="E392">
        <v>9.69</v>
      </c>
      <c r="F392" s="12">
        <v>10.24</v>
      </c>
      <c r="G392" s="12">
        <v>10.67</v>
      </c>
      <c r="H392" s="12">
        <v>7.99</v>
      </c>
      <c r="J392" s="8">
        <f t="shared" si="112"/>
        <v>31382</v>
      </c>
      <c r="K392" s="14">
        <f t="shared" si="113"/>
        <v>7.166666666666667</v>
      </c>
      <c r="L392" s="14">
        <f t="shared" si="113"/>
        <v>7.8533333333333344</v>
      </c>
      <c r="M392" s="14">
        <f t="shared" si="113"/>
        <v>8.8433333333333337</v>
      </c>
      <c r="N392" s="14">
        <f t="shared" si="113"/>
        <v>9.2333333333333325</v>
      </c>
      <c r="O392" s="14">
        <f t="shared" si="113"/>
        <v>9.76</v>
      </c>
      <c r="P392" s="14">
        <f t="shared" si="113"/>
        <v>10.220000000000001</v>
      </c>
      <c r="Q392" s="14">
        <f t="shared" si="113"/>
        <v>8.1033333333333335</v>
      </c>
    </row>
    <row r="393" spans="1:17" x14ac:dyDescent="0.35">
      <c r="A393" s="8">
        <v>31352</v>
      </c>
      <c r="B393">
        <v>7.24</v>
      </c>
      <c r="C393" s="12">
        <v>7.88</v>
      </c>
      <c r="D393" s="12">
        <v>8.8800000000000008</v>
      </c>
      <c r="E393">
        <v>9.2799999999999994</v>
      </c>
      <c r="F393" s="12">
        <v>9.7799999999999994</v>
      </c>
      <c r="G393" s="12">
        <v>10.24</v>
      </c>
      <c r="H393" s="12">
        <v>8.0500000000000007</v>
      </c>
      <c r="J393" s="8">
        <f t="shared" si="112"/>
        <v>31413</v>
      </c>
      <c r="K393" s="14">
        <f t="shared" si="113"/>
        <v>7.1366666666666667</v>
      </c>
      <c r="L393" s="14">
        <f t="shared" si="113"/>
        <v>7.7600000000000007</v>
      </c>
      <c r="M393" s="14">
        <f t="shared" si="113"/>
        <v>8.5633333333333344</v>
      </c>
      <c r="N393" s="14">
        <f t="shared" si="113"/>
        <v>8.8966666666666665</v>
      </c>
      <c r="O393" s="14">
        <f t="shared" si="113"/>
        <v>9.4099999999999984</v>
      </c>
      <c r="P393" s="14">
        <f t="shared" si="113"/>
        <v>9.8600000000000012</v>
      </c>
      <c r="Q393" s="14">
        <f t="shared" si="113"/>
        <v>8.1533333333333342</v>
      </c>
    </row>
    <row r="394" spans="1:17" x14ac:dyDescent="0.35">
      <c r="A394" s="8">
        <v>31382</v>
      </c>
      <c r="B394">
        <v>7.1</v>
      </c>
      <c r="C394" s="12">
        <v>7.67</v>
      </c>
      <c r="D394" s="12">
        <v>8.4</v>
      </c>
      <c r="E394">
        <v>8.73</v>
      </c>
      <c r="F394" s="12">
        <v>9.26</v>
      </c>
      <c r="G394" s="12">
        <v>9.75</v>
      </c>
      <c r="H394" s="12">
        <v>8.27</v>
      </c>
      <c r="J394" s="8">
        <f t="shared" si="112"/>
        <v>31444</v>
      </c>
      <c r="K394" s="14">
        <f t="shared" si="113"/>
        <v>7.0766666666666671</v>
      </c>
      <c r="L394" s="14">
        <f t="shared" si="113"/>
        <v>7.6700000000000008</v>
      </c>
      <c r="M394" s="14">
        <f t="shared" si="113"/>
        <v>8.3033333333333346</v>
      </c>
      <c r="N394" s="14">
        <f t="shared" si="113"/>
        <v>8.5833333333333339</v>
      </c>
      <c r="O394" s="14">
        <f t="shared" si="113"/>
        <v>9.0499999999999989</v>
      </c>
      <c r="P394" s="14">
        <f t="shared" si="113"/>
        <v>9.4733333333333345</v>
      </c>
      <c r="Q394" s="14">
        <f t="shared" si="113"/>
        <v>8.09</v>
      </c>
    </row>
    <row r="395" spans="1:17" x14ac:dyDescent="0.35">
      <c r="A395" s="8">
        <v>31413</v>
      </c>
      <c r="B395">
        <v>7.07</v>
      </c>
      <c r="C395" s="12">
        <v>7.73</v>
      </c>
      <c r="D395" s="12">
        <v>8.41</v>
      </c>
      <c r="E395">
        <v>8.68</v>
      </c>
      <c r="F395" s="12">
        <v>9.19</v>
      </c>
      <c r="G395" s="12">
        <v>9.59</v>
      </c>
      <c r="H395" s="12">
        <v>8.14</v>
      </c>
      <c r="J395" s="8">
        <f t="shared" si="112"/>
        <v>31472</v>
      </c>
      <c r="K395" s="14">
        <f t="shared" si="113"/>
        <v>6.8966666666666656</v>
      </c>
      <c r="L395" s="14">
        <f t="shared" si="113"/>
        <v>7.456666666666667</v>
      </c>
      <c r="M395" s="14">
        <f t="shared" si="113"/>
        <v>7.9366666666666665</v>
      </c>
      <c r="N395" s="14">
        <f t="shared" si="113"/>
        <v>8.16</v>
      </c>
      <c r="O395" s="14">
        <f t="shared" si="113"/>
        <v>8.5566666666666666</v>
      </c>
      <c r="P395" s="14">
        <f t="shared" si="113"/>
        <v>8.92</v>
      </c>
      <c r="Q395" s="14">
        <f t="shared" si="113"/>
        <v>7.8266666666666671</v>
      </c>
    </row>
    <row r="396" spans="1:17" x14ac:dyDescent="0.35">
      <c r="A396" s="8">
        <v>31444</v>
      </c>
      <c r="B396">
        <v>7.06</v>
      </c>
      <c r="C396" s="12">
        <v>7.61</v>
      </c>
      <c r="D396" s="12">
        <v>8.1</v>
      </c>
      <c r="E396">
        <v>8.34</v>
      </c>
      <c r="F396" s="12">
        <v>8.6999999999999993</v>
      </c>
      <c r="G396" s="12">
        <v>9.08</v>
      </c>
      <c r="H396" s="12">
        <v>7.86</v>
      </c>
      <c r="J396" s="8">
        <f t="shared" si="112"/>
        <v>31503</v>
      </c>
      <c r="K396" s="14">
        <f t="shared" si="113"/>
        <v>6.56</v>
      </c>
      <c r="L396" s="14">
        <f t="shared" si="113"/>
        <v>7.0266666666666673</v>
      </c>
      <c r="M396" s="14">
        <f t="shared" si="113"/>
        <v>7.419999999999999</v>
      </c>
      <c r="N396" s="14">
        <f t="shared" si="113"/>
        <v>7.6166666666666671</v>
      </c>
      <c r="O396" s="14">
        <f t="shared" si="113"/>
        <v>7.9266666666666667</v>
      </c>
      <c r="P396" s="14">
        <f t="shared" si="113"/>
        <v>8.2233333333333345</v>
      </c>
      <c r="Q396" s="14">
        <f t="shared" si="113"/>
        <v>7.4433333333333325</v>
      </c>
    </row>
    <row r="397" spans="1:17" x14ac:dyDescent="0.35">
      <c r="A397" s="8">
        <v>31472</v>
      </c>
      <c r="B397">
        <v>6.56</v>
      </c>
      <c r="C397" s="12">
        <v>7.03</v>
      </c>
      <c r="D397" s="12">
        <v>7.3</v>
      </c>
      <c r="E397">
        <v>7.46</v>
      </c>
      <c r="F397" s="12">
        <v>7.78</v>
      </c>
      <c r="G397" s="12">
        <v>8.09</v>
      </c>
      <c r="H397" s="12">
        <v>7.48</v>
      </c>
      <c r="J397" s="8">
        <f t="shared" si="112"/>
        <v>31533</v>
      </c>
      <c r="K397" s="14">
        <f t="shared" si="113"/>
        <v>6.2566666666666668</v>
      </c>
      <c r="L397" s="14">
        <f t="shared" si="113"/>
        <v>6.706666666666667</v>
      </c>
      <c r="M397" s="14">
        <f t="shared" si="113"/>
        <v>7.1433333333333335</v>
      </c>
      <c r="N397" s="14">
        <f t="shared" si="113"/>
        <v>7.3433333333333337</v>
      </c>
      <c r="O397" s="14">
        <f t="shared" si="113"/>
        <v>7.5966666666666667</v>
      </c>
      <c r="P397" s="14">
        <f t="shared" si="113"/>
        <v>7.8</v>
      </c>
      <c r="Q397" s="14">
        <f t="shared" si="113"/>
        <v>7.1066666666666665</v>
      </c>
    </row>
    <row r="398" spans="1:17" x14ac:dyDescent="0.35">
      <c r="A398" s="8">
        <v>31503</v>
      </c>
      <c r="B398">
        <v>6.06</v>
      </c>
      <c r="C398" s="12">
        <v>6.44</v>
      </c>
      <c r="D398" s="12">
        <v>6.86</v>
      </c>
      <c r="E398">
        <v>7.05</v>
      </c>
      <c r="F398" s="12">
        <v>7.3</v>
      </c>
      <c r="G398" s="12">
        <v>7.5</v>
      </c>
      <c r="H398" s="12">
        <v>6.99</v>
      </c>
      <c r="J398" s="8">
        <f t="shared" si="112"/>
        <v>31564</v>
      </c>
      <c r="K398" s="14">
        <f t="shared" si="113"/>
        <v>6.1400000000000006</v>
      </c>
      <c r="L398" s="14">
        <f t="shared" si="113"/>
        <v>6.6066666666666665</v>
      </c>
      <c r="M398" s="14">
        <f t="shared" si="113"/>
        <v>7.18</v>
      </c>
      <c r="N398" s="14">
        <f t="shared" si="113"/>
        <v>7.4033333333333333</v>
      </c>
      <c r="O398" s="14">
        <f t="shared" si="113"/>
        <v>7.6033333333333326</v>
      </c>
      <c r="P398" s="14">
        <f t="shared" si="113"/>
        <v>7.666666666666667</v>
      </c>
      <c r="Q398" s="14">
        <f t="shared" si="113"/>
        <v>6.919999999999999</v>
      </c>
    </row>
    <row r="399" spans="1:17" x14ac:dyDescent="0.35">
      <c r="A399" s="8">
        <v>31533</v>
      </c>
      <c r="B399">
        <v>6.15</v>
      </c>
      <c r="C399" s="12">
        <v>6.65</v>
      </c>
      <c r="D399" s="12">
        <v>7.27</v>
      </c>
      <c r="E399">
        <v>7.52</v>
      </c>
      <c r="F399" s="12">
        <v>7.71</v>
      </c>
      <c r="G399" s="12">
        <v>7.81</v>
      </c>
      <c r="H399" s="12">
        <v>6.85</v>
      </c>
      <c r="J399" s="8">
        <f t="shared" si="112"/>
        <v>31594</v>
      </c>
      <c r="K399" s="14">
        <f t="shared" si="113"/>
        <v>6.0633333333333326</v>
      </c>
      <c r="L399" s="14">
        <f t="shared" si="113"/>
        <v>6.55</v>
      </c>
      <c r="M399" s="14">
        <f t="shared" si="113"/>
        <v>7.18</v>
      </c>
      <c r="N399" s="14">
        <f t="shared" si="113"/>
        <v>7.4066666666666663</v>
      </c>
      <c r="O399" s="14">
        <f t="shared" si="113"/>
        <v>7.6033333333333326</v>
      </c>
      <c r="P399" s="14">
        <f t="shared" si="113"/>
        <v>7.5966666666666667</v>
      </c>
      <c r="Q399" s="14">
        <f t="shared" si="113"/>
        <v>6.7766666666666664</v>
      </c>
    </row>
    <row r="400" spans="1:17" x14ac:dyDescent="0.35">
      <c r="A400" s="8">
        <v>31564</v>
      </c>
      <c r="B400">
        <v>6.21</v>
      </c>
      <c r="C400" s="12">
        <v>6.73</v>
      </c>
      <c r="D400" s="12">
        <v>7.41</v>
      </c>
      <c r="E400">
        <v>7.64</v>
      </c>
      <c r="F400" s="12">
        <v>7.8</v>
      </c>
      <c r="G400" s="12">
        <v>7.69</v>
      </c>
      <c r="H400" s="12">
        <v>6.92</v>
      </c>
      <c r="J400" s="8">
        <f t="shared" si="112"/>
        <v>31625</v>
      </c>
      <c r="K400" s="14">
        <f t="shared" si="113"/>
        <v>5.8566666666666665</v>
      </c>
      <c r="L400" s="14">
        <f t="shared" si="113"/>
        <v>6.31</v>
      </c>
      <c r="M400" s="14">
        <f t="shared" si="113"/>
        <v>6.919999999999999</v>
      </c>
      <c r="N400" s="14">
        <f t="shared" si="113"/>
        <v>7.166666666666667</v>
      </c>
      <c r="O400" s="14">
        <f t="shared" si="113"/>
        <v>7.4233333333333329</v>
      </c>
      <c r="P400" s="14">
        <f t="shared" si="113"/>
        <v>7.4200000000000008</v>
      </c>
      <c r="Q400" s="14">
        <f t="shared" si="113"/>
        <v>6.55</v>
      </c>
    </row>
    <row r="401" spans="1:17" x14ac:dyDescent="0.35">
      <c r="A401" s="8">
        <v>31594</v>
      </c>
      <c r="B401">
        <v>5.83</v>
      </c>
      <c r="C401" s="12">
        <v>6.27</v>
      </c>
      <c r="D401" s="12">
        <v>6.86</v>
      </c>
      <c r="E401">
        <v>7.06</v>
      </c>
      <c r="F401" s="12">
        <v>7.3</v>
      </c>
      <c r="G401" s="12">
        <v>7.29</v>
      </c>
      <c r="H401" s="12">
        <v>6.56</v>
      </c>
      <c r="J401" s="8">
        <f t="shared" si="112"/>
        <v>31656</v>
      </c>
      <c r="K401" s="14">
        <f t="shared" si="113"/>
        <v>5.5233333333333334</v>
      </c>
      <c r="L401" s="14">
        <f t="shared" si="113"/>
        <v>5.9899999999999993</v>
      </c>
      <c r="M401" s="14">
        <f t="shared" si="113"/>
        <v>6.6566666666666672</v>
      </c>
      <c r="N401" s="14">
        <f t="shared" si="113"/>
        <v>6.9266666666666667</v>
      </c>
      <c r="O401" s="14">
        <f t="shared" si="113"/>
        <v>7.3066666666666658</v>
      </c>
      <c r="P401" s="14">
        <f t="shared" si="113"/>
        <v>7.376666666666666</v>
      </c>
      <c r="Q401" s="14">
        <f t="shared" si="113"/>
        <v>6.206666666666667</v>
      </c>
    </row>
    <row r="402" spans="1:17" x14ac:dyDescent="0.35">
      <c r="A402" s="8">
        <v>31625</v>
      </c>
      <c r="B402">
        <v>5.53</v>
      </c>
      <c r="C402" s="12">
        <v>5.93</v>
      </c>
      <c r="D402" s="12">
        <v>6.49</v>
      </c>
      <c r="E402">
        <v>6.8</v>
      </c>
      <c r="F402" s="12">
        <v>7.17</v>
      </c>
      <c r="G402" s="12">
        <v>7.28</v>
      </c>
      <c r="H402" s="12">
        <v>6.17</v>
      </c>
      <c r="J402" s="8">
        <f t="shared" si="112"/>
        <v>31686</v>
      </c>
      <c r="K402" s="14">
        <f t="shared" si="113"/>
        <v>5.3066666666666666</v>
      </c>
      <c r="L402" s="14">
        <f t="shared" si="113"/>
        <v>5.8066666666666658</v>
      </c>
      <c r="M402" s="14">
        <f t="shared" si="113"/>
        <v>6.5566666666666658</v>
      </c>
      <c r="N402" s="14">
        <f t="shared" si="113"/>
        <v>6.8499999999999988</v>
      </c>
      <c r="O402" s="14">
        <f t="shared" si="113"/>
        <v>7.3500000000000005</v>
      </c>
      <c r="P402" s="14">
        <f t="shared" si="113"/>
        <v>7.4833333333333334</v>
      </c>
      <c r="Q402" s="14">
        <f t="shared" si="113"/>
        <v>5.9699999999999989</v>
      </c>
    </row>
    <row r="403" spans="1:17" x14ac:dyDescent="0.35">
      <c r="A403" s="8">
        <v>31656</v>
      </c>
      <c r="B403">
        <v>5.21</v>
      </c>
      <c r="C403" s="12">
        <v>5.77</v>
      </c>
      <c r="D403" s="12">
        <v>6.62</v>
      </c>
      <c r="E403">
        <v>6.92</v>
      </c>
      <c r="F403" s="12">
        <v>7.45</v>
      </c>
      <c r="G403" s="12">
        <v>7.56</v>
      </c>
      <c r="H403" s="12">
        <v>5.89</v>
      </c>
      <c r="J403" s="8">
        <f t="shared" si="112"/>
        <v>31717</v>
      </c>
      <c r="K403" s="14">
        <f t="shared" ref="K403:Q418" si="114">AVERAGE(B403:B405)</f>
        <v>5.246666666666667</v>
      </c>
      <c r="L403" s="14">
        <f t="shared" si="114"/>
        <v>5.7633333333333328</v>
      </c>
      <c r="M403" s="14">
        <f t="shared" si="114"/>
        <v>6.5466666666666669</v>
      </c>
      <c r="N403" s="14">
        <f t="shared" si="114"/>
        <v>6.836666666666666</v>
      </c>
      <c r="O403" s="14">
        <f t="shared" si="114"/>
        <v>7.376666666666666</v>
      </c>
      <c r="P403" s="14">
        <f t="shared" si="114"/>
        <v>7.53</v>
      </c>
      <c r="Q403" s="14">
        <f t="shared" si="114"/>
        <v>5.9266666666666659</v>
      </c>
    </row>
    <row r="404" spans="1:17" x14ac:dyDescent="0.35">
      <c r="A404" s="8">
        <v>31686</v>
      </c>
      <c r="B404">
        <v>5.18</v>
      </c>
      <c r="C404" s="12">
        <v>5.72</v>
      </c>
      <c r="D404" s="12">
        <v>6.56</v>
      </c>
      <c r="E404">
        <v>6.83</v>
      </c>
      <c r="F404" s="12">
        <v>7.43</v>
      </c>
      <c r="G404" s="12">
        <v>7.61</v>
      </c>
      <c r="H404" s="12">
        <v>5.85</v>
      </c>
      <c r="J404" s="8">
        <f t="shared" si="112"/>
        <v>31747</v>
      </c>
      <c r="K404" s="14">
        <f t="shared" si="114"/>
        <v>5.3533333333333326</v>
      </c>
      <c r="L404" s="14">
        <f t="shared" si="114"/>
        <v>5.7966666666666669</v>
      </c>
      <c r="M404" s="14">
        <f t="shared" si="114"/>
        <v>6.4833333333333334</v>
      </c>
      <c r="N404" s="14">
        <f t="shared" si="114"/>
        <v>6.753333333333333</v>
      </c>
      <c r="O404" s="14">
        <f t="shared" si="114"/>
        <v>7.2633333333333328</v>
      </c>
      <c r="P404" s="14">
        <f t="shared" si="114"/>
        <v>7.4366666666666674</v>
      </c>
      <c r="Q404" s="14">
        <f t="shared" si="114"/>
        <v>6.2666666666666666</v>
      </c>
    </row>
    <row r="405" spans="1:17" x14ac:dyDescent="0.35">
      <c r="A405" s="8">
        <v>31717</v>
      </c>
      <c r="B405">
        <v>5.35</v>
      </c>
      <c r="C405" s="12">
        <v>5.8</v>
      </c>
      <c r="D405" s="12">
        <v>6.46</v>
      </c>
      <c r="E405">
        <v>6.76</v>
      </c>
      <c r="F405" s="12">
        <v>7.25</v>
      </c>
      <c r="G405" s="12">
        <v>7.42</v>
      </c>
      <c r="H405" s="12">
        <v>6.04</v>
      </c>
      <c r="J405" s="8">
        <f t="shared" si="112"/>
        <v>31778</v>
      </c>
      <c r="K405" s="14">
        <f t="shared" si="114"/>
        <v>5.4366666666666665</v>
      </c>
      <c r="L405" s="14">
        <f t="shared" si="114"/>
        <v>5.8166666666666664</v>
      </c>
      <c r="M405" s="14">
        <f t="shared" si="114"/>
        <v>6.4333333333333336</v>
      </c>
      <c r="N405" s="14">
        <f t="shared" si="114"/>
        <v>6.69</v>
      </c>
      <c r="O405" s="14">
        <f t="shared" si="114"/>
        <v>7.1466666666666656</v>
      </c>
      <c r="P405" s="14">
        <f t="shared" si="114"/>
        <v>7.3133333333333326</v>
      </c>
      <c r="Q405" s="14">
        <f t="shared" si="114"/>
        <v>6.46</v>
      </c>
    </row>
    <row r="406" spans="1:17" x14ac:dyDescent="0.35">
      <c r="A406" s="8">
        <v>31747</v>
      </c>
      <c r="B406">
        <v>5.53</v>
      </c>
      <c r="C406" s="12">
        <v>5.87</v>
      </c>
      <c r="D406" s="12">
        <v>6.43</v>
      </c>
      <c r="E406">
        <v>6.67</v>
      </c>
      <c r="F406" s="12">
        <v>7.11</v>
      </c>
      <c r="G406" s="12">
        <v>7.28</v>
      </c>
      <c r="H406" s="12">
        <v>6.91</v>
      </c>
      <c r="J406" s="8">
        <f t="shared" si="112"/>
        <v>31809</v>
      </c>
      <c r="K406" s="14">
        <f t="shared" si="114"/>
        <v>5.5166666666666666</v>
      </c>
      <c r="L406" s="14">
        <f t="shared" si="114"/>
        <v>5.87</v>
      </c>
      <c r="M406" s="14">
        <f t="shared" si="114"/>
        <v>6.4666666666666659</v>
      </c>
      <c r="N406" s="14">
        <f t="shared" si="114"/>
        <v>6.6999999999999993</v>
      </c>
      <c r="O406" s="14">
        <f t="shared" si="114"/>
        <v>7.1466666666666674</v>
      </c>
      <c r="P406" s="14">
        <f t="shared" si="114"/>
        <v>7.3066666666666675</v>
      </c>
      <c r="Q406" s="14">
        <f t="shared" si="114"/>
        <v>6.4799999999999995</v>
      </c>
    </row>
    <row r="407" spans="1:17" x14ac:dyDescent="0.35">
      <c r="A407" s="8">
        <v>31778</v>
      </c>
      <c r="B407">
        <v>5.43</v>
      </c>
      <c r="C407" s="12">
        <v>5.78</v>
      </c>
      <c r="D407" s="12">
        <v>6.41</v>
      </c>
      <c r="E407">
        <v>6.64</v>
      </c>
      <c r="F407" s="12">
        <v>7.08</v>
      </c>
      <c r="G407" s="12">
        <v>7.24</v>
      </c>
      <c r="H407" s="12">
        <v>6.43</v>
      </c>
      <c r="J407" s="8">
        <f t="shared" si="112"/>
        <v>31837</v>
      </c>
      <c r="K407" s="14">
        <f t="shared" si="114"/>
        <v>5.5366666666666662</v>
      </c>
      <c r="L407" s="14">
        <f t="shared" si="114"/>
        <v>5.9233333333333329</v>
      </c>
      <c r="M407" s="14">
        <f t="shared" si="114"/>
        <v>6.5166666666666657</v>
      </c>
      <c r="N407" s="14">
        <f t="shared" si="114"/>
        <v>6.7399999999999993</v>
      </c>
      <c r="O407" s="14">
        <f t="shared" si="114"/>
        <v>7.1933333333333325</v>
      </c>
      <c r="P407" s="14">
        <f t="shared" si="114"/>
        <v>7.3466666666666667</v>
      </c>
      <c r="Q407" s="14">
        <f t="shared" si="114"/>
        <v>6.22</v>
      </c>
    </row>
    <row r="408" spans="1:17" x14ac:dyDescent="0.35">
      <c r="A408" s="8">
        <v>31809</v>
      </c>
      <c r="B408">
        <v>5.59</v>
      </c>
      <c r="C408" s="12">
        <v>5.96</v>
      </c>
      <c r="D408" s="12">
        <v>6.56</v>
      </c>
      <c r="E408">
        <v>6.79</v>
      </c>
      <c r="F408" s="12">
        <v>7.25</v>
      </c>
      <c r="G408" s="12">
        <v>7.4</v>
      </c>
      <c r="H408" s="12">
        <v>6.1</v>
      </c>
      <c r="J408" s="8">
        <f t="shared" si="112"/>
        <v>31868</v>
      </c>
      <c r="K408" s="14">
        <f t="shared" si="114"/>
        <v>5.6066666666666665</v>
      </c>
      <c r="L408" s="14">
        <f t="shared" si="114"/>
        <v>6.163333333333334</v>
      </c>
      <c r="M408" s="14">
        <f t="shared" si="114"/>
        <v>6.82</v>
      </c>
      <c r="N408" s="14">
        <f t="shared" si="114"/>
        <v>7.05</v>
      </c>
      <c r="O408" s="14">
        <f t="shared" si="114"/>
        <v>7.5066666666666668</v>
      </c>
      <c r="P408" s="14">
        <f t="shared" si="114"/>
        <v>7.6466666666666674</v>
      </c>
      <c r="Q408" s="14">
        <f t="shared" si="114"/>
        <v>6.2</v>
      </c>
    </row>
    <row r="409" spans="1:17" x14ac:dyDescent="0.35">
      <c r="A409" s="8">
        <v>31837</v>
      </c>
      <c r="B409">
        <v>5.59</v>
      </c>
      <c r="C409" s="12">
        <v>6.03</v>
      </c>
      <c r="D409" s="12">
        <v>6.58</v>
      </c>
      <c r="E409">
        <v>6.79</v>
      </c>
      <c r="F409" s="12">
        <v>7.25</v>
      </c>
      <c r="G409" s="12">
        <v>7.4</v>
      </c>
      <c r="H409" s="12">
        <v>6.13</v>
      </c>
      <c r="J409" s="8">
        <f t="shared" si="112"/>
        <v>31898</v>
      </c>
      <c r="K409" s="14">
        <f t="shared" si="114"/>
        <v>5.63</v>
      </c>
      <c r="L409" s="14">
        <f t="shared" si="114"/>
        <v>6.5100000000000007</v>
      </c>
      <c r="M409" s="14">
        <f t="shared" si="114"/>
        <v>7.3066666666666675</v>
      </c>
      <c r="N409" s="14">
        <f t="shared" si="114"/>
        <v>7.5399999999999991</v>
      </c>
      <c r="O409" s="14">
        <f t="shared" si="114"/>
        <v>7.96</v>
      </c>
      <c r="P409" s="14">
        <f t="shared" si="114"/>
        <v>8.08</v>
      </c>
      <c r="Q409" s="14">
        <f t="shared" si="114"/>
        <v>6.45</v>
      </c>
    </row>
    <row r="410" spans="1:17" x14ac:dyDescent="0.35">
      <c r="A410" s="8">
        <v>31868</v>
      </c>
      <c r="B410">
        <v>5.64</v>
      </c>
      <c r="C410" s="12">
        <v>6.5</v>
      </c>
      <c r="D410" s="12">
        <v>7.32</v>
      </c>
      <c r="E410">
        <v>7.57</v>
      </c>
      <c r="F410" s="12">
        <v>8.02</v>
      </c>
      <c r="G410" s="12">
        <v>8.14</v>
      </c>
      <c r="H410" s="12">
        <v>6.37</v>
      </c>
      <c r="J410" s="8">
        <f t="shared" si="112"/>
        <v>31929</v>
      </c>
      <c r="K410" s="14">
        <f t="shared" si="114"/>
        <v>5.6566666666666663</v>
      </c>
      <c r="L410" s="14">
        <f t="shared" si="114"/>
        <v>6.7666666666666666</v>
      </c>
      <c r="M410" s="14">
        <f t="shared" si="114"/>
        <v>7.72</v>
      </c>
      <c r="N410" s="14">
        <f t="shared" si="114"/>
        <v>7.95</v>
      </c>
      <c r="O410" s="14">
        <f t="shared" si="114"/>
        <v>8.3433333333333337</v>
      </c>
      <c r="P410" s="14">
        <f t="shared" si="114"/>
        <v>8.4433333333333334</v>
      </c>
      <c r="Q410" s="14">
        <f t="shared" si="114"/>
        <v>6.6499999999999995</v>
      </c>
    </row>
    <row r="411" spans="1:17" x14ac:dyDescent="0.35">
      <c r="A411" s="8">
        <v>31898</v>
      </c>
      <c r="B411">
        <v>5.66</v>
      </c>
      <c r="C411" s="12">
        <v>7</v>
      </c>
      <c r="D411" s="12">
        <v>8.02</v>
      </c>
      <c r="E411">
        <v>8.26</v>
      </c>
      <c r="F411" s="12">
        <v>8.61</v>
      </c>
      <c r="G411" s="12">
        <v>8.6999999999999993</v>
      </c>
      <c r="H411" s="12">
        <v>6.85</v>
      </c>
      <c r="J411" s="8">
        <f t="shared" si="112"/>
        <v>31959</v>
      </c>
      <c r="K411" s="14">
        <f t="shared" si="114"/>
        <v>5.6733333333333329</v>
      </c>
      <c r="L411" s="14">
        <f t="shared" si="114"/>
        <v>6.8266666666666671</v>
      </c>
      <c r="M411" s="14">
        <f t="shared" si="114"/>
        <v>7.8599999999999994</v>
      </c>
      <c r="N411" s="14">
        <f t="shared" si="114"/>
        <v>8.0966666666666658</v>
      </c>
      <c r="O411" s="14">
        <f t="shared" si="114"/>
        <v>8.4866666666666664</v>
      </c>
      <c r="P411" s="14">
        <f t="shared" si="114"/>
        <v>8.5766666666666662</v>
      </c>
      <c r="Q411" s="14">
        <f t="shared" si="114"/>
        <v>6.72</v>
      </c>
    </row>
    <row r="412" spans="1:17" x14ac:dyDescent="0.35">
      <c r="A412" s="8">
        <v>31929</v>
      </c>
      <c r="B412">
        <v>5.67</v>
      </c>
      <c r="C412" s="12">
        <v>6.8</v>
      </c>
      <c r="D412" s="12">
        <v>7.82</v>
      </c>
      <c r="E412">
        <v>8.02</v>
      </c>
      <c r="F412" s="12">
        <v>8.4</v>
      </c>
      <c r="G412" s="12">
        <v>8.49</v>
      </c>
      <c r="H412" s="12">
        <v>6.73</v>
      </c>
      <c r="J412" s="8">
        <f t="shared" si="112"/>
        <v>31990</v>
      </c>
      <c r="K412" s="14">
        <f t="shared" si="114"/>
        <v>5.8</v>
      </c>
      <c r="L412" s="14">
        <f t="shared" si="114"/>
        <v>6.8366666666666669</v>
      </c>
      <c r="M412" s="14">
        <f t="shared" si="114"/>
        <v>7.8633333333333333</v>
      </c>
      <c r="N412" s="14">
        <f t="shared" si="114"/>
        <v>8.1166666666666671</v>
      </c>
      <c r="O412" s="14">
        <f t="shared" si="114"/>
        <v>8.5366666666666671</v>
      </c>
      <c r="P412" s="14">
        <f t="shared" si="114"/>
        <v>8.6333333333333329</v>
      </c>
      <c r="Q412" s="14">
        <f t="shared" si="114"/>
        <v>6.68</v>
      </c>
    </row>
    <row r="413" spans="1:17" x14ac:dyDescent="0.35">
      <c r="A413" s="8">
        <v>31959</v>
      </c>
      <c r="B413">
        <v>5.69</v>
      </c>
      <c r="C413" s="12">
        <v>6.68</v>
      </c>
      <c r="D413" s="12">
        <v>7.74</v>
      </c>
      <c r="E413">
        <v>8.01</v>
      </c>
      <c r="F413" s="12">
        <v>8.4499999999999993</v>
      </c>
      <c r="G413" s="12">
        <v>8.5399999999999991</v>
      </c>
      <c r="H413" s="12">
        <v>6.58</v>
      </c>
      <c r="J413" s="8">
        <f t="shared" si="112"/>
        <v>32021</v>
      </c>
      <c r="K413" s="14">
        <f t="shared" si="114"/>
        <v>6.0433333333333339</v>
      </c>
      <c r="L413" s="14">
        <f t="shared" si="114"/>
        <v>7.1266666666666678</v>
      </c>
      <c r="M413" s="14">
        <f t="shared" si="114"/>
        <v>8.1466666666666665</v>
      </c>
      <c r="N413" s="14">
        <f t="shared" si="114"/>
        <v>8.423333333333332</v>
      </c>
      <c r="O413" s="14">
        <f t="shared" si="114"/>
        <v>8.8766666666666669</v>
      </c>
      <c r="P413" s="14">
        <f t="shared" si="114"/>
        <v>8.9733333333333309</v>
      </c>
      <c r="Q413" s="14">
        <f t="shared" si="114"/>
        <v>6.8433333333333337</v>
      </c>
    </row>
    <row r="414" spans="1:17" x14ac:dyDescent="0.35">
      <c r="A414" s="8">
        <v>31990</v>
      </c>
      <c r="B414">
        <v>6.04</v>
      </c>
      <c r="C414" s="12">
        <v>7.03</v>
      </c>
      <c r="D414" s="12">
        <v>8.0299999999999994</v>
      </c>
      <c r="E414">
        <v>8.32</v>
      </c>
      <c r="F414" s="12">
        <v>8.76</v>
      </c>
      <c r="G414" s="12">
        <v>8.8699999999999992</v>
      </c>
      <c r="H414" s="12">
        <v>6.73</v>
      </c>
      <c r="J414" s="8">
        <f t="shared" si="112"/>
        <v>32051</v>
      </c>
      <c r="K414" s="14">
        <f t="shared" si="114"/>
        <v>6.19</v>
      </c>
      <c r="L414" s="14">
        <f t="shared" si="114"/>
        <v>7.43</v>
      </c>
      <c r="M414" s="14">
        <f t="shared" si="114"/>
        <v>8.4833333333333325</v>
      </c>
      <c r="N414" s="14">
        <f t="shared" si="114"/>
        <v>8.7799999999999994</v>
      </c>
      <c r="O414" s="14">
        <f t="shared" si="114"/>
        <v>9.2333333333333325</v>
      </c>
      <c r="P414" s="14">
        <f t="shared" si="114"/>
        <v>9.3166666666666664</v>
      </c>
      <c r="Q414" s="14">
        <f t="shared" si="114"/>
        <v>7.0799999999999992</v>
      </c>
    </row>
    <row r="415" spans="1:17" x14ac:dyDescent="0.35">
      <c r="A415" s="8">
        <v>32021</v>
      </c>
      <c r="B415">
        <v>6.4</v>
      </c>
      <c r="C415" s="12">
        <v>7.67</v>
      </c>
      <c r="D415" s="12">
        <v>8.67</v>
      </c>
      <c r="E415">
        <v>8.94</v>
      </c>
      <c r="F415" s="12">
        <v>9.42</v>
      </c>
      <c r="G415" s="12">
        <v>9.51</v>
      </c>
      <c r="H415" s="12">
        <v>7.22</v>
      </c>
      <c r="J415" s="8">
        <f t="shared" si="112"/>
        <v>32082</v>
      </c>
      <c r="K415" s="14">
        <f t="shared" si="114"/>
        <v>6.0733333333333341</v>
      </c>
      <c r="L415" s="14">
        <f t="shared" si="114"/>
        <v>7.4066666666666663</v>
      </c>
      <c r="M415" s="14">
        <f t="shared" si="114"/>
        <v>8.4700000000000006</v>
      </c>
      <c r="N415" s="14">
        <f t="shared" si="114"/>
        <v>8.7899999999999991</v>
      </c>
      <c r="O415" s="14">
        <f t="shared" si="114"/>
        <v>9.2666666666666657</v>
      </c>
      <c r="P415" s="14">
        <f t="shared" si="114"/>
        <v>9.33</v>
      </c>
      <c r="Q415" s="14">
        <f t="shared" si="114"/>
        <v>7.0666666666666664</v>
      </c>
    </row>
    <row r="416" spans="1:17" x14ac:dyDescent="0.35">
      <c r="A416" s="8">
        <v>32051</v>
      </c>
      <c r="B416">
        <v>6.13</v>
      </c>
      <c r="C416" s="12">
        <v>7.59</v>
      </c>
      <c r="D416" s="12">
        <v>8.75</v>
      </c>
      <c r="E416">
        <v>9.08</v>
      </c>
      <c r="F416" s="12">
        <v>9.52</v>
      </c>
      <c r="G416" s="12">
        <v>9.57</v>
      </c>
      <c r="H416" s="12">
        <v>7.29</v>
      </c>
      <c r="J416" s="8">
        <f t="shared" si="112"/>
        <v>32112</v>
      </c>
      <c r="K416" s="14">
        <f t="shared" si="114"/>
        <v>5.8633333333333333</v>
      </c>
      <c r="L416" s="14">
        <f t="shared" si="114"/>
        <v>7.2399999999999993</v>
      </c>
      <c r="M416" s="14">
        <f t="shared" si="114"/>
        <v>8.2900000000000009</v>
      </c>
      <c r="N416" s="14">
        <f t="shared" si="114"/>
        <v>8.6266666666666652</v>
      </c>
      <c r="O416" s="14">
        <f t="shared" si="114"/>
        <v>9.1233333333333331</v>
      </c>
      <c r="P416" s="14">
        <f t="shared" si="114"/>
        <v>9.18</v>
      </c>
      <c r="Q416" s="14">
        <f t="shared" si="114"/>
        <v>6.916666666666667</v>
      </c>
    </row>
    <row r="417" spans="1:17" x14ac:dyDescent="0.35">
      <c r="A417" s="8">
        <v>32082</v>
      </c>
      <c r="B417">
        <v>5.69</v>
      </c>
      <c r="C417" s="12">
        <v>6.96</v>
      </c>
      <c r="D417" s="12">
        <v>7.99</v>
      </c>
      <c r="E417">
        <v>8.35</v>
      </c>
      <c r="F417" s="12">
        <v>8.86</v>
      </c>
      <c r="G417" s="12">
        <v>8.91</v>
      </c>
      <c r="H417" s="12">
        <v>6.69</v>
      </c>
      <c r="J417" s="8">
        <f t="shared" si="112"/>
        <v>32143</v>
      </c>
      <c r="K417" s="14">
        <f t="shared" si="114"/>
        <v>5.7566666666666668</v>
      </c>
      <c r="L417" s="14">
        <f t="shared" si="114"/>
        <v>7.0399999999999991</v>
      </c>
      <c r="M417" s="14">
        <f t="shared" si="114"/>
        <v>7.996666666666667</v>
      </c>
      <c r="N417" s="14">
        <f t="shared" si="114"/>
        <v>8.3266666666666662</v>
      </c>
      <c r="O417" s="14">
        <f t="shared" si="114"/>
        <v>8.8400000000000016</v>
      </c>
      <c r="P417" s="14">
        <f t="shared" si="114"/>
        <v>8.9099999999999984</v>
      </c>
      <c r="Q417" s="14">
        <f t="shared" si="114"/>
        <v>6.7633333333333328</v>
      </c>
    </row>
    <row r="418" spans="1:17" x14ac:dyDescent="0.35">
      <c r="A418" s="8">
        <v>32112</v>
      </c>
      <c r="B418">
        <v>5.77</v>
      </c>
      <c r="C418" s="12">
        <v>7.17</v>
      </c>
      <c r="D418" s="12">
        <v>8.1300000000000008</v>
      </c>
      <c r="E418">
        <v>8.4499999999999975</v>
      </c>
      <c r="F418" s="12">
        <v>8.99</v>
      </c>
      <c r="G418" s="12">
        <v>9.06</v>
      </c>
      <c r="H418" s="12">
        <v>6.77</v>
      </c>
      <c r="J418" s="8">
        <f t="shared" si="112"/>
        <v>32174</v>
      </c>
      <c r="K418" s="14">
        <f t="shared" si="114"/>
        <v>5.7466666666666661</v>
      </c>
      <c r="L418" s="14">
        <f t="shared" si="114"/>
        <v>6.9333333333333336</v>
      </c>
      <c r="M418" s="14">
        <f t="shared" si="114"/>
        <v>7.793333333333333</v>
      </c>
      <c r="N418" s="14">
        <f t="shared" si="114"/>
        <v>8.1133333333333315</v>
      </c>
      <c r="O418" s="14">
        <f t="shared" si="114"/>
        <v>8.6233333333333331</v>
      </c>
      <c r="P418" s="14">
        <f t="shared" si="114"/>
        <v>8.7133333333333329</v>
      </c>
      <c r="Q418" s="14">
        <f t="shared" si="114"/>
        <v>6.7266666666666666</v>
      </c>
    </row>
    <row r="419" spans="1:17" x14ac:dyDescent="0.35">
      <c r="A419" s="8">
        <v>32143</v>
      </c>
      <c r="B419">
        <v>5.81</v>
      </c>
      <c r="C419" s="12">
        <v>6.99</v>
      </c>
      <c r="D419" s="12">
        <v>7.87</v>
      </c>
      <c r="E419">
        <v>8.18</v>
      </c>
      <c r="F419" s="12">
        <v>8.67</v>
      </c>
      <c r="G419" s="12">
        <v>8.76</v>
      </c>
      <c r="H419" s="12">
        <v>6.83</v>
      </c>
      <c r="J419" s="8">
        <f t="shared" si="112"/>
        <v>32203</v>
      </c>
      <c r="K419" s="14">
        <f t="shared" ref="K419:Q434" si="115">AVERAGE(B419:B421)</f>
        <v>5.7233333333333327</v>
      </c>
      <c r="L419" s="14">
        <f t="shared" si="115"/>
        <v>6.78</v>
      </c>
      <c r="M419" s="14">
        <f t="shared" si="115"/>
        <v>7.583333333333333</v>
      </c>
      <c r="N419" s="14">
        <f t="shared" si="115"/>
        <v>7.9066666666666663</v>
      </c>
      <c r="O419" s="14">
        <f t="shared" si="115"/>
        <v>8.4166666666666661</v>
      </c>
      <c r="P419" s="14">
        <f t="shared" si="115"/>
        <v>8.5266666666666655</v>
      </c>
      <c r="Q419" s="14">
        <f t="shared" si="115"/>
        <v>6.663333333333334</v>
      </c>
    </row>
    <row r="420" spans="1:17" x14ac:dyDescent="0.35">
      <c r="A420" s="8">
        <v>32174</v>
      </c>
      <c r="B420">
        <v>5.66</v>
      </c>
      <c r="C420" s="12">
        <v>6.64</v>
      </c>
      <c r="D420" s="12">
        <v>7.38</v>
      </c>
      <c r="E420">
        <v>7.71</v>
      </c>
      <c r="F420" s="12">
        <v>8.2100000000000009</v>
      </c>
      <c r="G420" s="12">
        <v>8.32</v>
      </c>
      <c r="H420" s="12">
        <v>6.58</v>
      </c>
      <c r="J420" s="8">
        <f t="shared" si="112"/>
        <v>32234</v>
      </c>
      <c r="K420" s="14">
        <f t="shared" si="115"/>
        <v>5.7566666666666668</v>
      </c>
      <c r="L420" s="14">
        <f t="shared" si="115"/>
        <v>6.7866666666666662</v>
      </c>
      <c r="M420" s="14">
        <f t="shared" si="115"/>
        <v>7.57</v>
      </c>
      <c r="N420" s="14">
        <f t="shared" si="115"/>
        <v>7.9099999999999993</v>
      </c>
      <c r="O420" s="14">
        <f t="shared" si="115"/>
        <v>8.4333333333333318</v>
      </c>
      <c r="P420" s="14">
        <f t="shared" si="115"/>
        <v>8.5533333333333328</v>
      </c>
      <c r="Q420" s="14">
        <f t="shared" si="115"/>
        <v>6.6766666666666667</v>
      </c>
    </row>
    <row r="421" spans="1:17" x14ac:dyDescent="0.35">
      <c r="A421" s="8">
        <v>32203</v>
      </c>
      <c r="B421">
        <v>5.7</v>
      </c>
      <c r="C421" s="12">
        <v>6.71</v>
      </c>
      <c r="D421" s="12">
        <v>7.5</v>
      </c>
      <c r="E421">
        <v>7.83</v>
      </c>
      <c r="F421" s="12">
        <v>8.3699999999999992</v>
      </c>
      <c r="G421" s="12">
        <v>8.5</v>
      </c>
      <c r="H421" s="12">
        <v>6.58</v>
      </c>
      <c r="J421" s="8">
        <f t="shared" si="112"/>
        <v>32264</v>
      </c>
      <c r="K421" s="14">
        <f t="shared" si="115"/>
        <v>5.9566666666666661</v>
      </c>
      <c r="L421" s="14">
        <f t="shared" si="115"/>
        <v>7.0399999999999991</v>
      </c>
      <c r="M421" s="14">
        <f t="shared" si="115"/>
        <v>7.8566666666666665</v>
      </c>
      <c r="N421" s="14">
        <f t="shared" si="115"/>
        <v>8.2000000000000011</v>
      </c>
      <c r="O421" s="14">
        <f t="shared" si="115"/>
        <v>8.7266666666666666</v>
      </c>
      <c r="P421" s="14">
        <f t="shared" si="115"/>
        <v>8.8333333333333339</v>
      </c>
      <c r="Q421" s="14">
        <f t="shared" si="115"/>
        <v>6.8466666666666667</v>
      </c>
    </row>
    <row r="422" spans="1:17" x14ac:dyDescent="0.35">
      <c r="A422" s="8">
        <v>32234</v>
      </c>
      <c r="B422">
        <v>5.91</v>
      </c>
      <c r="C422" s="12">
        <v>7.01</v>
      </c>
      <c r="D422" s="12">
        <v>7.83</v>
      </c>
      <c r="E422">
        <v>8.19</v>
      </c>
      <c r="F422" s="12">
        <v>8.7200000000000006</v>
      </c>
      <c r="G422" s="12">
        <v>8.84</v>
      </c>
      <c r="H422" s="12">
        <v>6.87</v>
      </c>
      <c r="J422" s="8">
        <f t="shared" si="112"/>
        <v>32295</v>
      </c>
      <c r="K422" s="14">
        <f t="shared" si="115"/>
        <v>6.21</v>
      </c>
      <c r="L422" s="14">
        <f t="shared" si="115"/>
        <v>7.3</v>
      </c>
      <c r="M422" s="14">
        <f t="shared" si="115"/>
        <v>8.0966666666666658</v>
      </c>
      <c r="N422" s="14">
        <f t="shared" si="115"/>
        <v>8.42</v>
      </c>
      <c r="O422" s="14">
        <f t="shared" si="115"/>
        <v>8.9100000000000019</v>
      </c>
      <c r="P422" s="14">
        <f t="shared" si="115"/>
        <v>8.9866666666666664</v>
      </c>
      <c r="Q422" s="14">
        <f t="shared" si="115"/>
        <v>7.1566666666666663</v>
      </c>
    </row>
    <row r="423" spans="1:17" x14ac:dyDescent="0.35">
      <c r="A423" s="8">
        <v>32264</v>
      </c>
      <c r="B423">
        <v>6.26</v>
      </c>
      <c r="C423" s="12">
        <v>7.4</v>
      </c>
      <c r="D423" s="12">
        <v>8.24</v>
      </c>
      <c r="E423">
        <v>8.58</v>
      </c>
      <c r="F423" s="12">
        <v>9.09</v>
      </c>
      <c r="G423" s="12">
        <v>9.16</v>
      </c>
      <c r="H423" s="12">
        <v>7.09</v>
      </c>
      <c r="J423" s="8">
        <f t="shared" si="112"/>
        <v>32325</v>
      </c>
      <c r="K423" s="14">
        <f t="shared" si="115"/>
        <v>6.4833333333333334</v>
      </c>
      <c r="L423" s="14">
        <f t="shared" si="115"/>
        <v>7.5466666666666669</v>
      </c>
      <c r="M423" s="14">
        <f t="shared" si="115"/>
        <v>8.2999999999999989</v>
      </c>
      <c r="N423" s="14">
        <f t="shared" si="115"/>
        <v>8.5766666666666662</v>
      </c>
      <c r="O423" s="14">
        <f t="shared" si="115"/>
        <v>9.0233333333333334</v>
      </c>
      <c r="P423" s="14">
        <f t="shared" si="115"/>
        <v>9.0733333333333324</v>
      </c>
      <c r="Q423" s="14">
        <f t="shared" si="115"/>
        <v>7.45</v>
      </c>
    </row>
    <row r="424" spans="1:17" x14ac:dyDescent="0.35">
      <c r="A424" s="8">
        <v>32295</v>
      </c>
      <c r="B424">
        <v>6.46</v>
      </c>
      <c r="C424" s="12">
        <v>7.49</v>
      </c>
      <c r="D424" s="12">
        <v>8.2200000000000006</v>
      </c>
      <c r="E424">
        <v>8.49</v>
      </c>
      <c r="F424" s="12">
        <v>8.92</v>
      </c>
      <c r="G424" s="12">
        <v>8.9600000000000009</v>
      </c>
      <c r="H424" s="12">
        <v>7.51</v>
      </c>
      <c r="J424" s="8">
        <f t="shared" si="112"/>
        <v>32356</v>
      </c>
      <c r="K424" s="14">
        <f t="shared" si="115"/>
        <v>6.75</v>
      </c>
      <c r="L424" s="14">
        <f t="shared" si="115"/>
        <v>7.8033333333333337</v>
      </c>
      <c r="M424" s="14">
        <f t="shared" si="115"/>
        <v>8.4766666666666666</v>
      </c>
      <c r="N424" s="14">
        <f t="shared" si="115"/>
        <v>8.6966666666666654</v>
      </c>
      <c r="O424" s="14">
        <f t="shared" si="115"/>
        <v>9.08</v>
      </c>
      <c r="P424" s="14">
        <f t="shared" si="115"/>
        <v>9.1166666666666671</v>
      </c>
      <c r="Q424" s="14">
        <f t="shared" si="115"/>
        <v>7.7566666666666668</v>
      </c>
    </row>
    <row r="425" spans="1:17" x14ac:dyDescent="0.35">
      <c r="A425" s="8">
        <v>32325</v>
      </c>
      <c r="B425">
        <v>6.73</v>
      </c>
      <c r="C425" s="12">
        <v>7.75</v>
      </c>
      <c r="D425" s="12">
        <v>8.44</v>
      </c>
      <c r="E425">
        <v>8.66</v>
      </c>
      <c r="F425" s="12">
        <v>9.06</v>
      </c>
      <c r="G425" s="12">
        <v>9.1</v>
      </c>
      <c r="H425" s="12">
        <v>7.75</v>
      </c>
      <c r="J425" s="8">
        <f t="shared" si="112"/>
        <v>32387</v>
      </c>
      <c r="K425" s="14">
        <f t="shared" si="115"/>
        <v>7.0100000000000007</v>
      </c>
      <c r="L425" s="14">
        <f t="shared" si="115"/>
        <v>8.0033333333333321</v>
      </c>
      <c r="M425" s="14">
        <f t="shared" si="115"/>
        <v>8.5933333333333337</v>
      </c>
      <c r="N425" s="14">
        <f t="shared" si="115"/>
        <v>8.7633333333333336</v>
      </c>
      <c r="O425" s="14">
        <f t="shared" si="115"/>
        <v>9.1</v>
      </c>
      <c r="P425" s="14">
        <f t="shared" si="115"/>
        <v>9.1366666666666667</v>
      </c>
      <c r="Q425" s="14">
        <f t="shared" si="115"/>
        <v>7.9833333333333334</v>
      </c>
    </row>
    <row r="426" spans="1:17" x14ac:dyDescent="0.35">
      <c r="A426" s="8">
        <v>32356</v>
      </c>
      <c r="B426">
        <v>7.06</v>
      </c>
      <c r="C426" s="12">
        <v>8.17</v>
      </c>
      <c r="D426" s="12">
        <v>8.77</v>
      </c>
      <c r="E426">
        <v>8.94</v>
      </c>
      <c r="F426" s="12">
        <v>9.26</v>
      </c>
      <c r="G426" s="12">
        <v>9.2899999999999991</v>
      </c>
      <c r="H426" s="12">
        <v>8.01</v>
      </c>
      <c r="J426" s="8">
        <f t="shared" si="112"/>
        <v>32417</v>
      </c>
      <c r="K426" s="14">
        <f t="shared" si="115"/>
        <v>7.2166666666666659</v>
      </c>
      <c r="L426" s="14">
        <f t="shared" si="115"/>
        <v>8.1233333333333331</v>
      </c>
      <c r="M426" s="14">
        <f t="shared" si="115"/>
        <v>8.59</v>
      </c>
      <c r="N426" s="14">
        <f t="shared" si="115"/>
        <v>8.7133333333333329</v>
      </c>
      <c r="O426" s="14">
        <f t="shared" si="115"/>
        <v>9.0133333333333336</v>
      </c>
      <c r="P426" s="14">
        <f t="shared" si="115"/>
        <v>9.0533333333333328</v>
      </c>
      <c r="Q426" s="14">
        <f t="shared" si="115"/>
        <v>8.1666666666666661</v>
      </c>
    </row>
    <row r="427" spans="1:17" x14ac:dyDescent="0.35">
      <c r="A427" s="8">
        <v>32387</v>
      </c>
      <c r="B427">
        <v>7.24</v>
      </c>
      <c r="C427" s="12">
        <v>8.09</v>
      </c>
      <c r="D427" s="12">
        <v>8.57</v>
      </c>
      <c r="E427">
        <v>8.69</v>
      </c>
      <c r="F427" s="12">
        <v>8.98</v>
      </c>
      <c r="G427" s="12">
        <v>9.02</v>
      </c>
      <c r="H427" s="12">
        <v>8.19</v>
      </c>
      <c r="J427" s="8">
        <f t="shared" si="112"/>
        <v>32448</v>
      </c>
      <c r="K427" s="14">
        <f t="shared" si="115"/>
        <v>7.45</v>
      </c>
      <c r="L427" s="14">
        <f t="shared" si="115"/>
        <v>8.2266666666666666</v>
      </c>
      <c r="M427" s="14">
        <f t="shared" si="115"/>
        <v>8.5733333333333324</v>
      </c>
      <c r="N427" s="14">
        <f t="shared" si="115"/>
        <v>8.6633333333333322</v>
      </c>
      <c r="O427" s="14">
        <f t="shared" si="115"/>
        <v>8.913333333333334</v>
      </c>
      <c r="P427" s="14">
        <f t="shared" si="115"/>
        <v>8.9533333333333331</v>
      </c>
      <c r="Q427" s="14">
        <f t="shared" si="115"/>
        <v>8.2800000000000011</v>
      </c>
    </row>
    <row r="428" spans="1:17" x14ac:dyDescent="0.35">
      <c r="A428" s="8">
        <v>32417</v>
      </c>
      <c r="B428">
        <v>7.35</v>
      </c>
      <c r="C428" s="12">
        <v>8.11</v>
      </c>
      <c r="D428" s="12">
        <v>8.43</v>
      </c>
      <c r="E428">
        <v>8.51</v>
      </c>
      <c r="F428" s="12">
        <v>8.8000000000000007</v>
      </c>
      <c r="G428" s="12">
        <v>8.85</v>
      </c>
      <c r="H428" s="12">
        <v>8.3000000000000007</v>
      </c>
      <c r="J428" s="8">
        <f t="shared" si="112"/>
        <v>32478</v>
      </c>
      <c r="K428" s="14">
        <f t="shared" si="115"/>
        <v>7.7266666666666666</v>
      </c>
      <c r="L428" s="14">
        <f t="shared" si="115"/>
        <v>8.5266666666666655</v>
      </c>
      <c r="M428" s="14">
        <f t="shared" si="115"/>
        <v>8.7533333333333321</v>
      </c>
      <c r="N428" s="14">
        <f t="shared" si="115"/>
        <v>8.7966666666666651</v>
      </c>
      <c r="O428" s="14">
        <f t="shared" si="115"/>
        <v>8.956666666666667</v>
      </c>
      <c r="P428" s="14">
        <f t="shared" si="115"/>
        <v>8.9666666666666668</v>
      </c>
      <c r="Q428" s="14">
        <f t="shared" si="115"/>
        <v>8.4699999999999989</v>
      </c>
    </row>
    <row r="429" spans="1:17" x14ac:dyDescent="0.35">
      <c r="A429" s="8">
        <v>32448</v>
      </c>
      <c r="B429">
        <v>7.76</v>
      </c>
      <c r="C429" s="12">
        <v>8.48</v>
      </c>
      <c r="D429" s="12">
        <v>8.7200000000000006</v>
      </c>
      <c r="E429">
        <v>8.7899999999999991</v>
      </c>
      <c r="F429" s="12">
        <v>8.9600000000000009</v>
      </c>
      <c r="G429" s="12">
        <v>8.99</v>
      </c>
      <c r="H429" s="12">
        <v>8.35</v>
      </c>
      <c r="J429" s="8">
        <f t="shared" si="112"/>
        <v>32509</v>
      </c>
      <c r="K429" s="14">
        <f t="shared" si="115"/>
        <v>8.0333333333333332</v>
      </c>
      <c r="L429" s="14">
        <f t="shared" si="115"/>
        <v>8.84</v>
      </c>
      <c r="M429" s="14">
        <f t="shared" si="115"/>
        <v>9.01</v>
      </c>
      <c r="N429" s="14">
        <f t="shared" si="115"/>
        <v>9.01</v>
      </c>
      <c r="O429" s="14">
        <f t="shared" si="115"/>
        <v>9.0533333333333328</v>
      </c>
      <c r="P429" s="14">
        <f t="shared" si="115"/>
        <v>9.0233333333333334</v>
      </c>
      <c r="Q429" s="14">
        <f t="shared" si="115"/>
        <v>8.7433333333333323</v>
      </c>
    </row>
    <row r="430" spans="1:17" x14ac:dyDescent="0.35">
      <c r="A430" s="8">
        <v>32478</v>
      </c>
      <c r="B430">
        <v>8.07</v>
      </c>
      <c r="C430" s="12">
        <v>8.99</v>
      </c>
      <c r="D430" s="12">
        <v>9.11</v>
      </c>
      <c r="E430">
        <v>9.09</v>
      </c>
      <c r="F430" s="12">
        <v>9.11</v>
      </c>
      <c r="G430" s="12">
        <v>9.06</v>
      </c>
      <c r="H430" s="12">
        <v>8.76</v>
      </c>
      <c r="J430" s="8">
        <f t="shared" si="112"/>
        <v>32540</v>
      </c>
      <c r="K430" s="14">
        <f t="shared" si="115"/>
        <v>8.2899999999999991</v>
      </c>
      <c r="L430" s="14">
        <f t="shared" si="115"/>
        <v>9.0966666666666658</v>
      </c>
      <c r="M430" s="14">
        <f t="shared" si="115"/>
        <v>9.2099999999999991</v>
      </c>
      <c r="N430" s="14">
        <f t="shared" si="115"/>
        <v>9.17</v>
      </c>
      <c r="O430" s="14">
        <f t="shared" si="115"/>
        <v>9.1233333333333331</v>
      </c>
      <c r="P430" s="14">
        <f t="shared" si="115"/>
        <v>9.0566666666666666</v>
      </c>
      <c r="Q430" s="14">
        <f t="shared" si="115"/>
        <v>9.08</v>
      </c>
    </row>
    <row r="431" spans="1:17" x14ac:dyDescent="0.35">
      <c r="A431" s="8">
        <v>32509</v>
      </c>
      <c r="B431">
        <v>8.27</v>
      </c>
      <c r="C431" s="12">
        <v>9.0500000000000007</v>
      </c>
      <c r="D431" s="12">
        <v>9.1999999999999993</v>
      </c>
      <c r="E431">
        <v>9.15</v>
      </c>
      <c r="F431" s="12">
        <v>9.09</v>
      </c>
      <c r="G431" s="12">
        <v>9.02</v>
      </c>
      <c r="H431" s="12">
        <v>9.1199999999999992</v>
      </c>
      <c r="J431" s="8">
        <f t="shared" si="112"/>
        <v>32568</v>
      </c>
      <c r="K431" s="14">
        <f t="shared" si="115"/>
        <v>8.5399999999999991</v>
      </c>
      <c r="L431" s="14">
        <f t="shared" si="115"/>
        <v>9.2900000000000009</v>
      </c>
      <c r="M431" s="14">
        <f t="shared" si="115"/>
        <v>9.3766666666666669</v>
      </c>
      <c r="N431" s="14">
        <f t="shared" si="115"/>
        <v>9.31</v>
      </c>
      <c r="O431" s="14">
        <f t="shared" si="115"/>
        <v>9.2066666666666652</v>
      </c>
      <c r="P431" s="14">
        <f t="shared" si="115"/>
        <v>9.1233333333333331</v>
      </c>
      <c r="Q431" s="14">
        <f t="shared" si="115"/>
        <v>9.4433333333333334</v>
      </c>
    </row>
    <row r="432" spans="1:17" x14ac:dyDescent="0.35">
      <c r="A432" s="8">
        <v>32540</v>
      </c>
      <c r="B432">
        <v>8.5299999999999976</v>
      </c>
      <c r="C432" s="12">
        <v>9.25</v>
      </c>
      <c r="D432" s="12">
        <v>9.32</v>
      </c>
      <c r="E432">
        <v>9.27</v>
      </c>
      <c r="F432" s="12">
        <v>9.17</v>
      </c>
      <c r="G432" s="12">
        <v>9.09</v>
      </c>
      <c r="H432" s="12">
        <v>9.36</v>
      </c>
      <c r="J432" s="8">
        <f t="shared" si="112"/>
        <v>32599</v>
      </c>
      <c r="K432" s="14">
        <f t="shared" si="115"/>
        <v>8.6666666666666661</v>
      </c>
      <c r="L432" s="14">
        <f t="shared" si="115"/>
        <v>9.3933333333333326</v>
      </c>
      <c r="M432" s="14">
        <f t="shared" si="115"/>
        <v>9.4433333333333334</v>
      </c>
      <c r="N432" s="14">
        <f t="shared" si="115"/>
        <v>9.3600000000000012</v>
      </c>
      <c r="O432" s="14">
        <f t="shared" si="115"/>
        <v>9.2366666666666664</v>
      </c>
      <c r="P432" s="14">
        <f t="shared" si="115"/>
        <v>9.15</v>
      </c>
      <c r="Q432" s="14">
        <f t="shared" si="115"/>
        <v>9.6833333333333336</v>
      </c>
    </row>
    <row r="433" spans="1:17" x14ac:dyDescent="0.35">
      <c r="A433" s="8">
        <v>32568</v>
      </c>
      <c r="B433">
        <v>8.82</v>
      </c>
      <c r="C433" s="12">
        <v>9.57</v>
      </c>
      <c r="D433" s="12">
        <v>9.61</v>
      </c>
      <c r="E433">
        <v>9.51</v>
      </c>
      <c r="F433" s="12">
        <v>9.36</v>
      </c>
      <c r="G433" s="12">
        <v>9.26</v>
      </c>
      <c r="H433" s="12">
        <v>9.85</v>
      </c>
      <c r="J433" s="8">
        <f t="shared" si="112"/>
        <v>32629</v>
      </c>
      <c r="K433" s="14">
        <f t="shared" si="115"/>
        <v>8.6333333333333329</v>
      </c>
      <c r="L433" s="14">
        <f t="shared" si="115"/>
        <v>9.3033333333333328</v>
      </c>
      <c r="M433" s="14">
        <f t="shared" si="115"/>
        <v>9.33</v>
      </c>
      <c r="N433" s="14">
        <f t="shared" si="115"/>
        <v>9.24</v>
      </c>
      <c r="O433" s="14">
        <f t="shared" si="115"/>
        <v>9.1333333333333329</v>
      </c>
      <c r="P433" s="14">
        <f t="shared" si="115"/>
        <v>9.07</v>
      </c>
      <c r="Q433" s="14">
        <f t="shared" si="115"/>
        <v>9.8333333333333339</v>
      </c>
    </row>
    <row r="434" spans="1:17" x14ac:dyDescent="0.35">
      <c r="A434" s="8">
        <v>32599</v>
      </c>
      <c r="B434">
        <v>8.65</v>
      </c>
      <c r="C434" s="12">
        <v>9.36</v>
      </c>
      <c r="D434" s="12">
        <v>9.4</v>
      </c>
      <c r="E434">
        <v>9.3000000000000007</v>
      </c>
      <c r="F434" s="12">
        <v>9.18</v>
      </c>
      <c r="G434" s="12">
        <v>9.1</v>
      </c>
      <c r="H434" s="12">
        <v>9.84</v>
      </c>
      <c r="J434" s="8">
        <f t="shared" si="112"/>
        <v>32660</v>
      </c>
      <c r="K434" s="14">
        <f t="shared" si="115"/>
        <v>8.4099999999999984</v>
      </c>
      <c r="L434" s="14">
        <f t="shared" si="115"/>
        <v>8.9266666666666676</v>
      </c>
      <c r="M434" s="14">
        <f t="shared" si="115"/>
        <v>8.9166666666666661</v>
      </c>
      <c r="N434" s="14">
        <f t="shared" si="115"/>
        <v>8.8333333333333339</v>
      </c>
      <c r="O434" s="14">
        <f t="shared" si="115"/>
        <v>8.7733333333333334</v>
      </c>
      <c r="P434" s="14">
        <f t="shared" si="115"/>
        <v>8.74</v>
      </c>
      <c r="Q434" s="14">
        <f t="shared" si="115"/>
        <v>9.7266666666666666</v>
      </c>
    </row>
    <row r="435" spans="1:17" x14ac:dyDescent="0.35">
      <c r="A435" s="8">
        <v>32629</v>
      </c>
      <c r="B435">
        <v>8.43</v>
      </c>
      <c r="C435" s="12">
        <v>8.98</v>
      </c>
      <c r="D435" s="12">
        <v>8.98</v>
      </c>
      <c r="E435">
        <v>8.91</v>
      </c>
      <c r="F435" s="12">
        <v>8.86</v>
      </c>
      <c r="G435" s="12">
        <v>8.85</v>
      </c>
      <c r="H435" s="12">
        <v>9.81</v>
      </c>
      <c r="J435" s="8">
        <f t="shared" si="112"/>
        <v>32690</v>
      </c>
      <c r="K435" s="14">
        <f t="shared" ref="K435:Q450" si="116">AVERAGE(B435:B437)</f>
        <v>8.1533333333333324</v>
      </c>
      <c r="L435" s="14">
        <f t="shared" si="116"/>
        <v>8.4366666666666674</v>
      </c>
      <c r="M435" s="14">
        <f t="shared" si="116"/>
        <v>8.3933333333333326</v>
      </c>
      <c r="N435" s="14">
        <f t="shared" si="116"/>
        <v>8.3433333333333337</v>
      </c>
      <c r="O435" s="14">
        <f t="shared" si="116"/>
        <v>8.3866666666666667</v>
      </c>
      <c r="P435" s="14">
        <f t="shared" si="116"/>
        <v>8.3899999999999988</v>
      </c>
      <c r="Q435" s="14">
        <f t="shared" si="116"/>
        <v>9.5266666666666655</v>
      </c>
    </row>
    <row r="436" spans="1:17" x14ac:dyDescent="0.35">
      <c r="A436" s="8">
        <v>32660</v>
      </c>
      <c r="B436">
        <v>8.15</v>
      </c>
      <c r="C436" s="12">
        <v>8.44</v>
      </c>
      <c r="D436" s="12">
        <v>8.3699999999999992</v>
      </c>
      <c r="E436">
        <v>8.2899999999999991</v>
      </c>
      <c r="F436" s="12">
        <v>8.2799999999999994</v>
      </c>
      <c r="G436" s="12">
        <v>8.27</v>
      </c>
      <c r="H436" s="12">
        <v>9.5299999999999994</v>
      </c>
      <c r="J436" s="8">
        <f t="shared" si="112"/>
        <v>32721</v>
      </c>
      <c r="K436" s="14">
        <f t="shared" si="116"/>
        <v>7.9766666666666666</v>
      </c>
      <c r="L436" s="14">
        <f t="shared" si="116"/>
        <v>8.17</v>
      </c>
      <c r="M436" s="14">
        <f t="shared" si="116"/>
        <v>8.11</v>
      </c>
      <c r="N436" s="14">
        <f t="shared" si="116"/>
        <v>8.0699999999999985</v>
      </c>
      <c r="O436" s="14">
        <f t="shared" si="116"/>
        <v>8.1366666666666649</v>
      </c>
      <c r="P436" s="14">
        <f t="shared" si="116"/>
        <v>8.1466666666666665</v>
      </c>
      <c r="Q436" s="14">
        <f t="shared" si="116"/>
        <v>9.2533333333333321</v>
      </c>
    </row>
    <row r="437" spans="1:17" x14ac:dyDescent="0.35">
      <c r="A437" s="8">
        <v>32690</v>
      </c>
      <c r="B437">
        <v>7.88</v>
      </c>
      <c r="C437" s="12">
        <v>7.89</v>
      </c>
      <c r="D437" s="12">
        <v>7.83</v>
      </c>
      <c r="E437">
        <v>7.83</v>
      </c>
      <c r="F437" s="12">
        <v>8.02</v>
      </c>
      <c r="G437" s="12">
        <v>8.0500000000000007</v>
      </c>
      <c r="H437" s="12">
        <v>9.24</v>
      </c>
      <c r="J437" s="8">
        <f t="shared" si="112"/>
        <v>32752</v>
      </c>
      <c r="K437" s="14">
        <f t="shared" si="116"/>
        <v>7.8433333333333337</v>
      </c>
      <c r="L437" s="14">
        <f t="shared" si="116"/>
        <v>8.0966666666666658</v>
      </c>
      <c r="M437" s="14">
        <f t="shared" si="116"/>
        <v>8.0733333333333324</v>
      </c>
      <c r="N437" s="14">
        <f t="shared" si="116"/>
        <v>8.0299999999999994</v>
      </c>
      <c r="O437" s="14">
        <f t="shared" si="116"/>
        <v>8.1066666666666674</v>
      </c>
      <c r="P437" s="14">
        <f t="shared" si="116"/>
        <v>8.1166666666666671</v>
      </c>
      <c r="Q437" s="14">
        <f t="shared" si="116"/>
        <v>9.0833333333333339</v>
      </c>
    </row>
    <row r="438" spans="1:17" x14ac:dyDescent="0.35">
      <c r="A438" s="8">
        <v>32721</v>
      </c>
      <c r="B438">
        <v>7.9</v>
      </c>
      <c r="C438" s="12">
        <v>8.18</v>
      </c>
      <c r="D438" s="12">
        <v>8.1300000000000008</v>
      </c>
      <c r="E438">
        <v>8.09</v>
      </c>
      <c r="F438" s="12">
        <v>8.11</v>
      </c>
      <c r="G438" s="12">
        <v>8.1199999999999992</v>
      </c>
      <c r="H438" s="12">
        <v>8.99</v>
      </c>
      <c r="J438" s="8">
        <f t="shared" si="112"/>
        <v>32782</v>
      </c>
      <c r="K438" s="14">
        <f t="shared" si="116"/>
        <v>7.7633333333333328</v>
      </c>
      <c r="L438" s="14">
        <f t="shared" si="116"/>
        <v>8.1300000000000008</v>
      </c>
      <c r="M438" s="14">
        <f t="shared" si="116"/>
        <v>8.1366666666666667</v>
      </c>
      <c r="N438" s="14">
        <f t="shared" si="116"/>
        <v>8.0766666666666662</v>
      </c>
      <c r="O438" s="14">
        <f t="shared" si="116"/>
        <v>8.1033333333333317</v>
      </c>
      <c r="P438" s="14">
        <f t="shared" si="116"/>
        <v>8.1</v>
      </c>
      <c r="Q438" s="14">
        <f t="shared" si="116"/>
        <v>8.9499999999999993</v>
      </c>
    </row>
    <row r="439" spans="1:17" x14ac:dyDescent="0.35">
      <c r="A439" s="8">
        <v>32752</v>
      </c>
      <c r="B439">
        <v>7.75</v>
      </c>
      <c r="C439" s="12">
        <v>8.2200000000000006</v>
      </c>
      <c r="D439" s="12">
        <v>8.26</v>
      </c>
      <c r="E439">
        <v>8.17</v>
      </c>
      <c r="F439" s="12">
        <v>8.19</v>
      </c>
      <c r="G439" s="12">
        <v>8.18</v>
      </c>
      <c r="H439" s="12">
        <v>9.02</v>
      </c>
      <c r="J439" s="8">
        <f t="shared" si="112"/>
        <v>32813</v>
      </c>
      <c r="K439" s="14">
        <f t="shared" si="116"/>
        <v>7.6933333333333342</v>
      </c>
      <c r="L439" s="14">
        <f t="shared" si="116"/>
        <v>7.9933333333333332</v>
      </c>
      <c r="M439" s="14">
        <f t="shared" si="116"/>
        <v>8.0266666666666673</v>
      </c>
      <c r="N439" s="14">
        <f t="shared" si="116"/>
        <v>7.9833333333333334</v>
      </c>
      <c r="O439" s="14">
        <f t="shared" si="116"/>
        <v>8.0233333333333334</v>
      </c>
      <c r="P439" s="14">
        <f t="shared" si="116"/>
        <v>8.0233333333333334</v>
      </c>
      <c r="Q439" s="14">
        <f t="shared" si="116"/>
        <v>8.8033333333333328</v>
      </c>
    </row>
    <row r="440" spans="1:17" x14ac:dyDescent="0.35">
      <c r="A440" s="8">
        <v>32782</v>
      </c>
      <c r="B440">
        <v>7.64</v>
      </c>
      <c r="C440" s="12">
        <v>7.99</v>
      </c>
      <c r="D440" s="12">
        <v>8.02</v>
      </c>
      <c r="E440">
        <v>7.97</v>
      </c>
      <c r="F440" s="12">
        <v>8.01</v>
      </c>
      <c r="G440" s="12">
        <v>8</v>
      </c>
      <c r="H440" s="12">
        <v>8.84</v>
      </c>
      <c r="J440" s="8">
        <f t="shared" si="112"/>
        <v>32843</v>
      </c>
      <c r="K440" s="14">
        <f t="shared" si="116"/>
        <v>7.6533333333333333</v>
      </c>
      <c r="L440" s="14">
        <f t="shared" si="116"/>
        <v>7.8266666666666671</v>
      </c>
      <c r="M440" s="14">
        <f t="shared" si="116"/>
        <v>7.8633333333333333</v>
      </c>
      <c r="N440" s="14">
        <f t="shared" si="116"/>
        <v>7.8433333333333337</v>
      </c>
      <c r="O440" s="14">
        <f t="shared" si="116"/>
        <v>7.9066666666666663</v>
      </c>
      <c r="P440" s="14">
        <f t="shared" si="116"/>
        <v>7.9200000000000008</v>
      </c>
      <c r="Q440" s="14">
        <f t="shared" si="116"/>
        <v>8.6133333333333333</v>
      </c>
    </row>
    <row r="441" spans="1:17" x14ac:dyDescent="0.35">
      <c r="A441" s="8">
        <v>32813</v>
      </c>
      <c r="B441">
        <v>7.69</v>
      </c>
      <c r="C441" s="12">
        <v>7.77</v>
      </c>
      <c r="D441" s="12">
        <v>7.8</v>
      </c>
      <c r="E441">
        <v>7.81</v>
      </c>
      <c r="F441" s="12">
        <v>7.87</v>
      </c>
      <c r="G441" s="12">
        <v>7.89</v>
      </c>
      <c r="H441" s="12">
        <v>8.5500000000000007</v>
      </c>
      <c r="J441" s="8">
        <f t="shared" si="112"/>
        <v>32874</v>
      </c>
      <c r="K441" s="14">
        <f t="shared" si="116"/>
        <v>7.6533333333333333</v>
      </c>
      <c r="L441" s="14">
        <f t="shared" si="116"/>
        <v>7.8033333333333319</v>
      </c>
      <c r="M441" s="14">
        <f t="shared" si="116"/>
        <v>7.9000000000000012</v>
      </c>
      <c r="N441" s="14">
        <f t="shared" si="116"/>
        <v>7.8933333333333335</v>
      </c>
      <c r="O441" s="14">
        <f t="shared" si="116"/>
        <v>7.9733333333333336</v>
      </c>
      <c r="P441" s="14">
        <f t="shared" si="116"/>
        <v>8</v>
      </c>
      <c r="Q441" s="14">
        <f t="shared" si="116"/>
        <v>8.41</v>
      </c>
    </row>
    <row r="442" spans="1:17" x14ac:dyDescent="0.35">
      <c r="A442" s="8">
        <v>32843</v>
      </c>
      <c r="B442">
        <v>7.63</v>
      </c>
      <c r="C442" s="12">
        <v>7.72</v>
      </c>
      <c r="D442" s="12">
        <v>7.77</v>
      </c>
      <c r="E442">
        <v>7.75</v>
      </c>
      <c r="F442" s="12">
        <v>7.84</v>
      </c>
      <c r="G442" s="12">
        <v>7.87</v>
      </c>
      <c r="H442" s="12">
        <v>8.4499999999999993</v>
      </c>
      <c r="J442" s="8">
        <f t="shared" si="112"/>
        <v>32905</v>
      </c>
      <c r="K442" s="14">
        <f t="shared" si="116"/>
        <v>7.669999999999999</v>
      </c>
      <c r="L442" s="14">
        <f t="shared" si="116"/>
        <v>7.916666666666667</v>
      </c>
      <c r="M442" s="14">
        <f t="shared" si="116"/>
        <v>8.0966666666666658</v>
      </c>
      <c r="N442" s="14">
        <f t="shared" si="116"/>
        <v>8.0966666666666658</v>
      </c>
      <c r="O442" s="14">
        <f t="shared" si="116"/>
        <v>8.1733333333333338</v>
      </c>
      <c r="P442" s="14">
        <f t="shared" si="116"/>
        <v>8.2000000000000011</v>
      </c>
      <c r="Q442" s="14">
        <f t="shared" si="116"/>
        <v>8.3066666666666666</v>
      </c>
    </row>
    <row r="443" spans="1:17" x14ac:dyDescent="0.35">
      <c r="A443" s="8">
        <v>32874</v>
      </c>
      <c r="B443">
        <v>7.64</v>
      </c>
      <c r="C443" s="12">
        <v>7.92</v>
      </c>
      <c r="D443" s="12">
        <v>8.1300000000000008</v>
      </c>
      <c r="E443">
        <v>8.1199999999999992</v>
      </c>
      <c r="F443" s="12">
        <v>8.2100000000000009</v>
      </c>
      <c r="G443" s="12">
        <v>8.24</v>
      </c>
      <c r="H443" s="12">
        <v>8.23</v>
      </c>
      <c r="J443" s="8">
        <f t="shared" si="112"/>
        <v>32933</v>
      </c>
      <c r="K443" s="14">
        <f t="shared" si="116"/>
        <v>7.7600000000000007</v>
      </c>
      <c r="L443" s="14">
        <f t="shared" si="116"/>
        <v>8.1266666666666669</v>
      </c>
      <c r="M443" s="14">
        <f t="shared" si="116"/>
        <v>8.3833333333333346</v>
      </c>
      <c r="N443" s="14">
        <f t="shared" si="116"/>
        <v>8.3800000000000008</v>
      </c>
      <c r="O443" s="14">
        <f t="shared" si="116"/>
        <v>8.4233333333333338</v>
      </c>
      <c r="P443" s="14">
        <f t="shared" si="116"/>
        <v>8.4366666666666674</v>
      </c>
      <c r="Q443" s="14">
        <f t="shared" si="116"/>
        <v>8.25</v>
      </c>
    </row>
    <row r="444" spans="1:17" x14ac:dyDescent="0.35">
      <c r="A444" s="8">
        <v>32905</v>
      </c>
      <c r="B444">
        <v>7.74</v>
      </c>
      <c r="C444" s="12">
        <v>8.11</v>
      </c>
      <c r="D444" s="12">
        <v>8.39</v>
      </c>
      <c r="E444">
        <v>8.42</v>
      </c>
      <c r="F444" s="12">
        <v>8.4700000000000006</v>
      </c>
      <c r="G444" s="12">
        <v>8.49</v>
      </c>
      <c r="H444" s="12">
        <v>8.24</v>
      </c>
      <c r="J444" s="8">
        <f t="shared" si="112"/>
        <v>32964</v>
      </c>
      <c r="K444" s="14">
        <f t="shared" si="116"/>
        <v>7.8033333333333337</v>
      </c>
      <c r="L444" s="14">
        <f t="shared" si="116"/>
        <v>8.2866666666666671</v>
      </c>
      <c r="M444" s="14">
        <f t="shared" si="116"/>
        <v>8.6000000000000014</v>
      </c>
      <c r="N444" s="14">
        <f t="shared" si="116"/>
        <v>8.5966666666666658</v>
      </c>
      <c r="O444" s="14">
        <f t="shared" si="116"/>
        <v>8.6166666666666671</v>
      </c>
      <c r="P444" s="14">
        <f t="shared" si="116"/>
        <v>8.6133333333333333</v>
      </c>
      <c r="Q444" s="14">
        <f t="shared" si="116"/>
        <v>8.26</v>
      </c>
    </row>
    <row r="445" spans="1:17" x14ac:dyDescent="0.35">
      <c r="A445" s="8">
        <v>32933</v>
      </c>
      <c r="B445">
        <v>7.9</v>
      </c>
      <c r="C445" s="12">
        <v>8.35</v>
      </c>
      <c r="D445" s="12">
        <v>8.6300000000000008</v>
      </c>
      <c r="E445">
        <v>8.6</v>
      </c>
      <c r="F445" s="12">
        <v>8.59</v>
      </c>
      <c r="G445" s="12">
        <v>8.58</v>
      </c>
      <c r="H445" s="12">
        <v>8.2799999999999994</v>
      </c>
      <c r="J445" s="8">
        <f t="shared" si="112"/>
        <v>32994</v>
      </c>
      <c r="K445" s="14">
        <f t="shared" si="116"/>
        <v>7.8033333333333337</v>
      </c>
      <c r="L445" s="14">
        <f t="shared" si="116"/>
        <v>8.3566666666666674</v>
      </c>
      <c r="M445" s="14">
        <f t="shared" si="116"/>
        <v>8.7000000000000011</v>
      </c>
      <c r="N445" s="14">
        <f t="shared" si="116"/>
        <v>8.7033333333333331</v>
      </c>
      <c r="O445" s="14">
        <f t="shared" si="116"/>
        <v>8.7133333333333329</v>
      </c>
      <c r="P445" s="14">
        <f t="shared" si="116"/>
        <v>8.7000000000000011</v>
      </c>
      <c r="Q445" s="14">
        <f t="shared" si="116"/>
        <v>8.24</v>
      </c>
    </row>
    <row r="446" spans="1:17" x14ac:dyDescent="0.35">
      <c r="A446" s="8">
        <v>32964</v>
      </c>
      <c r="B446">
        <v>7.77</v>
      </c>
      <c r="C446" s="12">
        <v>8.4</v>
      </c>
      <c r="D446" s="12">
        <v>8.7799999999999994</v>
      </c>
      <c r="E446">
        <v>8.77</v>
      </c>
      <c r="F446" s="12">
        <v>8.7899999999999991</v>
      </c>
      <c r="G446" s="12">
        <v>8.77</v>
      </c>
      <c r="H446" s="12">
        <v>8.26</v>
      </c>
      <c r="J446" s="8">
        <f t="shared" si="112"/>
        <v>33025</v>
      </c>
      <c r="K446" s="14">
        <f t="shared" si="116"/>
        <v>7.746666666666667</v>
      </c>
      <c r="L446" s="14">
        <f t="shared" si="116"/>
        <v>8.2733333333333334</v>
      </c>
      <c r="M446" s="14">
        <f t="shared" si="116"/>
        <v>8.6233333333333331</v>
      </c>
      <c r="N446" s="14">
        <f t="shared" si="116"/>
        <v>8.6466666666666665</v>
      </c>
      <c r="O446" s="14">
        <f t="shared" si="116"/>
        <v>8.6766666666666659</v>
      </c>
      <c r="P446" s="14">
        <f t="shared" si="116"/>
        <v>8.663333333333334</v>
      </c>
      <c r="Q446" s="14">
        <f t="shared" si="116"/>
        <v>8.2433333333333323</v>
      </c>
    </row>
    <row r="447" spans="1:17" x14ac:dyDescent="0.35">
      <c r="A447" s="8">
        <v>32994</v>
      </c>
      <c r="B447">
        <v>7.74</v>
      </c>
      <c r="C447" s="12">
        <v>8.32</v>
      </c>
      <c r="D447" s="12">
        <v>8.69</v>
      </c>
      <c r="E447">
        <v>8.74</v>
      </c>
      <c r="F447" s="12">
        <v>8.76</v>
      </c>
      <c r="G447" s="12">
        <v>8.75</v>
      </c>
      <c r="H447" s="12">
        <v>8.18</v>
      </c>
      <c r="J447" s="8">
        <f t="shared" si="112"/>
        <v>33055</v>
      </c>
      <c r="K447" s="14">
        <f t="shared" si="116"/>
        <v>7.6966666666666663</v>
      </c>
      <c r="L447" s="14">
        <f t="shared" si="116"/>
        <v>8.120000000000001</v>
      </c>
      <c r="M447" s="14">
        <f t="shared" si="116"/>
        <v>8.4500000000000011</v>
      </c>
      <c r="N447" s="14">
        <f t="shared" si="116"/>
        <v>8.5</v>
      </c>
      <c r="O447" s="14">
        <f t="shared" si="116"/>
        <v>8.57</v>
      </c>
      <c r="P447" s="14">
        <f t="shared" si="116"/>
        <v>8.57</v>
      </c>
      <c r="Q447" s="14">
        <f t="shared" si="116"/>
        <v>8.2066666666666652</v>
      </c>
    </row>
    <row r="448" spans="1:17" x14ac:dyDescent="0.35">
      <c r="A448" s="8">
        <v>33025</v>
      </c>
      <c r="B448">
        <v>7.73</v>
      </c>
      <c r="C448" s="12">
        <v>8.1</v>
      </c>
      <c r="D448" s="12">
        <v>8.4</v>
      </c>
      <c r="E448">
        <v>8.43</v>
      </c>
      <c r="F448" s="12">
        <v>8.48</v>
      </c>
      <c r="G448" s="12">
        <v>8.4700000000000006</v>
      </c>
      <c r="H448" s="12">
        <v>8.2899999999999991</v>
      </c>
      <c r="J448" s="8">
        <f t="shared" si="112"/>
        <v>33086</v>
      </c>
      <c r="K448" s="14">
        <f t="shared" si="116"/>
        <v>7.6000000000000005</v>
      </c>
      <c r="L448" s="14">
        <f t="shared" si="116"/>
        <v>7.94</v>
      </c>
      <c r="M448" s="14">
        <f t="shared" si="116"/>
        <v>8.2933333333333348</v>
      </c>
      <c r="N448" s="14">
        <f t="shared" si="116"/>
        <v>8.3999999999999986</v>
      </c>
      <c r="O448" s="14">
        <f t="shared" si="116"/>
        <v>8.5666666666666682</v>
      </c>
      <c r="P448" s="14">
        <f t="shared" si="116"/>
        <v>8.5900000000000016</v>
      </c>
      <c r="Q448" s="14">
        <f t="shared" si="116"/>
        <v>8.19</v>
      </c>
    </row>
    <row r="449" spans="1:17" x14ac:dyDescent="0.35">
      <c r="A449" s="8">
        <v>33055</v>
      </c>
      <c r="B449">
        <v>7.62</v>
      </c>
      <c r="C449" s="12">
        <v>7.94</v>
      </c>
      <c r="D449" s="12">
        <v>8.26</v>
      </c>
      <c r="E449">
        <v>8.33</v>
      </c>
      <c r="F449" s="12">
        <v>8.4700000000000006</v>
      </c>
      <c r="G449" s="12">
        <v>8.49</v>
      </c>
      <c r="H449" s="12">
        <v>8.15</v>
      </c>
      <c r="J449" s="8">
        <f t="shared" si="112"/>
        <v>33117</v>
      </c>
      <c r="K449" s="14">
        <f t="shared" si="116"/>
        <v>7.4766666666666666</v>
      </c>
      <c r="L449" s="14">
        <f t="shared" si="116"/>
        <v>7.8266666666666671</v>
      </c>
      <c r="M449" s="14">
        <f t="shared" si="116"/>
        <v>8.25</v>
      </c>
      <c r="N449" s="14">
        <f t="shared" si="116"/>
        <v>8.4266666666666676</v>
      </c>
      <c r="O449" s="14">
        <f t="shared" si="116"/>
        <v>8.7033333333333331</v>
      </c>
      <c r="P449" s="14">
        <f t="shared" si="116"/>
        <v>8.7533333333333339</v>
      </c>
      <c r="Q449" s="14">
        <f t="shared" si="116"/>
        <v>8.16</v>
      </c>
    </row>
    <row r="450" spans="1:17" x14ac:dyDescent="0.35">
      <c r="A450" s="8">
        <v>33086</v>
      </c>
      <c r="B450">
        <v>7.45</v>
      </c>
      <c r="C450" s="12">
        <v>7.78</v>
      </c>
      <c r="D450" s="12">
        <v>8.2200000000000006</v>
      </c>
      <c r="E450">
        <v>8.44</v>
      </c>
      <c r="F450" s="12">
        <v>8.75</v>
      </c>
      <c r="G450" s="12">
        <v>8.81</v>
      </c>
      <c r="H450" s="12">
        <v>8.1300000000000008</v>
      </c>
      <c r="J450" s="8">
        <f t="shared" si="112"/>
        <v>33147</v>
      </c>
      <c r="K450" s="14">
        <f t="shared" si="116"/>
        <v>7.3266666666666671</v>
      </c>
      <c r="L450" s="14">
        <f t="shared" si="116"/>
        <v>7.6966666666666663</v>
      </c>
      <c r="M450" s="14">
        <f t="shared" si="116"/>
        <v>8.1866666666666674</v>
      </c>
      <c r="N450" s="14">
        <f t="shared" si="116"/>
        <v>8.4266666666666676</v>
      </c>
      <c r="O450" s="14">
        <f t="shared" si="116"/>
        <v>8.7866666666666671</v>
      </c>
      <c r="P450" s="14">
        <f t="shared" si="116"/>
        <v>8.8533333333333335</v>
      </c>
      <c r="Q450" s="14">
        <f t="shared" si="116"/>
        <v>8.1466666666666665</v>
      </c>
    </row>
    <row r="451" spans="1:17" x14ac:dyDescent="0.35">
      <c r="A451" s="8">
        <v>33117</v>
      </c>
      <c r="B451">
        <v>7.36</v>
      </c>
      <c r="C451" s="12">
        <v>7.76</v>
      </c>
      <c r="D451" s="12">
        <v>8.27</v>
      </c>
      <c r="E451">
        <v>8.51</v>
      </c>
      <c r="F451" s="12">
        <v>8.89</v>
      </c>
      <c r="G451" s="12">
        <v>8.9600000000000009</v>
      </c>
      <c r="H451" s="12">
        <v>8.1999999999999993</v>
      </c>
      <c r="J451" s="8">
        <f t="shared" ref="J451:J514" si="117">A453</f>
        <v>33178</v>
      </c>
      <c r="K451" s="14">
        <f t="shared" ref="K451:Q466" si="118">AVERAGE(B451:B453)</f>
        <v>7.1966666666666663</v>
      </c>
      <c r="L451" s="14">
        <f t="shared" si="118"/>
        <v>7.5399999999999991</v>
      </c>
      <c r="M451" s="14">
        <f t="shared" si="118"/>
        <v>8.0266666666666655</v>
      </c>
      <c r="N451" s="14">
        <f t="shared" si="118"/>
        <v>8.2866666666666671</v>
      </c>
      <c r="O451" s="14">
        <f t="shared" si="118"/>
        <v>8.6666666666666661</v>
      </c>
      <c r="P451" s="14">
        <f t="shared" si="118"/>
        <v>8.74</v>
      </c>
      <c r="Q451" s="14">
        <f t="shared" si="118"/>
        <v>8.0399999999999991</v>
      </c>
    </row>
    <row r="452" spans="1:17" x14ac:dyDescent="0.35">
      <c r="A452" s="8">
        <v>33147</v>
      </c>
      <c r="B452">
        <v>7.17</v>
      </c>
      <c r="C452" s="12">
        <v>7.55</v>
      </c>
      <c r="D452" s="12">
        <v>8.07</v>
      </c>
      <c r="E452">
        <v>8.33</v>
      </c>
      <c r="F452" s="12">
        <v>8.7200000000000006</v>
      </c>
      <c r="G452" s="12">
        <v>8.7899999999999991</v>
      </c>
      <c r="H452" s="12">
        <v>8.11</v>
      </c>
      <c r="J452" s="8">
        <f t="shared" si="117"/>
        <v>33208</v>
      </c>
      <c r="K452" s="14">
        <f t="shared" si="118"/>
        <v>6.9899999999999993</v>
      </c>
      <c r="L452" s="14">
        <f t="shared" si="118"/>
        <v>7.3033333333333337</v>
      </c>
      <c r="M452" s="14">
        <f t="shared" si="118"/>
        <v>7.7600000000000007</v>
      </c>
      <c r="N452" s="14">
        <f t="shared" si="118"/>
        <v>8.0266666666666673</v>
      </c>
      <c r="O452" s="14">
        <f t="shared" si="118"/>
        <v>8.3966666666666665</v>
      </c>
      <c r="P452" s="14">
        <f t="shared" si="118"/>
        <v>8.4733333333333327</v>
      </c>
      <c r="Q452" s="14">
        <f t="shared" si="118"/>
        <v>7.7433333333333323</v>
      </c>
    </row>
    <row r="453" spans="1:17" x14ac:dyDescent="0.35">
      <c r="A453" s="8">
        <v>33178</v>
      </c>
      <c r="B453">
        <v>7.06</v>
      </c>
      <c r="C453" s="12">
        <v>7.31</v>
      </c>
      <c r="D453" s="12">
        <v>7.74</v>
      </c>
      <c r="E453">
        <v>8.02</v>
      </c>
      <c r="F453" s="12">
        <v>8.39</v>
      </c>
      <c r="G453" s="12">
        <v>8.4700000000000006</v>
      </c>
      <c r="H453" s="12">
        <v>7.81</v>
      </c>
      <c r="J453" s="8">
        <f t="shared" si="117"/>
        <v>33239</v>
      </c>
      <c r="K453" s="14">
        <f t="shared" si="118"/>
        <v>6.6733333333333329</v>
      </c>
      <c r="L453" s="14">
        <f t="shared" si="118"/>
        <v>7</v>
      </c>
      <c r="M453" s="14">
        <f t="shared" si="118"/>
        <v>7.53</v>
      </c>
      <c r="N453" s="14">
        <f t="shared" si="118"/>
        <v>7.8166666666666664</v>
      </c>
      <c r="O453" s="14">
        <f t="shared" si="118"/>
        <v>8.1866666666666656</v>
      </c>
      <c r="P453" s="14">
        <f t="shared" si="118"/>
        <v>8.2700000000000014</v>
      </c>
      <c r="Q453" s="14">
        <f t="shared" si="118"/>
        <v>7.3433333333333337</v>
      </c>
    </row>
    <row r="454" spans="1:17" x14ac:dyDescent="0.35">
      <c r="A454" s="8">
        <v>33208</v>
      </c>
      <c r="B454">
        <v>6.74</v>
      </c>
      <c r="C454" s="12">
        <v>7.05</v>
      </c>
      <c r="D454" s="12">
        <v>7.47</v>
      </c>
      <c r="E454">
        <v>7.73</v>
      </c>
      <c r="F454" s="12">
        <v>8.08</v>
      </c>
      <c r="G454" s="12">
        <v>8.16</v>
      </c>
      <c r="H454" s="12">
        <v>7.31</v>
      </c>
      <c r="J454" s="8">
        <f t="shared" si="117"/>
        <v>33270</v>
      </c>
      <c r="K454" s="14">
        <f t="shared" si="118"/>
        <v>6.3000000000000007</v>
      </c>
      <c r="L454" s="14">
        <f t="shared" si="118"/>
        <v>6.6533333333333333</v>
      </c>
      <c r="M454" s="14">
        <f t="shared" si="118"/>
        <v>7.31</v>
      </c>
      <c r="N454" s="14">
        <f t="shared" si="118"/>
        <v>7.6333333333333329</v>
      </c>
      <c r="O454" s="14">
        <f t="shared" si="118"/>
        <v>8.0066666666666677</v>
      </c>
      <c r="P454" s="14">
        <f t="shared" si="118"/>
        <v>8.0966666666666658</v>
      </c>
      <c r="Q454" s="14">
        <f t="shared" si="118"/>
        <v>6.8233333333333333</v>
      </c>
    </row>
    <row r="455" spans="1:17" x14ac:dyDescent="0.35">
      <c r="A455" s="8">
        <v>33239</v>
      </c>
      <c r="B455">
        <v>6.22</v>
      </c>
      <c r="C455" s="12">
        <v>6.64</v>
      </c>
      <c r="D455" s="12">
        <v>7.38</v>
      </c>
      <c r="E455">
        <v>7.7</v>
      </c>
      <c r="F455" s="12">
        <v>8.09</v>
      </c>
      <c r="G455" s="12">
        <v>8.18</v>
      </c>
      <c r="H455" s="12">
        <v>6.91</v>
      </c>
      <c r="J455" s="8">
        <f t="shared" si="117"/>
        <v>33298</v>
      </c>
      <c r="K455" s="14">
        <f t="shared" si="118"/>
        <v>6.0233333333333334</v>
      </c>
      <c r="L455" s="14">
        <f t="shared" si="118"/>
        <v>6.4366666666666674</v>
      </c>
      <c r="M455" s="14">
        <f t="shared" si="118"/>
        <v>7.2700000000000005</v>
      </c>
      <c r="N455" s="14">
        <f t="shared" si="118"/>
        <v>7.6466666666666656</v>
      </c>
      <c r="O455" s="14">
        <f t="shared" si="118"/>
        <v>8.0166666666666657</v>
      </c>
      <c r="P455" s="14">
        <f t="shared" si="118"/>
        <v>8.11</v>
      </c>
      <c r="Q455" s="14">
        <f t="shared" si="118"/>
        <v>6.4266666666666667</v>
      </c>
    </row>
    <row r="456" spans="1:17" x14ac:dyDescent="0.35">
      <c r="A456" s="8">
        <v>33270</v>
      </c>
      <c r="B456">
        <v>5.94</v>
      </c>
      <c r="C456" s="12">
        <v>6.27</v>
      </c>
      <c r="D456" s="12">
        <v>7.08</v>
      </c>
      <c r="E456">
        <v>7.47</v>
      </c>
      <c r="F456" s="12">
        <v>7.85</v>
      </c>
      <c r="G456" s="12">
        <v>7.95</v>
      </c>
      <c r="H456" s="12">
        <v>6.25</v>
      </c>
      <c r="J456" s="8">
        <f t="shared" si="117"/>
        <v>33329</v>
      </c>
      <c r="K456" s="14">
        <f t="shared" si="118"/>
        <v>5.833333333333333</v>
      </c>
      <c r="L456" s="14">
        <f t="shared" si="118"/>
        <v>6.3033333333333337</v>
      </c>
      <c r="M456" s="14">
        <f t="shared" si="118"/>
        <v>7.22</v>
      </c>
      <c r="N456" s="14">
        <f t="shared" si="118"/>
        <v>7.6466666666666656</v>
      </c>
      <c r="O456" s="14">
        <f t="shared" si="118"/>
        <v>8</v>
      </c>
      <c r="P456" s="14">
        <f t="shared" si="118"/>
        <v>8.0933333333333337</v>
      </c>
      <c r="Q456" s="14">
        <f t="shared" si="118"/>
        <v>6.0933333333333337</v>
      </c>
    </row>
    <row r="457" spans="1:17" x14ac:dyDescent="0.35">
      <c r="A457" s="8">
        <v>33298</v>
      </c>
      <c r="B457">
        <v>5.91</v>
      </c>
      <c r="C457" s="12">
        <v>6.4</v>
      </c>
      <c r="D457" s="12">
        <v>7.35</v>
      </c>
      <c r="E457">
        <v>7.77</v>
      </c>
      <c r="F457" s="12">
        <v>8.11</v>
      </c>
      <c r="G457" s="12">
        <v>8.1999999999999993</v>
      </c>
      <c r="H457" s="12">
        <v>6.12</v>
      </c>
      <c r="J457" s="8">
        <f t="shared" si="117"/>
        <v>33359</v>
      </c>
      <c r="K457" s="14">
        <f t="shared" si="118"/>
        <v>5.6733333333333329</v>
      </c>
      <c r="L457" s="14">
        <f t="shared" si="118"/>
        <v>6.2566666666666668</v>
      </c>
      <c r="M457" s="14">
        <f t="shared" si="118"/>
        <v>7.2333333333333334</v>
      </c>
      <c r="N457" s="14">
        <f t="shared" si="118"/>
        <v>7.7233333333333327</v>
      </c>
      <c r="O457" s="14">
        <f t="shared" si="118"/>
        <v>8.0733333333333324</v>
      </c>
      <c r="P457" s="14">
        <f t="shared" si="118"/>
        <v>8.1666666666666661</v>
      </c>
      <c r="Q457" s="14">
        <f t="shared" si="118"/>
        <v>5.9366666666666674</v>
      </c>
    </row>
    <row r="458" spans="1:17" x14ac:dyDescent="0.35">
      <c r="A458" s="8">
        <v>33329</v>
      </c>
      <c r="B458">
        <v>5.65</v>
      </c>
      <c r="C458" s="12">
        <v>6.24</v>
      </c>
      <c r="D458" s="12">
        <v>7.23</v>
      </c>
      <c r="E458">
        <v>7.7</v>
      </c>
      <c r="F458" s="12">
        <v>8.0399999999999991</v>
      </c>
      <c r="G458" s="12">
        <v>8.1300000000000008</v>
      </c>
      <c r="H458" s="12">
        <v>5.91</v>
      </c>
      <c r="J458" s="8">
        <f t="shared" si="117"/>
        <v>33390</v>
      </c>
      <c r="K458" s="14">
        <f t="shared" si="118"/>
        <v>5.56</v>
      </c>
      <c r="L458" s="14">
        <f t="shared" si="118"/>
        <v>6.2433333333333332</v>
      </c>
      <c r="M458" s="14">
        <f t="shared" si="118"/>
        <v>7.246666666666667</v>
      </c>
      <c r="N458" s="14">
        <f t="shared" si="118"/>
        <v>7.78</v>
      </c>
      <c r="O458" s="14">
        <f t="shared" si="118"/>
        <v>8.1300000000000008</v>
      </c>
      <c r="P458" s="14">
        <f t="shared" si="118"/>
        <v>8.2266666666666666</v>
      </c>
      <c r="Q458" s="14">
        <f t="shared" si="118"/>
        <v>5.8633333333333342</v>
      </c>
    </row>
    <row r="459" spans="1:17" x14ac:dyDescent="0.35">
      <c r="A459" s="8">
        <v>33359</v>
      </c>
      <c r="B459">
        <v>5.46</v>
      </c>
      <c r="C459" s="12">
        <v>6.13</v>
      </c>
      <c r="D459" s="12">
        <v>7.12</v>
      </c>
      <c r="E459">
        <v>7.7</v>
      </c>
      <c r="F459" s="12">
        <v>8.07</v>
      </c>
      <c r="G459" s="12">
        <v>8.17</v>
      </c>
      <c r="H459" s="12">
        <v>5.78</v>
      </c>
      <c r="J459" s="8">
        <f t="shared" si="117"/>
        <v>33420</v>
      </c>
      <c r="K459" s="14">
        <f t="shared" si="118"/>
        <v>5.5366666666666662</v>
      </c>
      <c r="L459" s="14">
        <f t="shared" si="118"/>
        <v>6.2666666666666666</v>
      </c>
      <c r="M459" s="14">
        <f t="shared" si="118"/>
        <v>7.2966666666666669</v>
      </c>
      <c r="N459" s="14">
        <f t="shared" si="118"/>
        <v>7.8500000000000005</v>
      </c>
      <c r="O459" s="14">
        <f t="shared" si="118"/>
        <v>8.206666666666667</v>
      </c>
      <c r="P459" s="14">
        <f t="shared" si="118"/>
        <v>8.3066666666666666</v>
      </c>
      <c r="Q459" s="14">
        <f t="shared" si="118"/>
        <v>5.833333333333333</v>
      </c>
    </row>
    <row r="460" spans="1:17" x14ac:dyDescent="0.35">
      <c r="A460" s="8">
        <v>33390</v>
      </c>
      <c r="B460">
        <v>5.57</v>
      </c>
      <c r="C460" s="12">
        <v>6.36</v>
      </c>
      <c r="D460" s="12">
        <v>7.39</v>
      </c>
      <c r="E460">
        <v>7.94</v>
      </c>
      <c r="F460" s="12">
        <v>8.2799999999999994</v>
      </c>
      <c r="G460" s="12">
        <v>8.3800000000000008</v>
      </c>
      <c r="H460" s="12">
        <v>5.9</v>
      </c>
      <c r="J460" s="8">
        <f t="shared" si="117"/>
        <v>33451</v>
      </c>
      <c r="K460" s="14">
        <f t="shared" si="118"/>
        <v>5.4933333333333332</v>
      </c>
      <c r="L460" s="14">
        <f t="shared" si="118"/>
        <v>6.1499999999999995</v>
      </c>
      <c r="M460" s="14">
        <f t="shared" si="118"/>
        <v>7.19</v>
      </c>
      <c r="N460" s="14">
        <f t="shared" si="118"/>
        <v>7.7600000000000007</v>
      </c>
      <c r="O460" s="14">
        <f t="shared" si="118"/>
        <v>8.1499999999999986</v>
      </c>
      <c r="P460" s="14">
        <f t="shared" si="118"/>
        <v>8.2566666666666659</v>
      </c>
      <c r="Q460" s="14">
        <f t="shared" si="118"/>
        <v>5.7933333333333339</v>
      </c>
    </row>
    <row r="461" spans="1:17" x14ac:dyDescent="0.35">
      <c r="A461" s="8">
        <v>33420</v>
      </c>
      <c r="B461">
        <v>5.58</v>
      </c>
      <c r="C461" s="12">
        <v>6.31</v>
      </c>
      <c r="D461" s="12">
        <v>7.38</v>
      </c>
      <c r="E461">
        <v>7.91</v>
      </c>
      <c r="F461" s="12">
        <v>8.27</v>
      </c>
      <c r="G461" s="12">
        <v>8.3699999999999992</v>
      </c>
      <c r="H461" s="12">
        <v>5.82</v>
      </c>
      <c r="J461" s="8">
        <f t="shared" si="117"/>
        <v>33482</v>
      </c>
      <c r="K461" s="14">
        <f t="shared" si="118"/>
        <v>5.376666666666666</v>
      </c>
      <c r="L461" s="14">
        <f t="shared" si="118"/>
        <v>5.8866666666666667</v>
      </c>
      <c r="M461" s="14">
        <f t="shared" si="118"/>
        <v>6.8933333333333335</v>
      </c>
      <c r="N461" s="14">
        <f t="shared" si="118"/>
        <v>7.4933333333333332</v>
      </c>
      <c r="O461" s="14">
        <f t="shared" si="118"/>
        <v>7.94</v>
      </c>
      <c r="P461" s="14">
        <f t="shared" si="118"/>
        <v>8.0633333333333344</v>
      </c>
      <c r="Q461" s="14">
        <f t="shared" si="118"/>
        <v>5.6433333333333335</v>
      </c>
    </row>
    <row r="462" spans="1:17" x14ac:dyDescent="0.35">
      <c r="A462" s="8">
        <v>33451</v>
      </c>
      <c r="B462">
        <v>5.33</v>
      </c>
      <c r="C462" s="12">
        <v>5.78</v>
      </c>
      <c r="D462" s="12">
        <v>6.8</v>
      </c>
      <c r="E462">
        <v>7.43</v>
      </c>
      <c r="F462" s="12">
        <v>7.9</v>
      </c>
      <c r="G462" s="12">
        <v>8.02</v>
      </c>
      <c r="H462" s="12">
        <v>5.66</v>
      </c>
      <c r="J462" s="8">
        <f t="shared" si="117"/>
        <v>33512</v>
      </c>
      <c r="K462" s="14">
        <f t="shared" si="118"/>
        <v>5.1800000000000006</v>
      </c>
      <c r="L462" s="14">
        <f t="shared" si="118"/>
        <v>5.56</v>
      </c>
      <c r="M462" s="14">
        <f t="shared" si="118"/>
        <v>6.5100000000000007</v>
      </c>
      <c r="N462" s="14">
        <f t="shared" si="118"/>
        <v>7.1466666666666674</v>
      </c>
      <c r="O462" s="14">
        <f t="shared" si="118"/>
        <v>7.6933333333333342</v>
      </c>
      <c r="P462" s="14">
        <f t="shared" si="118"/>
        <v>7.8500000000000005</v>
      </c>
      <c r="Q462" s="14">
        <f t="shared" si="118"/>
        <v>5.44</v>
      </c>
    </row>
    <row r="463" spans="1:17" x14ac:dyDescent="0.35">
      <c r="A463" s="8">
        <v>33482</v>
      </c>
      <c r="B463">
        <v>5.22</v>
      </c>
      <c r="C463" s="12">
        <v>5.57</v>
      </c>
      <c r="D463" s="12">
        <v>6.5</v>
      </c>
      <c r="E463">
        <v>7.14</v>
      </c>
      <c r="F463" s="12">
        <v>7.65</v>
      </c>
      <c r="G463" s="12">
        <v>7.8</v>
      </c>
      <c r="H463" s="12">
        <v>5.45</v>
      </c>
      <c r="J463" s="8">
        <f t="shared" si="117"/>
        <v>33543</v>
      </c>
      <c r="K463" s="14">
        <f t="shared" si="118"/>
        <v>4.9233333333333329</v>
      </c>
      <c r="L463" s="14">
        <f t="shared" si="118"/>
        <v>5.2633333333333328</v>
      </c>
      <c r="M463" s="14">
        <f t="shared" si="118"/>
        <v>6.2100000000000009</v>
      </c>
      <c r="N463" s="14">
        <f t="shared" si="118"/>
        <v>6.876666666666666</v>
      </c>
      <c r="O463" s="14">
        <f t="shared" si="118"/>
        <v>7.5333333333333341</v>
      </c>
      <c r="P463" s="14">
        <f t="shared" si="118"/>
        <v>7.7333333333333343</v>
      </c>
      <c r="Q463" s="14">
        <f t="shared" si="118"/>
        <v>5.1566666666666663</v>
      </c>
    </row>
    <row r="464" spans="1:17" x14ac:dyDescent="0.35">
      <c r="A464" s="8">
        <v>33512</v>
      </c>
      <c r="B464">
        <v>4.99</v>
      </c>
      <c r="C464" s="12">
        <v>5.33</v>
      </c>
      <c r="D464" s="12">
        <v>6.23</v>
      </c>
      <c r="E464">
        <v>6.87</v>
      </c>
      <c r="F464" s="12">
        <v>7.53</v>
      </c>
      <c r="G464" s="12">
        <v>7.73</v>
      </c>
      <c r="H464" s="12">
        <v>5.21</v>
      </c>
      <c r="J464" s="8">
        <f t="shared" si="117"/>
        <v>33573</v>
      </c>
      <c r="K464" s="14">
        <f t="shared" si="118"/>
        <v>4.54</v>
      </c>
      <c r="L464" s="14">
        <f t="shared" si="118"/>
        <v>4.8666666666666663</v>
      </c>
      <c r="M464" s="14">
        <f t="shared" si="118"/>
        <v>5.84</v>
      </c>
      <c r="N464" s="14">
        <f t="shared" si="118"/>
        <v>6.56</v>
      </c>
      <c r="O464" s="14">
        <f t="shared" si="118"/>
        <v>7.3466666666666667</v>
      </c>
      <c r="P464" s="14">
        <f t="shared" si="118"/>
        <v>7.6000000000000005</v>
      </c>
      <c r="Q464" s="14">
        <f t="shared" si="118"/>
        <v>4.8166666666666664</v>
      </c>
    </row>
    <row r="465" spans="1:17" x14ac:dyDescent="0.35">
      <c r="A465" s="8">
        <v>33543</v>
      </c>
      <c r="B465">
        <v>4.5599999999999996</v>
      </c>
      <c r="C465" s="12">
        <v>4.8899999999999997</v>
      </c>
      <c r="D465" s="12">
        <v>5.9</v>
      </c>
      <c r="E465">
        <v>6.62</v>
      </c>
      <c r="F465" s="12">
        <v>7.42</v>
      </c>
      <c r="G465" s="12">
        <v>7.67</v>
      </c>
      <c r="H465" s="12">
        <v>4.8099999999999996</v>
      </c>
      <c r="J465" s="8">
        <f t="shared" si="117"/>
        <v>33604</v>
      </c>
      <c r="K465" s="14">
        <f t="shared" si="118"/>
        <v>4.1433333333333335</v>
      </c>
      <c r="L465" s="14">
        <f t="shared" si="118"/>
        <v>4.4733333333333336</v>
      </c>
      <c r="M465" s="14">
        <f t="shared" si="118"/>
        <v>5.5633333333333326</v>
      </c>
      <c r="N465" s="14">
        <f t="shared" si="118"/>
        <v>6.3500000000000005</v>
      </c>
      <c r="O465" s="14">
        <f t="shared" si="118"/>
        <v>7.18</v>
      </c>
      <c r="P465" s="14">
        <f t="shared" si="118"/>
        <v>7.46</v>
      </c>
      <c r="Q465" s="14">
        <f t="shared" si="118"/>
        <v>4.4233333333333329</v>
      </c>
    </row>
    <row r="466" spans="1:17" x14ac:dyDescent="0.35">
      <c r="A466" s="8">
        <v>33573</v>
      </c>
      <c r="B466">
        <v>4.07</v>
      </c>
      <c r="C466" s="12">
        <v>4.38</v>
      </c>
      <c r="D466" s="12">
        <v>5.39</v>
      </c>
      <c r="E466">
        <v>6.19</v>
      </c>
      <c r="F466" s="12">
        <v>7.09</v>
      </c>
      <c r="G466" s="12">
        <v>7.4</v>
      </c>
      <c r="H466" s="12">
        <v>4.43</v>
      </c>
      <c r="J466" s="8">
        <f t="shared" si="117"/>
        <v>33635</v>
      </c>
      <c r="K466" s="14">
        <f t="shared" si="118"/>
        <v>3.9033333333333338</v>
      </c>
      <c r="L466" s="14">
        <f t="shared" si="118"/>
        <v>4.2733333333333334</v>
      </c>
      <c r="M466" s="14">
        <f t="shared" si="118"/>
        <v>5.503333333333333</v>
      </c>
      <c r="N466" s="14">
        <f t="shared" si="118"/>
        <v>6.336666666666666</v>
      </c>
      <c r="O466" s="14">
        <f t="shared" si="118"/>
        <v>7.1533333333333333</v>
      </c>
      <c r="P466" s="14">
        <f t="shared" si="118"/>
        <v>7.4366666666666674</v>
      </c>
      <c r="Q466" s="14">
        <f t="shared" si="118"/>
        <v>4.1733333333333329</v>
      </c>
    </row>
    <row r="467" spans="1:17" x14ac:dyDescent="0.35">
      <c r="A467" s="8">
        <v>33604</v>
      </c>
      <c r="B467">
        <v>3.8</v>
      </c>
      <c r="C467" s="12">
        <v>4.1500000000000004</v>
      </c>
      <c r="D467" s="12">
        <v>5.4</v>
      </c>
      <c r="E467">
        <v>6.24</v>
      </c>
      <c r="F467" s="12">
        <v>7.03</v>
      </c>
      <c r="G467" s="12">
        <v>7.31</v>
      </c>
      <c r="H467" s="12">
        <v>4.03</v>
      </c>
      <c r="J467" s="8">
        <f t="shared" si="117"/>
        <v>33664</v>
      </c>
      <c r="K467" s="14">
        <f t="shared" ref="K467:Q482" si="119">AVERAGE(B467:B469)</f>
        <v>3.8933333333333331</v>
      </c>
      <c r="L467" s="14">
        <f t="shared" si="119"/>
        <v>4.3566666666666665</v>
      </c>
      <c r="M467" s="14">
        <f t="shared" si="119"/>
        <v>5.7666666666666666</v>
      </c>
      <c r="N467" s="14">
        <f t="shared" si="119"/>
        <v>6.59</v>
      </c>
      <c r="O467" s="14">
        <f t="shared" si="119"/>
        <v>7.3033333333333337</v>
      </c>
      <c r="P467" s="14">
        <f t="shared" si="119"/>
        <v>7.5566666666666675</v>
      </c>
      <c r="Q467" s="14">
        <f t="shared" si="119"/>
        <v>4.0233333333333334</v>
      </c>
    </row>
    <row r="468" spans="1:17" x14ac:dyDescent="0.35">
      <c r="A468" s="8">
        <v>33635</v>
      </c>
      <c r="B468">
        <v>3.84</v>
      </c>
      <c r="C468" s="12">
        <v>4.29</v>
      </c>
      <c r="D468" s="12">
        <v>5.72</v>
      </c>
      <c r="E468">
        <v>6.58</v>
      </c>
      <c r="F468" s="12">
        <v>7.34</v>
      </c>
      <c r="G468" s="12">
        <v>7.6</v>
      </c>
      <c r="H468" s="12">
        <v>4.0599999999999996</v>
      </c>
      <c r="J468" s="8">
        <f t="shared" si="117"/>
        <v>33695</v>
      </c>
      <c r="K468" s="14">
        <f t="shared" si="119"/>
        <v>3.8766666666666665</v>
      </c>
      <c r="L468" s="14">
        <f t="shared" si="119"/>
        <v>4.4066666666666663</v>
      </c>
      <c r="M468" s="14">
        <f t="shared" si="119"/>
        <v>5.9433333333333325</v>
      </c>
      <c r="N468" s="14">
        <f t="shared" si="119"/>
        <v>6.7700000000000005</v>
      </c>
      <c r="O468" s="14">
        <f t="shared" si="119"/>
        <v>7.4533333333333331</v>
      </c>
      <c r="P468" s="14">
        <f t="shared" si="119"/>
        <v>7.6933333333333325</v>
      </c>
      <c r="Q468" s="14">
        <f t="shared" si="119"/>
        <v>3.9233333333333333</v>
      </c>
    </row>
    <row r="469" spans="1:17" x14ac:dyDescent="0.35">
      <c r="A469" s="8">
        <v>33664</v>
      </c>
      <c r="B469">
        <v>4.04</v>
      </c>
      <c r="C469" s="12">
        <v>4.63</v>
      </c>
      <c r="D469" s="12">
        <v>6.18</v>
      </c>
      <c r="E469">
        <v>6.95</v>
      </c>
      <c r="F469" s="12">
        <v>7.54</v>
      </c>
      <c r="G469" s="12">
        <v>7.76</v>
      </c>
      <c r="H469" s="12">
        <v>3.98</v>
      </c>
      <c r="J469" s="8">
        <f t="shared" si="117"/>
        <v>33725</v>
      </c>
      <c r="K469" s="14">
        <f t="shared" si="119"/>
        <v>3.8066666666666666</v>
      </c>
      <c r="L469" s="14">
        <f t="shared" si="119"/>
        <v>4.373333333333334</v>
      </c>
      <c r="M469" s="14">
        <f t="shared" si="119"/>
        <v>5.9733333333333327</v>
      </c>
      <c r="N469" s="14">
        <f t="shared" si="119"/>
        <v>6.8066666666666675</v>
      </c>
      <c r="O469" s="14">
        <f t="shared" si="119"/>
        <v>7.47</v>
      </c>
      <c r="P469" s="14">
        <f t="shared" si="119"/>
        <v>7.7100000000000009</v>
      </c>
      <c r="Q469" s="14">
        <f t="shared" si="119"/>
        <v>3.8433333333333333</v>
      </c>
    </row>
    <row r="470" spans="1:17" x14ac:dyDescent="0.35">
      <c r="A470" s="8">
        <v>33695</v>
      </c>
      <c r="B470">
        <v>3.75</v>
      </c>
      <c r="C470" s="12">
        <v>4.3</v>
      </c>
      <c r="D470" s="12">
        <v>5.93</v>
      </c>
      <c r="E470">
        <v>6.78</v>
      </c>
      <c r="F470" s="12">
        <v>7.48</v>
      </c>
      <c r="G470" s="12">
        <v>7.72</v>
      </c>
      <c r="H470" s="12">
        <v>3.73</v>
      </c>
      <c r="J470" s="8">
        <f t="shared" si="117"/>
        <v>33756</v>
      </c>
      <c r="K470" s="14">
        <f t="shared" si="119"/>
        <v>3.6799999999999997</v>
      </c>
      <c r="L470" s="14">
        <f t="shared" si="119"/>
        <v>4.22</v>
      </c>
      <c r="M470" s="14">
        <f t="shared" si="119"/>
        <v>5.7799999999999985</v>
      </c>
      <c r="N470" s="14">
        <f t="shared" si="119"/>
        <v>6.6500000000000012</v>
      </c>
      <c r="O470" s="14">
        <f t="shared" si="119"/>
        <v>7.3766666666666678</v>
      </c>
      <c r="P470" s="14">
        <f t="shared" si="119"/>
        <v>7.6400000000000006</v>
      </c>
      <c r="Q470" s="14">
        <f t="shared" si="119"/>
        <v>3.7699999999999996</v>
      </c>
    </row>
    <row r="471" spans="1:17" x14ac:dyDescent="0.35">
      <c r="A471" s="8">
        <v>33725</v>
      </c>
      <c r="B471">
        <v>3.63</v>
      </c>
      <c r="C471" s="12">
        <v>4.1900000000000004</v>
      </c>
      <c r="D471" s="12">
        <v>5.81</v>
      </c>
      <c r="E471">
        <v>6.69</v>
      </c>
      <c r="F471" s="12">
        <v>7.39</v>
      </c>
      <c r="G471" s="12">
        <v>7.65</v>
      </c>
      <c r="H471" s="12">
        <v>3.82</v>
      </c>
      <c r="J471" s="8">
        <f t="shared" si="117"/>
        <v>33786</v>
      </c>
      <c r="K471" s="14">
        <f t="shared" si="119"/>
        <v>3.5</v>
      </c>
      <c r="L471" s="14">
        <f t="shared" si="119"/>
        <v>3.9866666666666664</v>
      </c>
      <c r="M471" s="14">
        <f t="shared" si="119"/>
        <v>5.44</v>
      </c>
      <c r="N471" s="14">
        <f t="shared" si="119"/>
        <v>6.3366666666666669</v>
      </c>
      <c r="O471" s="14">
        <f t="shared" si="119"/>
        <v>7.1633333333333331</v>
      </c>
      <c r="P471" s="14">
        <f t="shared" si="119"/>
        <v>7.4733333333333327</v>
      </c>
      <c r="Q471" s="14">
        <f t="shared" si="119"/>
        <v>3.61</v>
      </c>
    </row>
    <row r="472" spans="1:17" x14ac:dyDescent="0.35">
      <c r="A472" s="8">
        <v>33756</v>
      </c>
      <c r="B472">
        <v>3.66</v>
      </c>
      <c r="C472" s="12">
        <v>4.17</v>
      </c>
      <c r="D472" s="12">
        <v>5.6</v>
      </c>
      <c r="E472">
        <v>6.48</v>
      </c>
      <c r="F472" s="12">
        <v>7.26</v>
      </c>
      <c r="G472" s="12">
        <v>7.55</v>
      </c>
      <c r="H472" s="12">
        <v>3.76</v>
      </c>
      <c r="J472" s="8">
        <f t="shared" si="117"/>
        <v>33817</v>
      </c>
      <c r="K472" s="14">
        <f t="shared" si="119"/>
        <v>3.3333333333333335</v>
      </c>
      <c r="L472" s="14">
        <f t="shared" si="119"/>
        <v>3.7466666666666666</v>
      </c>
      <c r="M472" s="14">
        <f t="shared" si="119"/>
        <v>5.0766666666666671</v>
      </c>
      <c r="N472" s="14">
        <f t="shared" si="119"/>
        <v>5.9733333333333336</v>
      </c>
      <c r="O472" s="14">
        <f t="shared" si="119"/>
        <v>6.8966666666666656</v>
      </c>
      <c r="P472" s="14">
        <f t="shared" si="119"/>
        <v>7.253333333333333</v>
      </c>
      <c r="Q472" s="14">
        <f t="shared" si="119"/>
        <v>3.4366666666666661</v>
      </c>
    </row>
    <row r="473" spans="1:17" x14ac:dyDescent="0.35">
      <c r="A473" s="8">
        <v>33786</v>
      </c>
      <c r="B473">
        <v>3.21</v>
      </c>
      <c r="C473" s="12">
        <v>3.6</v>
      </c>
      <c r="D473" s="12">
        <v>4.91</v>
      </c>
      <c r="E473">
        <v>5.84</v>
      </c>
      <c r="F473" s="12">
        <v>6.84</v>
      </c>
      <c r="G473" s="12">
        <v>7.22</v>
      </c>
      <c r="H473" s="12">
        <v>3.25</v>
      </c>
      <c r="J473" s="8">
        <f t="shared" si="117"/>
        <v>33848</v>
      </c>
      <c r="K473" s="14">
        <f t="shared" si="119"/>
        <v>3.0833333333333335</v>
      </c>
      <c r="L473" s="14">
        <f t="shared" si="119"/>
        <v>3.4166666666666665</v>
      </c>
      <c r="M473" s="14">
        <f t="shared" si="119"/>
        <v>4.6833333333333327</v>
      </c>
      <c r="N473" s="14">
        <f t="shared" si="119"/>
        <v>5.6066666666666665</v>
      </c>
      <c r="O473" s="14">
        <f t="shared" si="119"/>
        <v>6.6166666666666671</v>
      </c>
      <c r="P473" s="14">
        <f t="shared" si="119"/>
        <v>7.03</v>
      </c>
      <c r="Q473" s="14">
        <f t="shared" si="119"/>
        <v>3.2566666666666664</v>
      </c>
    </row>
    <row r="474" spans="1:17" x14ac:dyDescent="0.35">
      <c r="A474" s="8">
        <v>33817</v>
      </c>
      <c r="B474">
        <v>3.13</v>
      </c>
      <c r="C474" s="12">
        <v>3.47</v>
      </c>
      <c r="D474" s="12">
        <v>4.72</v>
      </c>
      <c r="E474">
        <v>5.6</v>
      </c>
      <c r="F474" s="12">
        <v>6.59</v>
      </c>
      <c r="G474" s="12">
        <v>6.99</v>
      </c>
      <c r="H474" s="12">
        <v>3.3</v>
      </c>
      <c r="J474" s="8">
        <f t="shared" si="117"/>
        <v>33878</v>
      </c>
      <c r="K474" s="14">
        <f t="shared" si="119"/>
        <v>2.9666666666666668</v>
      </c>
      <c r="L474" s="14">
        <f t="shared" si="119"/>
        <v>3.3166666666666664</v>
      </c>
      <c r="M474" s="14">
        <f t="shared" si="119"/>
        <v>4.5933333333333337</v>
      </c>
      <c r="N474" s="14">
        <f t="shared" si="119"/>
        <v>5.5266666666666664</v>
      </c>
      <c r="O474" s="14">
        <f t="shared" si="119"/>
        <v>6.5333333333333341</v>
      </c>
      <c r="P474" s="14">
        <f t="shared" si="119"/>
        <v>6.9766666666666666</v>
      </c>
      <c r="Q474" s="14">
        <f t="shared" si="119"/>
        <v>3.2066666666666666</v>
      </c>
    </row>
    <row r="475" spans="1:17" x14ac:dyDescent="0.35">
      <c r="A475" s="8">
        <v>33848</v>
      </c>
      <c r="B475">
        <v>2.91</v>
      </c>
      <c r="C475" s="12">
        <v>3.18</v>
      </c>
      <c r="D475" s="12">
        <v>4.42</v>
      </c>
      <c r="E475">
        <v>5.38</v>
      </c>
      <c r="F475" s="12">
        <v>6.42</v>
      </c>
      <c r="G475" s="12">
        <v>6.88</v>
      </c>
      <c r="H475" s="12">
        <v>3.22</v>
      </c>
      <c r="J475" s="8">
        <f t="shared" si="117"/>
        <v>33909</v>
      </c>
      <c r="K475" s="14">
        <f t="shared" si="119"/>
        <v>2.9666666666666663</v>
      </c>
      <c r="L475" s="14">
        <f t="shared" si="119"/>
        <v>3.3866666666666667</v>
      </c>
      <c r="M475" s="14">
        <f t="shared" si="119"/>
        <v>4.7333333333333334</v>
      </c>
      <c r="N475" s="14">
        <f t="shared" si="119"/>
        <v>5.6733333333333329</v>
      </c>
      <c r="O475" s="14">
        <f t="shared" si="119"/>
        <v>6.626666666666666</v>
      </c>
      <c r="P475" s="14">
        <f t="shared" si="119"/>
        <v>7.06</v>
      </c>
      <c r="Q475" s="14">
        <f t="shared" si="119"/>
        <v>3.1366666666666667</v>
      </c>
    </row>
    <row r="476" spans="1:17" x14ac:dyDescent="0.35">
      <c r="A476" s="8">
        <v>33878</v>
      </c>
      <c r="B476">
        <v>2.86</v>
      </c>
      <c r="C476" s="12">
        <v>3.3</v>
      </c>
      <c r="D476" s="12">
        <v>4.6399999999999997</v>
      </c>
      <c r="E476">
        <v>5.6</v>
      </c>
      <c r="F476" s="12">
        <v>6.59</v>
      </c>
      <c r="G476" s="12">
        <v>7.06</v>
      </c>
      <c r="H476" s="12">
        <v>3.1</v>
      </c>
      <c r="J476" s="8">
        <f t="shared" si="117"/>
        <v>33939</v>
      </c>
      <c r="K476" s="14">
        <f t="shared" si="119"/>
        <v>3.0700000000000003</v>
      </c>
      <c r="L476" s="14">
        <f t="shared" si="119"/>
        <v>3.5633333333333339</v>
      </c>
      <c r="M476" s="14">
        <f t="shared" si="119"/>
        <v>4.9966666666666661</v>
      </c>
      <c r="N476" s="14">
        <f t="shared" si="119"/>
        <v>5.9066666666666663</v>
      </c>
      <c r="O476" s="14">
        <f t="shared" si="119"/>
        <v>6.7433333333333332</v>
      </c>
      <c r="P476" s="14">
        <f t="shared" si="119"/>
        <v>7.1366666666666667</v>
      </c>
      <c r="Q476" s="14">
        <f t="shared" si="119"/>
        <v>3.0366666666666666</v>
      </c>
    </row>
    <row r="477" spans="1:17" x14ac:dyDescent="0.35">
      <c r="A477" s="8">
        <v>33909</v>
      </c>
      <c r="B477">
        <v>3.13</v>
      </c>
      <c r="C477" s="12">
        <v>3.68</v>
      </c>
      <c r="D477" s="12">
        <v>5.14</v>
      </c>
      <c r="E477">
        <v>6.04</v>
      </c>
      <c r="F477" s="12">
        <v>6.87</v>
      </c>
      <c r="G477" s="12">
        <v>7.24</v>
      </c>
      <c r="H477" s="12">
        <v>3.09</v>
      </c>
      <c r="J477" s="8">
        <f t="shared" si="117"/>
        <v>33970</v>
      </c>
      <c r="K477" s="14">
        <f t="shared" si="119"/>
        <v>3.1166666666666667</v>
      </c>
      <c r="L477" s="14">
        <f t="shared" si="119"/>
        <v>3.6300000000000003</v>
      </c>
      <c r="M477" s="14">
        <f t="shared" si="119"/>
        <v>5.0933333333333328</v>
      </c>
      <c r="N477" s="14">
        <f t="shared" si="119"/>
        <v>5.9833333333333343</v>
      </c>
      <c r="O477" s="14">
        <f t="shared" si="119"/>
        <v>6.746666666666667</v>
      </c>
      <c r="P477" s="14">
        <f t="shared" si="119"/>
        <v>7.1066666666666665</v>
      </c>
      <c r="Q477" s="14">
        <f t="shared" si="119"/>
        <v>3.01</v>
      </c>
    </row>
    <row r="478" spans="1:17" x14ac:dyDescent="0.35">
      <c r="A478" s="8">
        <v>33939</v>
      </c>
      <c r="B478">
        <v>3.22</v>
      </c>
      <c r="C478" s="12">
        <v>3.71</v>
      </c>
      <c r="D478" s="12">
        <v>5.21</v>
      </c>
      <c r="E478">
        <v>6.08</v>
      </c>
      <c r="F478" s="12">
        <v>6.77</v>
      </c>
      <c r="G478" s="12">
        <v>7.11</v>
      </c>
      <c r="H478" s="12">
        <v>2.92</v>
      </c>
      <c r="J478" s="8">
        <f t="shared" si="117"/>
        <v>34001</v>
      </c>
      <c r="K478" s="14">
        <f t="shared" si="119"/>
        <v>3.0500000000000003</v>
      </c>
      <c r="L478" s="14">
        <f t="shared" si="119"/>
        <v>3.5333333333333332</v>
      </c>
      <c r="M478" s="14">
        <f t="shared" si="119"/>
        <v>4.9066666666666672</v>
      </c>
      <c r="N478" s="14">
        <f t="shared" si="119"/>
        <v>5.78</v>
      </c>
      <c r="O478" s="14">
        <f t="shared" si="119"/>
        <v>6.543333333333333</v>
      </c>
      <c r="P478" s="14">
        <f t="shared" si="119"/>
        <v>6.919999999999999</v>
      </c>
      <c r="Q478" s="14">
        <f t="shared" si="119"/>
        <v>2.9899999999999998</v>
      </c>
    </row>
    <row r="479" spans="1:17" x14ac:dyDescent="0.35">
      <c r="A479" s="8">
        <v>33970</v>
      </c>
      <c r="B479">
        <v>3</v>
      </c>
      <c r="C479" s="12">
        <v>3.5</v>
      </c>
      <c r="D479" s="12">
        <v>4.93</v>
      </c>
      <c r="E479">
        <v>5.83</v>
      </c>
      <c r="F479" s="12">
        <v>6.6</v>
      </c>
      <c r="G479" s="12">
        <v>6.97</v>
      </c>
      <c r="H479" s="12">
        <v>3.02</v>
      </c>
      <c r="J479" s="8">
        <f t="shared" si="117"/>
        <v>34029</v>
      </c>
      <c r="K479" s="14">
        <f t="shared" si="119"/>
        <v>2.9599999999999995</v>
      </c>
      <c r="L479" s="14">
        <f t="shared" si="119"/>
        <v>3.4066666666666667</v>
      </c>
      <c r="M479" s="14">
        <f t="shared" si="119"/>
        <v>4.6366666666666667</v>
      </c>
      <c r="N479" s="14">
        <f t="shared" si="119"/>
        <v>5.4833333333333334</v>
      </c>
      <c r="O479" s="14">
        <f t="shared" si="119"/>
        <v>6.28</v>
      </c>
      <c r="P479" s="14">
        <f t="shared" si="119"/>
        <v>6.6833333333333327</v>
      </c>
      <c r="Q479" s="14">
        <f t="shared" si="119"/>
        <v>3.0399999999999996</v>
      </c>
    </row>
    <row r="480" spans="1:17" x14ac:dyDescent="0.35">
      <c r="A480" s="8">
        <v>34001</v>
      </c>
      <c r="B480">
        <v>2.93</v>
      </c>
      <c r="C480" s="12">
        <v>3.39</v>
      </c>
      <c r="D480" s="12">
        <v>4.58</v>
      </c>
      <c r="E480">
        <v>5.43</v>
      </c>
      <c r="F480" s="12">
        <v>6.26</v>
      </c>
      <c r="G480" s="12">
        <v>6.68</v>
      </c>
      <c r="H480" s="12">
        <v>3.03</v>
      </c>
      <c r="J480" s="8">
        <f t="shared" si="117"/>
        <v>34060</v>
      </c>
      <c r="K480" s="14">
        <f t="shared" si="119"/>
        <v>2.9166666666666665</v>
      </c>
      <c r="L480" s="14">
        <f t="shared" si="119"/>
        <v>3.3200000000000003</v>
      </c>
      <c r="M480" s="14">
        <f t="shared" si="119"/>
        <v>4.4266666666666667</v>
      </c>
      <c r="N480" s="14">
        <f t="shared" si="119"/>
        <v>5.25</v>
      </c>
      <c r="O480" s="14">
        <f t="shared" si="119"/>
        <v>6.07</v>
      </c>
      <c r="P480" s="14">
        <f t="shared" si="119"/>
        <v>6.496666666666667</v>
      </c>
      <c r="Q480" s="14">
        <f t="shared" si="119"/>
        <v>3.0199999999999996</v>
      </c>
    </row>
    <row r="481" spans="1:17" x14ac:dyDescent="0.35">
      <c r="A481" s="8">
        <v>34029</v>
      </c>
      <c r="B481">
        <v>2.95</v>
      </c>
      <c r="C481" s="12">
        <v>3.33</v>
      </c>
      <c r="D481" s="12">
        <v>4.4000000000000004</v>
      </c>
      <c r="E481">
        <v>5.19</v>
      </c>
      <c r="F481" s="12">
        <v>5.98</v>
      </c>
      <c r="G481" s="12">
        <v>6.4</v>
      </c>
      <c r="H481" s="12">
        <v>3.07</v>
      </c>
      <c r="J481" s="8">
        <f t="shared" si="117"/>
        <v>34090</v>
      </c>
      <c r="K481" s="14">
        <f t="shared" si="119"/>
        <v>2.9266666666666672</v>
      </c>
      <c r="L481" s="14">
        <f t="shared" si="119"/>
        <v>3.31</v>
      </c>
      <c r="M481" s="14">
        <f t="shared" si="119"/>
        <v>4.3666666666666663</v>
      </c>
      <c r="N481" s="14">
        <f t="shared" si="119"/>
        <v>5.1733333333333329</v>
      </c>
      <c r="O481" s="14">
        <f t="shared" si="119"/>
        <v>5.9966666666666661</v>
      </c>
      <c r="P481" s="14">
        <f t="shared" si="119"/>
        <v>6.43</v>
      </c>
      <c r="Q481" s="14">
        <f t="shared" si="119"/>
        <v>3.01</v>
      </c>
    </row>
    <row r="482" spans="1:17" x14ac:dyDescent="0.35">
      <c r="A482" s="8">
        <v>34060</v>
      </c>
      <c r="B482">
        <v>2.87</v>
      </c>
      <c r="C482" s="12">
        <v>3.24</v>
      </c>
      <c r="D482" s="12">
        <v>4.3</v>
      </c>
      <c r="E482">
        <v>5.13</v>
      </c>
      <c r="F482" s="12">
        <v>5.97</v>
      </c>
      <c r="G482" s="12">
        <v>6.41</v>
      </c>
      <c r="H482" s="12">
        <v>2.96</v>
      </c>
      <c r="J482" s="8">
        <f t="shared" si="117"/>
        <v>34121</v>
      </c>
      <c r="K482" s="14">
        <f t="shared" si="119"/>
        <v>2.9666666666666668</v>
      </c>
      <c r="L482" s="14">
        <f t="shared" si="119"/>
        <v>3.3800000000000003</v>
      </c>
      <c r="M482" s="14">
        <f t="shared" si="119"/>
        <v>4.41</v>
      </c>
      <c r="N482" s="14">
        <f t="shared" si="119"/>
        <v>5.1833333333333336</v>
      </c>
      <c r="O482" s="14">
        <f t="shared" si="119"/>
        <v>5.9899999999999993</v>
      </c>
      <c r="P482" s="14">
        <f t="shared" si="119"/>
        <v>6.4266666666666667</v>
      </c>
      <c r="Q482" s="14">
        <f t="shared" si="119"/>
        <v>3</v>
      </c>
    </row>
    <row r="483" spans="1:17" x14ac:dyDescent="0.35">
      <c r="A483" s="8">
        <v>34090</v>
      </c>
      <c r="B483">
        <v>2.96</v>
      </c>
      <c r="C483" s="12">
        <v>3.36</v>
      </c>
      <c r="D483" s="12">
        <v>4.4000000000000004</v>
      </c>
      <c r="E483">
        <v>5.2</v>
      </c>
      <c r="F483" s="12">
        <v>6.04</v>
      </c>
      <c r="G483" s="12">
        <v>6.48</v>
      </c>
      <c r="H483" s="12">
        <v>3</v>
      </c>
      <c r="J483" s="8">
        <f t="shared" si="117"/>
        <v>34151</v>
      </c>
      <c r="K483" s="14">
        <f t="shared" ref="K483:Q498" si="120">AVERAGE(B483:B485)</f>
        <v>3.0233333333333334</v>
      </c>
      <c r="L483" s="14">
        <f t="shared" si="120"/>
        <v>3.456666666666667</v>
      </c>
      <c r="M483" s="14">
        <f t="shared" si="120"/>
        <v>4.4533333333333331</v>
      </c>
      <c r="N483" s="14">
        <f t="shared" si="120"/>
        <v>5.17</v>
      </c>
      <c r="O483" s="14">
        <f t="shared" si="120"/>
        <v>5.9366666666666665</v>
      </c>
      <c r="P483" s="14">
        <f t="shared" si="120"/>
        <v>6.3633333333333333</v>
      </c>
      <c r="Q483" s="14">
        <f t="shared" si="120"/>
        <v>3.0333333333333332</v>
      </c>
    </row>
    <row r="484" spans="1:17" x14ac:dyDescent="0.35">
      <c r="A484" s="8">
        <v>34121</v>
      </c>
      <c r="B484">
        <v>3.07</v>
      </c>
      <c r="C484" s="12">
        <v>3.54</v>
      </c>
      <c r="D484" s="12">
        <v>4.53</v>
      </c>
      <c r="E484">
        <v>5.22</v>
      </c>
      <c r="F484" s="12">
        <v>5.96</v>
      </c>
      <c r="G484" s="12">
        <v>6.39</v>
      </c>
      <c r="H484" s="12">
        <v>3.04</v>
      </c>
      <c r="J484" s="8">
        <f t="shared" si="117"/>
        <v>34182</v>
      </c>
      <c r="K484" s="14">
        <f t="shared" si="120"/>
        <v>3.043333333333333</v>
      </c>
      <c r="L484" s="14">
        <f t="shared" si="120"/>
        <v>3.4833333333333329</v>
      </c>
      <c r="M484" s="14">
        <f t="shared" si="120"/>
        <v>4.4400000000000004</v>
      </c>
      <c r="N484" s="14">
        <f t="shared" si="120"/>
        <v>5.1133333333333333</v>
      </c>
      <c r="O484" s="14">
        <f t="shared" si="120"/>
        <v>5.8166666666666664</v>
      </c>
      <c r="P484" s="14">
        <f t="shared" si="120"/>
        <v>6.2033333333333331</v>
      </c>
      <c r="Q484" s="14">
        <f t="shared" si="120"/>
        <v>3.043333333333333</v>
      </c>
    </row>
    <row r="485" spans="1:17" x14ac:dyDescent="0.35">
      <c r="A485" s="8">
        <v>34151</v>
      </c>
      <c r="B485">
        <v>3.04</v>
      </c>
      <c r="C485" s="12">
        <v>3.47</v>
      </c>
      <c r="D485" s="12">
        <v>4.43</v>
      </c>
      <c r="E485">
        <v>5.09</v>
      </c>
      <c r="F485" s="12">
        <v>5.81</v>
      </c>
      <c r="G485" s="12">
        <v>6.22</v>
      </c>
      <c r="H485" s="12">
        <v>3.06</v>
      </c>
      <c r="J485" s="8">
        <f t="shared" si="117"/>
        <v>34213</v>
      </c>
      <c r="K485" s="14">
        <f t="shared" si="120"/>
        <v>3.0033333333333339</v>
      </c>
      <c r="L485" s="14">
        <f t="shared" si="120"/>
        <v>3.4233333333333333</v>
      </c>
      <c r="M485" s="14">
        <f t="shared" si="120"/>
        <v>4.3199999999999994</v>
      </c>
      <c r="N485" s="14">
        <f t="shared" si="120"/>
        <v>4.95</v>
      </c>
      <c r="O485" s="14">
        <f t="shared" si="120"/>
        <v>5.6166666666666663</v>
      </c>
      <c r="P485" s="14">
        <f t="shared" si="120"/>
        <v>5.9666666666666659</v>
      </c>
      <c r="Q485" s="14">
        <f t="shared" si="120"/>
        <v>3.06</v>
      </c>
    </row>
    <row r="486" spans="1:17" x14ac:dyDescent="0.35">
      <c r="A486" s="8">
        <v>34182</v>
      </c>
      <c r="B486">
        <v>3.02</v>
      </c>
      <c r="C486" s="12">
        <v>3.44</v>
      </c>
      <c r="D486" s="12">
        <v>4.3600000000000003</v>
      </c>
      <c r="E486">
        <v>5.03</v>
      </c>
      <c r="F486" s="12">
        <v>5.68</v>
      </c>
      <c r="G486" s="12">
        <v>6</v>
      </c>
      <c r="H486" s="12">
        <v>3.03</v>
      </c>
      <c r="J486" s="8">
        <f t="shared" si="117"/>
        <v>34243</v>
      </c>
      <c r="K486" s="14">
        <f t="shared" si="120"/>
        <v>2.9966666666666666</v>
      </c>
      <c r="L486" s="14">
        <f t="shared" si="120"/>
        <v>3.3966666666666665</v>
      </c>
      <c r="M486" s="14">
        <f t="shared" si="120"/>
        <v>4.2366666666666672</v>
      </c>
      <c r="N486" s="14">
        <f t="shared" si="120"/>
        <v>4.8233333333333341</v>
      </c>
      <c r="O486" s="14">
        <f t="shared" si="120"/>
        <v>5.4566666666666661</v>
      </c>
      <c r="P486" s="14">
        <f t="shared" si="120"/>
        <v>5.916666666666667</v>
      </c>
      <c r="Q486" s="14">
        <f t="shared" si="120"/>
        <v>3.0366666666666666</v>
      </c>
    </row>
    <row r="487" spans="1:17" x14ac:dyDescent="0.35">
      <c r="A487" s="8">
        <v>34213</v>
      </c>
      <c r="B487">
        <v>2.95</v>
      </c>
      <c r="C487" s="12">
        <v>3.36</v>
      </c>
      <c r="D487" s="12">
        <v>4.17</v>
      </c>
      <c r="E487">
        <v>4.7300000000000004</v>
      </c>
      <c r="F487" s="12">
        <v>5.36</v>
      </c>
      <c r="G487" s="12">
        <v>5.68</v>
      </c>
      <c r="H487" s="12">
        <v>3.09</v>
      </c>
      <c r="J487" s="8">
        <f t="shared" si="117"/>
        <v>34274</v>
      </c>
      <c r="K487" s="14">
        <f t="shared" si="120"/>
        <v>3.0233333333333334</v>
      </c>
      <c r="L487" s="14">
        <f t="shared" si="120"/>
        <v>3.4433333333333334</v>
      </c>
      <c r="M487" s="14">
        <f t="shared" si="120"/>
        <v>4.2833333333333332</v>
      </c>
      <c r="N487" s="14">
        <f t="shared" si="120"/>
        <v>4.833333333333333</v>
      </c>
      <c r="O487" s="14">
        <f t="shared" si="120"/>
        <v>5.47</v>
      </c>
      <c r="P487" s="14">
        <f t="shared" si="120"/>
        <v>6.043333333333333</v>
      </c>
      <c r="Q487" s="14">
        <f t="shared" si="120"/>
        <v>3.0333333333333332</v>
      </c>
    </row>
    <row r="488" spans="1:17" x14ac:dyDescent="0.35">
      <c r="A488" s="8">
        <v>34243</v>
      </c>
      <c r="B488">
        <v>3.02</v>
      </c>
      <c r="C488" s="12">
        <v>3.39</v>
      </c>
      <c r="D488" s="12">
        <v>4.18</v>
      </c>
      <c r="E488">
        <v>4.71</v>
      </c>
      <c r="F488" s="12">
        <v>5.33</v>
      </c>
      <c r="G488" s="12">
        <v>6.07</v>
      </c>
      <c r="H488" s="12">
        <v>2.99</v>
      </c>
      <c r="J488" s="8">
        <f t="shared" si="117"/>
        <v>34304</v>
      </c>
      <c r="K488" s="14">
        <f t="shared" si="120"/>
        <v>3.06</v>
      </c>
      <c r="L488" s="14">
        <f t="shared" si="120"/>
        <v>3.5266666666666668</v>
      </c>
      <c r="M488" s="14">
        <f t="shared" si="120"/>
        <v>4.4066666666666663</v>
      </c>
      <c r="N488" s="14">
        <f t="shared" si="120"/>
        <v>4.9733333333333336</v>
      </c>
      <c r="O488" s="14">
        <f t="shared" si="120"/>
        <v>5.6066666666666665</v>
      </c>
      <c r="P488" s="14">
        <f t="shared" si="120"/>
        <v>6.2833333333333341</v>
      </c>
      <c r="Q488" s="14">
        <f t="shared" si="120"/>
        <v>2.9899999999999998</v>
      </c>
    </row>
    <row r="489" spans="1:17" x14ac:dyDescent="0.35">
      <c r="A489" s="8">
        <v>34274</v>
      </c>
      <c r="B489">
        <v>3.1</v>
      </c>
      <c r="C489" s="12">
        <v>3.58</v>
      </c>
      <c r="D489" s="12">
        <v>4.5</v>
      </c>
      <c r="E489">
        <v>5.0599999999999996</v>
      </c>
      <c r="F489" s="12">
        <v>5.72</v>
      </c>
      <c r="G489" s="12">
        <v>6.38</v>
      </c>
      <c r="H489" s="12">
        <v>3.02</v>
      </c>
      <c r="J489" s="8">
        <f t="shared" si="117"/>
        <v>34335</v>
      </c>
      <c r="K489" s="14">
        <f t="shared" si="120"/>
        <v>3.0466666666666669</v>
      </c>
      <c r="L489" s="14">
        <f t="shared" si="120"/>
        <v>3.5766666666666667</v>
      </c>
      <c r="M489" s="14">
        <f t="shared" si="120"/>
        <v>4.5066666666666668</v>
      </c>
      <c r="N489" s="14">
        <f t="shared" si="120"/>
        <v>5.1000000000000005</v>
      </c>
      <c r="O489" s="14">
        <f t="shared" si="120"/>
        <v>5.7466666666666661</v>
      </c>
      <c r="P489" s="14">
        <f t="shared" si="120"/>
        <v>6.3900000000000006</v>
      </c>
      <c r="Q489" s="14">
        <f t="shared" si="120"/>
        <v>3.0100000000000002</v>
      </c>
    </row>
    <row r="490" spans="1:17" x14ac:dyDescent="0.35">
      <c r="A490" s="8">
        <v>34304</v>
      </c>
      <c r="B490">
        <v>3.06</v>
      </c>
      <c r="C490" s="12">
        <v>3.61</v>
      </c>
      <c r="D490" s="12">
        <v>4.54</v>
      </c>
      <c r="E490">
        <v>5.15</v>
      </c>
      <c r="F490" s="12">
        <v>5.77</v>
      </c>
      <c r="G490" s="12">
        <v>6.4</v>
      </c>
      <c r="H490" s="12">
        <v>2.96</v>
      </c>
      <c r="J490" s="8">
        <f t="shared" si="117"/>
        <v>34366</v>
      </c>
      <c r="K490" s="14">
        <f t="shared" si="120"/>
        <v>3.0966666666666662</v>
      </c>
      <c r="L490" s="14">
        <f t="shared" si="120"/>
        <v>3.6733333333333333</v>
      </c>
      <c r="M490" s="14">
        <f t="shared" si="120"/>
        <v>4.6166666666666663</v>
      </c>
      <c r="N490" s="14">
        <f t="shared" si="120"/>
        <v>5.2133333333333338</v>
      </c>
      <c r="O490" s="14">
        <f t="shared" si="120"/>
        <v>5.8299999999999992</v>
      </c>
      <c r="P490" s="14">
        <f t="shared" si="120"/>
        <v>6.4533333333333331</v>
      </c>
      <c r="Q490" s="14">
        <f t="shared" si="120"/>
        <v>3.0866666666666664</v>
      </c>
    </row>
    <row r="491" spans="1:17" x14ac:dyDescent="0.35">
      <c r="A491" s="8">
        <v>34335</v>
      </c>
      <c r="B491">
        <v>2.98</v>
      </c>
      <c r="C491" s="12">
        <v>3.54</v>
      </c>
      <c r="D491" s="12">
        <v>4.4800000000000004</v>
      </c>
      <c r="E491">
        <v>5.09</v>
      </c>
      <c r="F491" s="12">
        <v>5.75</v>
      </c>
      <c r="G491" s="12">
        <v>6.39</v>
      </c>
      <c r="H491" s="12">
        <v>3.05</v>
      </c>
      <c r="J491" s="8">
        <f t="shared" si="117"/>
        <v>34394</v>
      </c>
      <c r="K491" s="14">
        <f t="shared" si="120"/>
        <v>3.2433333333333336</v>
      </c>
      <c r="L491" s="14">
        <f t="shared" si="120"/>
        <v>3.91</v>
      </c>
      <c r="M491" s="14">
        <f t="shared" si="120"/>
        <v>4.9033333333333333</v>
      </c>
      <c r="N491" s="14">
        <f t="shared" si="120"/>
        <v>5.4766666666666666</v>
      </c>
      <c r="O491" s="14">
        <f t="shared" si="120"/>
        <v>6.0666666666666664</v>
      </c>
      <c r="P491" s="14">
        <f t="shared" si="120"/>
        <v>6.6533333333333333</v>
      </c>
      <c r="Q491" s="14">
        <f t="shared" si="120"/>
        <v>3.2133333333333334</v>
      </c>
    </row>
    <row r="492" spans="1:17" x14ac:dyDescent="0.35">
      <c r="A492" s="8">
        <v>34366</v>
      </c>
      <c r="B492">
        <v>3.25</v>
      </c>
      <c r="C492" s="12">
        <v>3.87</v>
      </c>
      <c r="D492" s="12">
        <v>4.83</v>
      </c>
      <c r="E492">
        <v>5.4</v>
      </c>
      <c r="F492" s="12">
        <v>5.97</v>
      </c>
      <c r="G492" s="12">
        <v>6.57</v>
      </c>
      <c r="H492" s="12">
        <v>3.25</v>
      </c>
      <c r="J492" s="8">
        <f t="shared" si="117"/>
        <v>34425</v>
      </c>
      <c r="K492" s="14">
        <f t="shared" si="120"/>
        <v>3.4766666666666666</v>
      </c>
      <c r="L492" s="14">
        <f t="shared" si="120"/>
        <v>4.3366666666666669</v>
      </c>
      <c r="M492" s="14">
        <f t="shared" si="120"/>
        <v>5.4066666666666663</v>
      </c>
      <c r="N492" s="14">
        <f t="shared" si="120"/>
        <v>5.9533333333333331</v>
      </c>
      <c r="O492" s="14">
        <f t="shared" si="120"/>
        <v>6.4733333333333327</v>
      </c>
      <c r="P492" s="14">
        <f t="shared" si="120"/>
        <v>6.9899999999999993</v>
      </c>
      <c r="Q492" s="14">
        <f t="shared" si="120"/>
        <v>3.3833333333333333</v>
      </c>
    </row>
    <row r="493" spans="1:17" x14ac:dyDescent="0.35">
      <c r="A493" s="8">
        <v>34394</v>
      </c>
      <c r="B493">
        <v>3.5</v>
      </c>
      <c r="C493" s="12">
        <v>4.32</v>
      </c>
      <c r="D493" s="12">
        <v>5.4</v>
      </c>
      <c r="E493">
        <v>5.94</v>
      </c>
      <c r="F493" s="12">
        <v>6.48</v>
      </c>
      <c r="G493" s="12">
        <v>7</v>
      </c>
      <c r="H493" s="12">
        <v>3.34</v>
      </c>
      <c r="J493" s="8">
        <f t="shared" si="117"/>
        <v>34455</v>
      </c>
      <c r="K493" s="14">
        <f t="shared" si="120"/>
        <v>3.7733333333333334</v>
      </c>
      <c r="L493" s="14">
        <f t="shared" si="120"/>
        <v>4.8166666666666664</v>
      </c>
      <c r="M493" s="14">
        <f t="shared" si="120"/>
        <v>5.91</v>
      </c>
      <c r="N493" s="14">
        <f t="shared" si="120"/>
        <v>6.413333333333334</v>
      </c>
      <c r="O493" s="14">
        <f t="shared" si="120"/>
        <v>6.876666666666666</v>
      </c>
      <c r="P493" s="14">
        <f t="shared" si="120"/>
        <v>7.3133333333333335</v>
      </c>
      <c r="Q493" s="14">
        <f t="shared" si="120"/>
        <v>3.6366666666666667</v>
      </c>
    </row>
    <row r="494" spans="1:17" x14ac:dyDescent="0.35">
      <c r="A494" s="8">
        <v>34425</v>
      </c>
      <c r="B494">
        <v>3.68</v>
      </c>
      <c r="C494" s="12">
        <v>4.82</v>
      </c>
      <c r="D494" s="12">
        <v>5.99</v>
      </c>
      <c r="E494">
        <v>6.52</v>
      </c>
      <c r="F494" s="12">
        <v>6.97</v>
      </c>
      <c r="G494" s="12">
        <v>7.4</v>
      </c>
      <c r="H494" s="12">
        <v>3.56</v>
      </c>
      <c r="J494" s="8">
        <f t="shared" si="117"/>
        <v>34486</v>
      </c>
      <c r="K494" s="14">
        <f t="shared" si="120"/>
        <v>3.9866666666666668</v>
      </c>
      <c r="L494" s="14">
        <f t="shared" si="120"/>
        <v>5.1333333333333329</v>
      </c>
      <c r="M494" s="14">
        <f t="shared" si="120"/>
        <v>6.2</v>
      </c>
      <c r="N494" s="14">
        <f t="shared" si="120"/>
        <v>6.666666666666667</v>
      </c>
      <c r="O494" s="14">
        <f t="shared" si="120"/>
        <v>7.083333333333333</v>
      </c>
      <c r="P494" s="14">
        <f t="shared" si="120"/>
        <v>7.4833333333333343</v>
      </c>
      <c r="Q494" s="14">
        <f t="shared" si="120"/>
        <v>3.94</v>
      </c>
    </row>
    <row r="495" spans="1:17" x14ac:dyDescent="0.35">
      <c r="A495" s="8">
        <v>34455</v>
      </c>
      <c r="B495">
        <v>4.1399999999999997</v>
      </c>
      <c r="C495" s="12">
        <v>5.31</v>
      </c>
      <c r="D495" s="12">
        <v>6.34</v>
      </c>
      <c r="E495">
        <v>6.78</v>
      </c>
      <c r="F495" s="12">
        <v>7.18</v>
      </c>
      <c r="G495" s="12">
        <v>7.54</v>
      </c>
      <c r="H495" s="12">
        <v>4.01</v>
      </c>
      <c r="J495" s="8">
        <f t="shared" si="117"/>
        <v>34516</v>
      </c>
      <c r="K495" s="14">
        <f t="shared" si="120"/>
        <v>4.2033333333333331</v>
      </c>
      <c r="L495" s="14">
        <f t="shared" si="120"/>
        <v>5.3533333333333326</v>
      </c>
      <c r="M495" s="14">
        <f t="shared" si="120"/>
        <v>6.3633333333333333</v>
      </c>
      <c r="N495" s="14">
        <f t="shared" si="120"/>
        <v>6.7966666666666669</v>
      </c>
      <c r="O495" s="14">
        <f t="shared" si="120"/>
        <v>7.1933333333333325</v>
      </c>
      <c r="P495" s="14">
        <f t="shared" si="120"/>
        <v>7.5733333333333333</v>
      </c>
      <c r="Q495" s="14">
        <f t="shared" si="120"/>
        <v>4.1733333333333329</v>
      </c>
    </row>
    <row r="496" spans="1:17" x14ac:dyDescent="0.35">
      <c r="A496" s="8">
        <v>34486</v>
      </c>
      <c r="B496">
        <v>4.1399999999999997</v>
      </c>
      <c r="C496" s="12">
        <v>5.27</v>
      </c>
      <c r="D496" s="12">
        <v>6.27</v>
      </c>
      <c r="E496">
        <v>6.7</v>
      </c>
      <c r="F496" s="12">
        <v>7.1</v>
      </c>
      <c r="G496" s="12">
        <v>7.51</v>
      </c>
      <c r="H496" s="12">
        <v>4.25</v>
      </c>
      <c r="J496" s="8">
        <f t="shared" si="117"/>
        <v>34547</v>
      </c>
      <c r="K496" s="14">
        <f t="shared" si="120"/>
        <v>4.3166666666666664</v>
      </c>
      <c r="L496" s="14">
        <f t="shared" si="120"/>
        <v>5.4366666666666665</v>
      </c>
      <c r="M496" s="14">
        <f t="shared" si="120"/>
        <v>6.416666666666667</v>
      </c>
      <c r="N496" s="14">
        <f t="shared" si="120"/>
        <v>6.8299999999999992</v>
      </c>
      <c r="O496" s="14">
        <f t="shared" si="120"/>
        <v>7.2133333333333338</v>
      </c>
      <c r="P496" s="14">
        <f t="shared" si="120"/>
        <v>7.6000000000000005</v>
      </c>
      <c r="Q496" s="14">
        <f t="shared" si="120"/>
        <v>4.3266666666666671</v>
      </c>
    </row>
    <row r="497" spans="1:17" x14ac:dyDescent="0.35">
      <c r="A497" s="8">
        <v>34516</v>
      </c>
      <c r="B497">
        <v>4.33</v>
      </c>
      <c r="C497" s="12">
        <v>5.48</v>
      </c>
      <c r="D497" s="12">
        <v>6.48</v>
      </c>
      <c r="E497">
        <v>6.91</v>
      </c>
      <c r="F497" s="12">
        <v>7.3</v>
      </c>
      <c r="G497" s="12">
        <v>7.67</v>
      </c>
      <c r="H497" s="12">
        <v>4.26</v>
      </c>
      <c r="J497" s="8">
        <f t="shared" si="117"/>
        <v>34578</v>
      </c>
      <c r="K497" s="14">
        <f t="shared" si="120"/>
        <v>4.4766666666666666</v>
      </c>
      <c r="L497" s="14">
        <f t="shared" si="120"/>
        <v>5.5999999999999988</v>
      </c>
      <c r="M497" s="14">
        <f t="shared" si="120"/>
        <v>6.5566666666666675</v>
      </c>
      <c r="N497" s="14">
        <f t="shared" si="120"/>
        <v>6.9566666666666661</v>
      </c>
      <c r="O497" s="14">
        <f t="shared" si="120"/>
        <v>7.333333333333333</v>
      </c>
      <c r="P497" s="14">
        <f t="shared" si="120"/>
        <v>7.72</v>
      </c>
      <c r="Q497" s="14">
        <f t="shared" si="120"/>
        <v>4.4866666666666672</v>
      </c>
    </row>
    <row r="498" spans="1:17" x14ac:dyDescent="0.35">
      <c r="A498" s="8">
        <v>34547</v>
      </c>
      <c r="B498">
        <v>4.4800000000000004</v>
      </c>
      <c r="C498" s="12">
        <v>5.56</v>
      </c>
      <c r="D498" s="12">
        <v>6.5</v>
      </c>
      <c r="E498">
        <v>6.88</v>
      </c>
      <c r="F498" s="12">
        <v>7.24</v>
      </c>
      <c r="G498" s="12">
        <v>7.62</v>
      </c>
      <c r="H498" s="12">
        <v>4.47</v>
      </c>
      <c r="J498" s="8">
        <f t="shared" si="117"/>
        <v>34608</v>
      </c>
      <c r="K498" s="14">
        <f t="shared" si="120"/>
        <v>4.6833333333333336</v>
      </c>
      <c r="L498" s="14">
        <f t="shared" si="120"/>
        <v>5.81</v>
      </c>
      <c r="M498" s="14">
        <f t="shared" si="120"/>
        <v>6.7433333333333332</v>
      </c>
      <c r="N498" s="14">
        <f t="shared" si="120"/>
        <v>7.12</v>
      </c>
      <c r="O498" s="14">
        <f t="shared" si="120"/>
        <v>7.4799999999999995</v>
      </c>
      <c r="P498" s="14">
        <f t="shared" si="120"/>
        <v>7.8566666666666665</v>
      </c>
      <c r="Q498" s="14">
        <f t="shared" si="120"/>
        <v>4.6533333333333333</v>
      </c>
    </row>
    <row r="499" spans="1:17" x14ac:dyDescent="0.35">
      <c r="A499" s="8">
        <v>34578</v>
      </c>
      <c r="B499">
        <v>4.62</v>
      </c>
      <c r="C499" s="12">
        <v>5.76</v>
      </c>
      <c r="D499" s="12">
        <v>6.69</v>
      </c>
      <c r="E499">
        <v>7.08</v>
      </c>
      <c r="F499" s="12">
        <v>7.46</v>
      </c>
      <c r="G499" s="12">
        <v>7.87</v>
      </c>
      <c r="H499" s="12">
        <v>4.7300000000000004</v>
      </c>
      <c r="J499" s="8">
        <f t="shared" si="117"/>
        <v>34639</v>
      </c>
      <c r="K499" s="14">
        <f t="shared" ref="K499:Q514" si="121">AVERAGE(B499:B501)</f>
        <v>4.9533333333333331</v>
      </c>
      <c r="L499" s="14">
        <f t="shared" si="121"/>
        <v>6.1366666666666667</v>
      </c>
      <c r="M499" s="14">
        <f t="shared" si="121"/>
        <v>7.0566666666666675</v>
      </c>
      <c r="N499" s="14">
        <f t="shared" si="121"/>
        <v>7.3999999999999995</v>
      </c>
      <c r="O499" s="14">
        <f t="shared" si="121"/>
        <v>7.72</v>
      </c>
      <c r="P499" s="14">
        <f t="shared" si="121"/>
        <v>8.0499999999999989</v>
      </c>
      <c r="Q499" s="14">
        <f t="shared" si="121"/>
        <v>4.9266666666666667</v>
      </c>
    </row>
    <row r="500" spans="1:17" x14ac:dyDescent="0.35">
      <c r="A500" s="8">
        <v>34608</v>
      </c>
      <c r="B500">
        <v>4.95</v>
      </c>
      <c r="C500" s="12">
        <v>6.11</v>
      </c>
      <c r="D500" s="12">
        <v>7.04</v>
      </c>
      <c r="E500">
        <v>7.4</v>
      </c>
      <c r="F500" s="12">
        <v>7.74</v>
      </c>
      <c r="G500" s="12">
        <v>8.08</v>
      </c>
      <c r="H500" s="12">
        <v>4.76</v>
      </c>
      <c r="J500" s="8">
        <f t="shared" si="117"/>
        <v>34669</v>
      </c>
      <c r="K500" s="14">
        <f t="shared" si="121"/>
        <v>5.28</v>
      </c>
      <c r="L500" s="14">
        <f t="shared" si="121"/>
        <v>6.5966666666666667</v>
      </c>
      <c r="M500" s="14">
        <f t="shared" si="121"/>
        <v>7.3966666666666674</v>
      </c>
      <c r="N500" s="14">
        <f t="shared" si="121"/>
        <v>7.6333333333333337</v>
      </c>
      <c r="O500" s="14">
        <f t="shared" si="121"/>
        <v>7.836666666666666</v>
      </c>
      <c r="P500" s="14">
        <f t="shared" si="121"/>
        <v>8.0900000000000016</v>
      </c>
      <c r="Q500" s="14">
        <f t="shared" si="121"/>
        <v>5.166666666666667</v>
      </c>
    </row>
    <row r="501" spans="1:17" x14ac:dyDescent="0.35">
      <c r="A501" s="8">
        <v>34639</v>
      </c>
      <c r="B501">
        <v>5.29</v>
      </c>
      <c r="C501" s="12">
        <v>6.54</v>
      </c>
      <c r="D501" s="12">
        <v>7.44</v>
      </c>
      <c r="E501">
        <v>7.72</v>
      </c>
      <c r="F501" s="12">
        <v>7.96</v>
      </c>
      <c r="G501" s="12">
        <v>8.1999999999999993</v>
      </c>
      <c r="H501" s="12">
        <v>5.29</v>
      </c>
      <c r="J501" s="8">
        <f t="shared" si="117"/>
        <v>34700</v>
      </c>
      <c r="K501" s="14">
        <f t="shared" si="121"/>
        <v>5.5333333333333341</v>
      </c>
      <c r="L501" s="14">
        <f t="shared" si="121"/>
        <v>6.91</v>
      </c>
      <c r="M501" s="14">
        <f t="shared" si="121"/>
        <v>7.6033333333333344</v>
      </c>
      <c r="N501" s="14">
        <f t="shared" si="121"/>
        <v>7.753333333333333</v>
      </c>
      <c r="O501" s="14">
        <f t="shared" si="121"/>
        <v>7.8500000000000005</v>
      </c>
      <c r="P501" s="14">
        <f t="shared" si="121"/>
        <v>8.0533333333333328</v>
      </c>
      <c r="Q501" s="14">
        <f t="shared" si="121"/>
        <v>5.4233333333333329</v>
      </c>
    </row>
    <row r="502" spans="1:17" x14ac:dyDescent="0.35">
      <c r="A502" s="8">
        <v>34669</v>
      </c>
      <c r="B502">
        <v>5.6</v>
      </c>
      <c r="C502" s="12">
        <v>7.14</v>
      </c>
      <c r="D502" s="12">
        <v>7.71</v>
      </c>
      <c r="E502">
        <v>7.78</v>
      </c>
      <c r="F502" s="12">
        <v>7.81</v>
      </c>
      <c r="G502" s="12">
        <v>7.99</v>
      </c>
      <c r="H502" s="12">
        <v>5.45</v>
      </c>
      <c r="J502" s="8">
        <f t="shared" si="117"/>
        <v>34731</v>
      </c>
      <c r="K502" s="14">
        <f t="shared" si="121"/>
        <v>5.6933333333333325</v>
      </c>
      <c r="L502" s="14">
        <f t="shared" si="121"/>
        <v>6.9633333333333338</v>
      </c>
      <c r="M502" s="14">
        <f t="shared" si="121"/>
        <v>7.54</v>
      </c>
      <c r="N502" s="14">
        <f t="shared" si="121"/>
        <v>7.6366666666666667</v>
      </c>
      <c r="O502" s="14">
        <f t="shared" si="121"/>
        <v>7.6866666666666665</v>
      </c>
      <c r="P502" s="14">
        <f t="shared" si="121"/>
        <v>7.8966666666666674</v>
      </c>
      <c r="Q502" s="14">
        <f t="shared" si="121"/>
        <v>5.6333333333333329</v>
      </c>
    </row>
    <row r="503" spans="1:17" x14ac:dyDescent="0.35">
      <c r="A503" s="8">
        <v>34700</v>
      </c>
      <c r="B503">
        <v>5.71</v>
      </c>
      <c r="C503" s="12">
        <v>7.05</v>
      </c>
      <c r="D503" s="12">
        <v>7.66</v>
      </c>
      <c r="E503">
        <v>7.76</v>
      </c>
      <c r="F503" s="12">
        <v>7.78</v>
      </c>
      <c r="G503" s="12">
        <v>7.97</v>
      </c>
      <c r="H503" s="12">
        <v>5.53</v>
      </c>
      <c r="J503" s="8">
        <f t="shared" si="117"/>
        <v>34759</v>
      </c>
      <c r="K503" s="14">
        <f t="shared" si="121"/>
        <v>5.7366666666666672</v>
      </c>
      <c r="L503" s="14">
        <f t="shared" si="121"/>
        <v>6.7266666666666666</v>
      </c>
      <c r="M503" s="14">
        <f t="shared" si="121"/>
        <v>7.2666666666666666</v>
      </c>
      <c r="N503" s="14">
        <f t="shared" si="121"/>
        <v>7.3933333333333335</v>
      </c>
      <c r="O503" s="14">
        <f t="shared" si="121"/>
        <v>7.4833333333333334</v>
      </c>
      <c r="P503" s="14">
        <f t="shared" si="121"/>
        <v>7.7566666666666668</v>
      </c>
      <c r="Q503" s="14">
        <f t="shared" si="121"/>
        <v>5.81</v>
      </c>
    </row>
    <row r="504" spans="1:17" x14ac:dyDescent="0.35">
      <c r="A504" s="8">
        <v>34731</v>
      </c>
      <c r="B504">
        <v>5.77</v>
      </c>
      <c r="C504" s="12">
        <v>6.7</v>
      </c>
      <c r="D504" s="12">
        <v>7.25</v>
      </c>
      <c r="E504">
        <v>7.37</v>
      </c>
      <c r="F504" s="12">
        <v>7.47</v>
      </c>
      <c r="G504" s="12">
        <v>7.73</v>
      </c>
      <c r="H504" s="12">
        <v>5.92</v>
      </c>
      <c r="J504" s="8">
        <f t="shared" si="117"/>
        <v>34790</v>
      </c>
      <c r="K504" s="14">
        <f t="shared" si="121"/>
        <v>5.7166666666666659</v>
      </c>
      <c r="L504" s="14">
        <f t="shared" si="121"/>
        <v>6.4666666666666659</v>
      </c>
      <c r="M504" s="14">
        <f t="shared" si="121"/>
        <v>6.94</v>
      </c>
      <c r="N504" s="14">
        <f t="shared" si="121"/>
        <v>7.0933333333333337</v>
      </c>
      <c r="O504" s="14">
        <f t="shared" si="121"/>
        <v>7.2433333333333332</v>
      </c>
      <c r="P504" s="14">
        <f t="shared" si="121"/>
        <v>7.583333333333333</v>
      </c>
      <c r="Q504" s="14">
        <f t="shared" si="121"/>
        <v>5.9833333333333334</v>
      </c>
    </row>
    <row r="505" spans="1:17" x14ac:dyDescent="0.35">
      <c r="A505" s="8">
        <v>34759</v>
      </c>
      <c r="B505">
        <v>5.73</v>
      </c>
      <c r="C505" s="12">
        <v>6.43</v>
      </c>
      <c r="D505" s="12">
        <v>6.89</v>
      </c>
      <c r="E505">
        <v>7.05</v>
      </c>
      <c r="F505" s="12">
        <v>7.2</v>
      </c>
      <c r="G505" s="12">
        <v>7.57</v>
      </c>
      <c r="H505" s="12">
        <v>5.98</v>
      </c>
      <c r="J505" s="8">
        <f t="shared" si="117"/>
        <v>34820</v>
      </c>
      <c r="K505" s="14">
        <f t="shared" si="121"/>
        <v>5.6833333333333336</v>
      </c>
      <c r="L505" s="14">
        <f t="shared" si="121"/>
        <v>6.2333333333333334</v>
      </c>
      <c r="M505" s="14">
        <f t="shared" si="121"/>
        <v>6.6133333333333333</v>
      </c>
      <c r="N505" s="14">
        <f t="shared" si="121"/>
        <v>6.7733333333333334</v>
      </c>
      <c r="O505" s="14">
        <f t="shared" si="121"/>
        <v>6.9633333333333338</v>
      </c>
      <c r="P505" s="14">
        <f t="shared" si="121"/>
        <v>7.3433333333333337</v>
      </c>
      <c r="Q505" s="14">
        <f t="shared" si="121"/>
        <v>6.0133333333333328</v>
      </c>
    </row>
    <row r="506" spans="1:17" x14ac:dyDescent="0.35">
      <c r="A506" s="8">
        <v>34790</v>
      </c>
      <c r="B506">
        <v>5.65</v>
      </c>
      <c r="C506" s="12">
        <v>6.27</v>
      </c>
      <c r="D506" s="12">
        <v>6.68</v>
      </c>
      <c r="E506">
        <v>6.86</v>
      </c>
      <c r="F506" s="12">
        <v>7.06</v>
      </c>
      <c r="G506" s="12">
        <v>7.45</v>
      </c>
      <c r="H506" s="12">
        <v>6.05</v>
      </c>
      <c r="J506" s="8">
        <f t="shared" si="117"/>
        <v>34851</v>
      </c>
      <c r="K506" s="14">
        <f t="shared" si="121"/>
        <v>5.5966666666666667</v>
      </c>
      <c r="L506" s="14">
        <f t="shared" si="121"/>
        <v>5.97</v>
      </c>
      <c r="M506" s="14">
        <f t="shared" si="121"/>
        <v>6.25</v>
      </c>
      <c r="N506" s="14">
        <f t="shared" si="121"/>
        <v>6.3999999999999995</v>
      </c>
      <c r="O506" s="14">
        <f t="shared" si="121"/>
        <v>6.62</v>
      </c>
      <c r="P506" s="14">
        <f t="shared" si="121"/>
        <v>7.0166666666666666</v>
      </c>
      <c r="Q506" s="14">
        <f t="shared" si="121"/>
        <v>6.02</v>
      </c>
    </row>
    <row r="507" spans="1:17" x14ac:dyDescent="0.35">
      <c r="A507" s="8">
        <v>34820</v>
      </c>
      <c r="B507">
        <v>5.67</v>
      </c>
      <c r="C507" s="12">
        <v>6</v>
      </c>
      <c r="D507" s="12">
        <v>6.27</v>
      </c>
      <c r="E507">
        <v>6.41</v>
      </c>
      <c r="F507" s="12">
        <v>6.63</v>
      </c>
      <c r="G507" s="12">
        <v>7.01</v>
      </c>
      <c r="H507" s="12">
        <v>6.01</v>
      </c>
      <c r="J507" s="8">
        <f t="shared" si="117"/>
        <v>34881</v>
      </c>
      <c r="K507" s="14">
        <f t="shared" si="121"/>
        <v>5.5200000000000005</v>
      </c>
      <c r="L507" s="14">
        <f t="shared" si="121"/>
        <v>5.7433333333333332</v>
      </c>
      <c r="M507" s="14">
        <f t="shared" si="121"/>
        <v>5.9866666666666672</v>
      </c>
      <c r="N507" s="14">
        <f t="shared" si="121"/>
        <v>6.1166666666666671</v>
      </c>
      <c r="O507" s="14">
        <f t="shared" si="121"/>
        <v>6.36</v>
      </c>
      <c r="P507" s="14">
        <f t="shared" si="121"/>
        <v>6.78</v>
      </c>
      <c r="Q507" s="14">
        <f t="shared" si="121"/>
        <v>5.9533333333333331</v>
      </c>
    </row>
    <row r="508" spans="1:17" x14ac:dyDescent="0.35">
      <c r="A508" s="8">
        <v>34851</v>
      </c>
      <c r="B508">
        <v>5.47</v>
      </c>
      <c r="C508" s="12">
        <v>5.64</v>
      </c>
      <c r="D508" s="12">
        <v>5.8</v>
      </c>
      <c r="E508">
        <v>5.93</v>
      </c>
      <c r="F508" s="12">
        <v>6.17</v>
      </c>
      <c r="G508" s="12">
        <v>6.59</v>
      </c>
      <c r="H508" s="12">
        <v>6</v>
      </c>
      <c r="J508" s="8">
        <f t="shared" si="117"/>
        <v>34912</v>
      </c>
      <c r="K508" s="14">
        <f t="shared" si="121"/>
        <v>5.43</v>
      </c>
      <c r="L508" s="14">
        <f t="shared" si="121"/>
        <v>5.66</v>
      </c>
      <c r="M508" s="14">
        <f t="shared" si="121"/>
        <v>5.93</v>
      </c>
      <c r="N508" s="14">
        <f t="shared" si="121"/>
        <v>6.06</v>
      </c>
      <c r="O508" s="14">
        <f t="shared" si="121"/>
        <v>6.3133333333333326</v>
      </c>
      <c r="P508" s="14">
        <f t="shared" si="121"/>
        <v>6.75</v>
      </c>
      <c r="Q508" s="14">
        <f t="shared" si="121"/>
        <v>5.8633333333333333</v>
      </c>
    </row>
    <row r="509" spans="1:17" x14ac:dyDescent="0.35">
      <c r="A509" s="8">
        <v>34881</v>
      </c>
      <c r="B509">
        <v>5.42</v>
      </c>
      <c r="C509" s="12">
        <v>5.59</v>
      </c>
      <c r="D509" s="12">
        <v>5.89</v>
      </c>
      <c r="E509">
        <v>6.01</v>
      </c>
      <c r="F509" s="12">
        <v>6.28</v>
      </c>
      <c r="G509" s="12">
        <v>6.74</v>
      </c>
      <c r="H509" s="12">
        <v>5.85</v>
      </c>
      <c r="J509" s="8">
        <f t="shared" si="117"/>
        <v>34943</v>
      </c>
      <c r="K509" s="14">
        <f t="shared" si="121"/>
        <v>5.3666666666666671</v>
      </c>
      <c r="L509" s="14">
        <f t="shared" si="121"/>
        <v>5.6533333333333333</v>
      </c>
      <c r="M509" s="14">
        <f t="shared" si="121"/>
        <v>5.96</v>
      </c>
      <c r="N509" s="14">
        <f t="shared" si="121"/>
        <v>6.083333333333333</v>
      </c>
      <c r="O509" s="14">
        <f t="shared" si="121"/>
        <v>6.3233333333333333</v>
      </c>
      <c r="P509" s="14">
        <f t="shared" si="121"/>
        <v>6.7700000000000005</v>
      </c>
      <c r="Q509" s="14">
        <f t="shared" si="121"/>
        <v>5.7966666666666669</v>
      </c>
    </row>
    <row r="510" spans="1:17" x14ac:dyDescent="0.35">
      <c r="A510" s="8">
        <v>34912</v>
      </c>
      <c r="B510">
        <v>5.4</v>
      </c>
      <c r="C510" s="12">
        <v>5.75</v>
      </c>
      <c r="D510" s="12">
        <v>6.1</v>
      </c>
      <c r="E510">
        <v>6.24</v>
      </c>
      <c r="F510" s="12">
        <v>6.49</v>
      </c>
      <c r="G510" s="12">
        <v>6.92</v>
      </c>
      <c r="H510" s="12">
        <v>5.74</v>
      </c>
      <c r="J510" s="8">
        <f t="shared" si="117"/>
        <v>34973</v>
      </c>
      <c r="K510" s="14">
        <f t="shared" si="121"/>
        <v>5.32</v>
      </c>
      <c r="L510" s="14">
        <f t="shared" si="121"/>
        <v>5.6533333333333333</v>
      </c>
      <c r="M510" s="14">
        <f t="shared" si="121"/>
        <v>5.919999999999999</v>
      </c>
      <c r="N510" s="14">
        <f t="shared" si="121"/>
        <v>6.0333333333333341</v>
      </c>
      <c r="O510" s="14">
        <f t="shared" si="121"/>
        <v>6.2433333333333332</v>
      </c>
      <c r="P510" s="14">
        <f t="shared" si="121"/>
        <v>6.6733333333333329</v>
      </c>
      <c r="Q510" s="14">
        <f t="shared" si="121"/>
        <v>5.7666666666666657</v>
      </c>
    </row>
    <row r="511" spans="1:17" x14ac:dyDescent="0.35">
      <c r="A511" s="8">
        <v>34943</v>
      </c>
      <c r="B511">
        <v>5.28</v>
      </c>
      <c r="C511" s="12">
        <v>5.62</v>
      </c>
      <c r="D511" s="12">
        <v>5.89</v>
      </c>
      <c r="E511">
        <v>6</v>
      </c>
      <c r="F511" s="12">
        <v>6.2</v>
      </c>
      <c r="G511" s="12">
        <v>6.65</v>
      </c>
      <c r="H511" s="12">
        <v>5.8</v>
      </c>
      <c r="J511" s="8">
        <f t="shared" si="117"/>
        <v>35004</v>
      </c>
      <c r="K511" s="14">
        <f t="shared" si="121"/>
        <v>5.3066666666666675</v>
      </c>
      <c r="L511" s="14">
        <f t="shared" si="121"/>
        <v>5.5466666666666669</v>
      </c>
      <c r="M511" s="14">
        <f t="shared" si="121"/>
        <v>5.7433333333333332</v>
      </c>
      <c r="N511" s="14">
        <f t="shared" si="121"/>
        <v>5.8500000000000005</v>
      </c>
      <c r="O511" s="14">
        <f t="shared" si="121"/>
        <v>6.0566666666666675</v>
      </c>
      <c r="P511" s="14">
        <f t="shared" si="121"/>
        <v>6.4766666666666666</v>
      </c>
      <c r="Q511" s="14">
        <f t="shared" si="121"/>
        <v>5.7866666666666662</v>
      </c>
    </row>
    <row r="512" spans="1:17" x14ac:dyDescent="0.35">
      <c r="A512" s="8">
        <v>34973</v>
      </c>
      <c r="B512">
        <v>5.28</v>
      </c>
      <c r="C512" s="12">
        <v>5.59</v>
      </c>
      <c r="D512" s="12">
        <v>5.77</v>
      </c>
      <c r="E512">
        <v>5.86</v>
      </c>
      <c r="F512" s="12">
        <v>6.04</v>
      </c>
      <c r="G512" s="12">
        <v>6.45</v>
      </c>
      <c r="H512" s="12">
        <v>5.76</v>
      </c>
      <c r="J512" s="8">
        <f t="shared" si="117"/>
        <v>35034</v>
      </c>
      <c r="K512" s="14">
        <f t="shared" si="121"/>
        <v>5.2600000000000007</v>
      </c>
      <c r="L512" s="14">
        <f t="shared" si="121"/>
        <v>5.4433333333333325</v>
      </c>
      <c r="M512" s="14">
        <f t="shared" si="121"/>
        <v>5.5766666666666671</v>
      </c>
      <c r="N512" s="14">
        <f t="shared" si="121"/>
        <v>5.6866666666666674</v>
      </c>
      <c r="O512" s="14">
        <f t="shared" si="121"/>
        <v>5.8933333333333335</v>
      </c>
      <c r="P512" s="14">
        <f t="shared" si="121"/>
        <v>6.3000000000000007</v>
      </c>
      <c r="Q512" s="14">
        <f t="shared" si="121"/>
        <v>5.7199999999999989</v>
      </c>
    </row>
    <row r="513" spans="1:17" x14ac:dyDescent="0.35">
      <c r="A513" s="8">
        <v>35004</v>
      </c>
      <c r="B513">
        <v>5.36</v>
      </c>
      <c r="C513" s="12">
        <v>5.43</v>
      </c>
      <c r="D513" s="12">
        <v>5.57</v>
      </c>
      <c r="E513">
        <v>5.69</v>
      </c>
      <c r="F513" s="12">
        <v>5.93</v>
      </c>
      <c r="G513" s="12">
        <v>6.33</v>
      </c>
      <c r="H513" s="12">
        <v>5.8</v>
      </c>
      <c r="J513" s="8">
        <f t="shared" si="117"/>
        <v>35065</v>
      </c>
      <c r="K513" s="14">
        <f t="shared" si="121"/>
        <v>5.166666666666667</v>
      </c>
      <c r="L513" s="14">
        <f t="shared" si="121"/>
        <v>5.2766666666666664</v>
      </c>
      <c r="M513" s="14">
        <f t="shared" si="121"/>
        <v>5.3866666666666667</v>
      </c>
      <c r="N513" s="14">
        <f t="shared" si="121"/>
        <v>5.52</v>
      </c>
      <c r="O513" s="14">
        <f t="shared" si="121"/>
        <v>5.7633333333333328</v>
      </c>
      <c r="P513" s="14">
        <f t="shared" si="121"/>
        <v>6.1866666666666665</v>
      </c>
      <c r="Q513" s="14">
        <f t="shared" si="121"/>
        <v>5.6533333333333324</v>
      </c>
    </row>
    <row r="514" spans="1:17" x14ac:dyDescent="0.35">
      <c r="A514" s="8">
        <v>35034</v>
      </c>
      <c r="B514">
        <v>5.14</v>
      </c>
      <c r="C514" s="12">
        <v>5.31</v>
      </c>
      <c r="D514" s="12">
        <v>5.39</v>
      </c>
      <c r="E514">
        <v>5.51</v>
      </c>
      <c r="F514" s="12">
        <v>5.71</v>
      </c>
      <c r="G514" s="12">
        <v>6.12</v>
      </c>
      <c r="H514" s="12">
        <v>5.6</v>
      </c>
      <c r="J514" s="8">
        <f t="shared" si="117"/>
        <v>35096</v>
      </c>
      <c r="K514" s="14">
        <f t="shared" si="121"/>
        <v>4.99</v>
      </c>
      <c r="L514" s="14">
        <f t="shared" si="121"/>
        <v>5.1133333333333333</v>
      </c>
      <c r="M514" s="14">
        <f t="shared" si="121"/>
        <v>5.2433333333333332</v>
      </c>
      <c r="N514" s="14">
        <f t="shared" si="121"/>
        <v>5.416666666666667</v>
      </c>
      <c r="O514" s="14">
        <f t="shared" si="121"/>
        <v>5.7233333333333327</v>
      </c>
      <c r="P514" s="14">
        <f t="shared" si="121"/>
        <v>6.1766666666666667</v>
      </c>
      <c r="Q514" s="14">
        <f t="shared" si="121"/>
        <v>5.46</v>
      </c>
    </row>
    <row r="515" spans="1:17" x14ac:dyDescent="0.35">
      <c r="A515" s="8">
        <v>35065</v>
      </c>
      <c r="B515">
        <v>5</v>
      </c>
      <c r="C515" s="12">
        <v>5.09</v>
      </c>
      <c r="D515" s="12">
        <v>5.2</v>
      </c>
      <c r="E515">
        <v>5.36</v>
      </c>
      <c r="F515" s="12">
        <v>5.65</v>
      </c>
      <c r="G515" s="12">
        <v>6.11</v>
      </c>
      <c r="H515" s="12">
        <v>5.56</v>
      </c>
      <c r="J515" s="8">
        <f t="shared" ref="J515:J578" si="122">A517</f>
        <v>35125</v>
      </c>
      <c r="K515" s="14">
        <f t="shared" ref="K515:Q530" si="123">AVERAGE(B515:B517)</f>
        <v>4.93</v>
      </c>
      <c r="L515" s="14">
        <f t="shared" si="123"/>
        <v>5.123333333333334</v>
      </c>
      <c r="M515" s="14">
        <f t="shared" si="123"/>
        <v>5.376666666666666</v>
      </c>
      <c r="N515" s="14">
        <f t="shared" si="123"/>
        <v>5.57</v>
      </c>
      <c r="O515" s="14">
        <f t="shared" si="123"/>
        <v>5.91</v>
      </c>
      <c r="P515" s="14">
        <f t="shared" si="123"/>
        <v>6.3833333333333329</v>
      </c>
      <c r="Q515" s="14">
        <f t="shared" si="123"/>
        <v>5.3633333333333333</v>
      </c>
    </row>
    <row r="516" spans="1:17" x14ac:dyDescent="0.35">
      <c r="A516" s="8">
        <v>35096</v>
      </c>
      <c r="B516">
        <v>4.83</v>
      </c>
      <c r="C516" s="12">
        <v>4.9400000000000004</v>
      </c>
      <c r="D516" s="12">
        <v>5.14</v>
      </c>
      <c r="E516">
        <v>5.38</v>
      </c>
      <c r="F516" s="12">
        <v>5.81</v>
      </c>
      <c r="G516" s="12">
        <v>6.3</v>
      </c>
      <c r="H516" s="12">
        <v>5.22</v>
      </c>
      <c r="J516" s="8">
        <f t="shared" si="122"/>
        <v>35156</v>
      </c>
      <c r="K516" s="14">
        <f t="shared" si="123"/>
        <v>4.9133333333333331</v>
      </c>
      <c r="L516" s="14">
        <f t="shared" si="123"/>
        <v>5.2733333333333334</v>
      </c>
      <c r="M516" s="14">
        <f t="shared" si="123"/>
        <v>5.68</v>
      </c>
      <c r="N516" s="14">
        <f t="shared" si="123"/>
        <v>5.8833333333333329</v>
      </c>
      <c r="O516" s="14">
        <f t="shared" si="123"/>
        <v>6.1966666666666654</v>
      </c>
      <c r="P516" s="14">
        <f t="shared" si="123"/>
        <v>6.6733333333333329</v>
      </c>
      <c r="Q516" s="14">
        <f t="shared" si="123"/>
        <v>5.25</v>
      </c>
    </row>
    <row r="517" spans="1:17" x14ac:dyDescent="0.35">
      <c r="A517" s="8">
        <v>35125</v>
      </c>
      <c r="B517">
        <v>4.96</v>
      </c>
      <c r="C517" s="12">
        <v>5.34</v>
      </c>
      <c r="D517" s="12">
        <v>5.79</v>
      </c>
      <c r="E517">
        <v>5.97</v>
      </c>
      <c r="F517" s="12">
        <v>6.27</v>
      </c>
      <c r="G517" s="12">
        <v>6.74</v>
      </c>
      <c r="H517" s="12">
        <v>5.31</v>
      </c>
      <c r="J517" s="8">
        <f t="shared" si="122"/>
        <v>35186</v>
      </c>
      <c r="K517" s="14">
        <f t="shared" si="123"/>
        <v>4.9766666666666666</v>
      </c>
      <c r="L517" s="14">
        <f t="shared" si="123"/>
        <v>5.5066666666666668</v>
      </c>
      <c r="M517" s="14">
        <f t="shared" si="123"/>
        <v>6.0566666666666675</v>
      </c>
      <c r="N517" s="14">
        <f t="shared" si="123"/>
        <v>6.25</v>
      </c>
      <c r="O517" s="14">
        <f t="shared" si="123"/>
        <v>6.5066666666666668</v>
      </c>
      <c r="P517" s="14">
        <f t="shared" si="123"/>
        <v>6.9433333333333342</v>
      </c>
      <c r="Q517" s="14">
        <f t="shared" si="123"/>
        <v>5.2566666666666668</v>
      </c>
    </row>
    <row r="518" spans="1:17" x14ac:dyDescent="0.35">
      <c r="A518" s="8">
        <v>35156</v>
      </c>
      <c r="B518">
        <v>4.95</v>
      </c>
      <c r="C518" s="12">
        <v>5.54</v>
      </c>
      <c r="D518" s="12">
        <v>6.11</v>
      </c>
      <c r="E518">
        <v>6.3</v>
      </c>
      <c r="F518" s="12">
        <v>6.51</v>
      </c>
      <c r="G518" s="12">
        <v>6.98</v>
      </c>
      <c r="H518" s="12">
        <v>5.22</v>
      </c>
      <c r="J518" s="8">
        <f t="shared" si="122"/>
        <v>35217</v>
      </c>
      <c r="K518" s="14">
        <f t="shared" si="123"/>
        <v>5.0199999999999996</v>
      </c>
      <c r="L518" s="14">
        <f t="shared" si="123"/>
        <v>5.6633333333333331</v>
      </c>
      <c r="M518" s="14">
        <f t="shared" si="123"/>
        <v>6.2899999999999991</v>
      </c>
      <c r="N518" s="14">
        <f t="shared" si="123"/>
        <v>6.4900000000000011</v>
      </c>
      <c r="O518" s="14">
        <f t="shared" si="123"/>
        <v>6.72</v>
      </c>
      <c r="P518" s="14">
        <f t="shared" si="123"/>
        <v>7.1033333333333326</v>
      </c>
      <c r="Q518" s="14">
        <f t="shared" si="123"/>
        <v>5.2433333333333332</v>
      </c>
    </row>
    <row r="519" spans="1:17" x14ac:dyDescent="0.35">
      <c r="A519" s="8">
        <v>35186</v>
      </c>
      <c r="B519">
        <v>5.0199999999999996</v>
      </c>
      <c r="C519" s="12">
        <v>5.64</v>
      </c>
      <c r="D519" s="12">
        <v>6.27</v>
      </c>
      <c r="E519">
        <v>6.48</v>
      </c>
      <c r="F519" s="12">
        <v>6.74</v>
      </c>
      <c r="G519" s="12">
        <v>7.11</v>
      </c>
      <c r="H519" s="12">
        <v>5.24</v>
      </c>
      <c r="J519" s="8">
        <f t="shared" si="122"/>
        <v>35247</v>
      </c>
      <c r="K519" s="14">
        <f t="shared" si="123"/>
        <v>5.0866666666666669</v>
      </c>
      <c r="L519" s="14">
        <f t="shared" si="123"/>
        <v>5.7666666666666657</v>
      </c>
      <c r="M519" s="14">
        <f t="shared" si="123"/>
        <v>6.4033333333333333</v>
      </c>
      <c r="N519" s="14">
        <f t="shared" si="123"/>
        <v>6.6033333333333344</v>
      </c>
      <c r="O519" s="14">
        <f t="shared" si="123"/>
        <v>6.84</v>
      </c>
      <c r="P519" s="14">
        <f t="shared" si="123"/>
        <v>7.1566666666666663</v>
      </c>
      <c r="Q519" s="14">
        <f t="shared" si="123"/>
        <v>5.3033333333333337</v>
      </c>
    </row>
    <row r="520" spans="1:17" x14ac:dyDescent="0.35">
      <c r="A520" s="8">
        <v>35217</v>
      </c>
      <c r="B520">
        <v>5.09</v>
      </c>
      <c r="C520" s="12">
        <v>5.81</v>
      </c>
      <c r="D520" s="12">
        <v>6.49</v>
      </c>
      <c r="E520">
        <v>6.69</v>
      </c>
      <c r="F520" s="12">
        <v>6.91</v>
      </c>
      <c r="G520" s="12">
        <v>7.22</v>
      </c>
      <c r="H520" s="12">
        <v>5.27</v>
      </c>
      <c r="J520" s="8">
        <f t="shared" si="122"/>
        <v>35278</v>
      </c>
      <c r="K520" s="14">
        <f t="shared" si="123"/>
        <v>5.0966666666666667</v>
      </c>
      <c r="L520" s="14">
        <f t="shared" si="123"/>
        <v>5.7766666666666664</v>
      </c>
      <c r="M520" s="14">
        <f t="shared" si="123"/>
        <v>6.3833333333333337</v>
      </c>
      <c r="N520" s="14">
        <f t="shared" si="123"/>
        <v>6.5733333333333333</v>
      </c>
      <c r="O520" s="14">
        <f t="shared" si="123"/>
        <v>6.8066666666666675</v>
      </c>
      <c r="P520" s="14">
        <f t="shared" si="123"/>
        <v>7.1099999999999994</v>
      </c>
      <c r="Q520" s="14">
        <f t="shared" si="123"/>
        <v>5.2966666666666669</v>
      </c>
    </row>
    <row r="521" spans="1:17" x14ac:dyDescent="0.35">
      <c r="A521" s="8">
        <v>35247</v>
      </c>
      <c r="B521">
        <v>5.15</v>
      </c>
      <c r="C521" s="12">
        <v>5.85</v>
      </c>
      <c r="D521" s="12">
        <v>6.45</v>
      </c>
      <c r="E521">
        <v>6.64</v>
      </c>
      <c r="F521" s="12">
        <v>6.87</v>
      </c>
      <c r="G521" s="12">
        <v>7.14</v>
      </c>
      <c r="H521" s="12">
        <v>5.4</v>
      </c>
      <c r="J521" s="8">
        <f t="shared" si="122"/>
        <v>35309</v>
      </c>
      <c r="K521" s="14">
        <f t="shared" si="123"/>
        <v>5.0966666666666667</v>
      </c>
      <c r="L521" s="14">
        <f t="shared" si="123"/>
        <v>5.7833333333333341</v>
      </c>
      <c r="M521" s="14">
        <f t="shared" si="123"/>
        <v>6.3566666666666665</v>
      </c>
      <c r="N521" s="14">
        <f t="shared" si="123"/>
        <v>6.543333333333333</v>
      </c>
      <c r="O521" s="14">
        <f t="shared" si="123"/>
        <v>6.78</v>
      </c>
      <c r="P521" s="14">
        <f t="shared" si="123"/>
        <v>7.0933333333333337</v>
      </c>
      <c r="Q521" s="14">
        <f t="shared" si="123"/>
        <v>5.3066666666666675</v>
      </c>
    </row>
    <row r="522" spans="1:17" x14ac:dyDescent="0.35">
      <c r="A522" s="8">
        <v>35278</v>
      </c>
      <c r="B522">
        <v>5.05</v>
      </c>
      <c r="C522" s="12">
        <v>5.67</v>
      </c>
      <c r="D522" s="12">
        <v>6.21</v>
      </c>
      <c r="E522">
        <v>6.39</v>
      </c>
      <c r="F522" s="12">
        <v>6.64</v>
      </c>
      <c r="G522" s="12">
        <v>6.97</v>
      </c>
      <c r="H522" s="12">
        <v>5.22</v>
      </c>
      <c r="J522" s="8">
        <f t="shared" si="122"/>
        <v>35339</v>
      </c>
      <c r="K522" s="14">
        <f t="shared" si="123"/>
        <v>5.0433333333333339</v>
      </c>
      <c r="L522" s="14">
        <f t="shared" si="123"/>
        <v>5.6833333333333336</v>
      </c>
      <c r="M522" s="14">
        <f t="shared" si="123"/>
        <v>6.2333333333333343</v>
      </c>
      <c r="N522" s="14">
        <f t="shared" si="123"/>
        <v>6.419999999999999</v>
      </c>
      <c r="O522" s="14">
        <f t="shared" si="123"/>
        <v>6.666666666666667</v>
      </c>
      <c r="P522" s="14">
        <f t="shared" si="123"/>
        <v>7.0133333333333328</v>
      </c>
      <c r="Q522" s="14">
        <f t="shared" si="123"/>
        <v>5.253333333333333</v>
      </c>
    </row>
    <row r="523" spans="1:17" x14ac:dyDescent="0.35">
      <c r="A523" s="8">
        <v>35309</v>
      </c>
      <c r="B523">
        <v>5.09</v>
      </c>
      <c r="C523" s="12">
        <v>5.83</v>
      </c>
      <c r="D523" s="12">
        <v>6.41</v>
      </c>
      <c r="E523">
        <v>6.6</v>
      </c>
      <c r="F523" s="12">
        <v>6.83</v>
      </c>
      <c r="G523" s="12">
        <v>7.17</v>
      </c>
      <c r="H523" s="12">
        <v>5.3</v>
      </c>
      <c r="J523" s="8">
        <f t="shared" si="122"/>
        <v>35370</v>
      </c>
      <c r="K523" s="14">
        <f t="shared" si="123"/>
        <v>5.0366666666666662</v>
      </c>
      <c r="L523" s="14">
        <f t="shared" si="123"/>
        <v>5.5999999999999988</v>
      </c>
      <c r="M523" s="14">
        <f t="shared" si="123"/>
        <v>6.1033333333333344</v>
      </c>
      <c r="N523" s="14">
        <f t="shared" si="123"/>
        <v>6.28</v>
      </c>
      <c r="O523" s="14">
        <f t="shared" si="123"/>
        <v>6.52</v>
      </c>
      <c r="P523" s="14">
        <f t="shared" si="123"/>
        <v>6.8833333333333329</v>
      </c>
      <c r="Q523" s="14">
        <f t="shared" si="123"/>
        <v>5.2833333333333323</v>
      </c>
    </row>
    <row r="524" spans="1:17" x14ac:dyDescent="0.35">
      <c r="A524" s="8">
        <v>35339</v>
      </c>
      <c r="B524">
        <v>4.99</v>
      </c>
      <c r="C524" s="12">
        <v>5.55</v>
      </c>
      <c r="D524" s="12">
        <v>6.08</v>
      </c>
      <c r="E524">
        <v>6.27</v>
      </c>
      <c r="F524" s="12">
        <v>6.53</v>
      </c>
      <c r="G524" s="12">
        <v>6.9</v>
      </c>
      <c r="H524" s="12">
        <v>5.24</v>
      </c>
      <c r="J524" s="8">
        <f t="shared" si="122"/>
        <v>35400</v>
      </c>
      <c r="K524" s="14">
        <f t="shared" si="123"/>
        <v>4.9766666666666666</v>
      </c>
      <c r="L524" s="14">
        <f t="shared" si="123"/>
        <v>5.4799999999999995</v>
      </c>
      <c r="M524" s="14">
        <f t="shared" si="123"/>
        <v>5.9366666666666674</v>
      </c>
      <c r="N524" s="14">
        <f t="shared" si="123"/>
        <v>6.1033333333333326</v>
      </c>
      <c r="O524" s="14">
        <f t="shared" si="123"/>
        <v>6.3433333333333337</v>
      </c>
      <c r="P524" s="14">
        <f t="shared" si="123"/>
        <v>6.7100000000000009</v>
      </c>
      <c r="Q524" s="14">
        <f t="shared" si="123"/>
        <v>5.28</v>
      </c>
    </row>
    <row r="525" spans="1:17" x14ac:dyDescent="0.35">
      <c r="A525" s="8">
        <v>35370</v>
      </c>
      <c r="B525">
        <v>5.03</v>
      </c>
      <c r="C525" s="12">
        <v>5.42</v>
      </c>
      <c r="D525" s="12">
        <v>5.82</v>
      </c>
      <c r="E525">
        <v>5.97</v>
      </c>
      <c r="F525" s="12">
        <v>6.2</v>
      </c>
      <c r="G525" s="12">
        <v>6.58</v>
      </c>
      <c r="H525" s="12">
        <v>5.31</v>
      </c>
      <c r="J525" s="8">
        <f t="shared" si="122"/>
        <v>35431</v>
      </c>
      <c r="K525" s="14">
        <f t="shared" si="123"/>
        <v>4.9900000000000011</v>
      </c>
      <c r="L525" s="14">
        <f t="shared" si="123"/>
        <v>5.5</v>
      </c>
      <c r="M525" s="14">
        <f t="shared" si="123"/>
        <v>5.9633333333333338</v>
      </c>
      <c r="N525" s="14">
        <f t="shared" si="123"/>
        <v>6.1233333333333322</v>
      </c>
      <c r="O525" s="14">
        <f t="shared" si="123"/>
        <v>6.3599999999999994</v>
      </c>
      <c r="P525" s="14">
        <f t="shared" si="123"/>
        <v>6.7133333333333338</v>
      </c>
      <c r="Q525" s="14">
        <f t="shared" si="123"/>
        <v>5.2833333333333332</v>
      </c>
    </row>
    <row r="526" spans="1:17" x14ac:dyDescent="0.35">
      <c r="A526" s="8">
        <v>35400</v>
      </c>
      <c r="B526">
        <v>4.91</v>
      </c>
      <c r="C526" s="12">
        <v>5.47</v>
      </c>
      <c r="D526" s="12">
        <v>5.91</v>
      </c>
      <c r="E526">
        <v>6.07</v>
      </c>
      <c r="F526" s="12">
        <v>6.3</v>
      </c>
      <c r="G526" s="12">
        <v>6.65</v>
      </c>
      <c r="H526" s="12">
        <v>5.29</v>
      </c>
      <c r="J526" s="8">
        <f t="shared" si="122"/>
        <v>35462</v>
      </c>
      <c r="K526" s="14">
        <f t="shared" si="123"/>
        <v>4.9833333333333334</v>
      </c>
      <c r="L526" s="14">
        <f t="shared" si="123"/>
        <v>5.5366666666666662</v>
      </c>
      <c r="M526" s="14">
        <f t="shared" si="123"/>
        <v>6.0333333333333341</v>
      </c>
      <c r="N526" s="14">
        <f t="shared" si="123"/>
        <v>6.2</v>
      </c>
      <c r="O526" s="14">
        <f t="shared" si="123"/>
        <v>6.4333333333333327</v>
      </c>
      <c r="P526" s="14">
        <f t="shared" si="123"/>
        <v>6.7766666666666664</v>
      </c>
      <c r="Q526" s="14">
        <f t="shared" si="123"/>
        <v>5.2433333333333332</v>
      </c>
    </row>
    <row r="527" spans="1:17" x14ac:dyDescent="0.35">
      <c r="A527" s="8">
        <v>35431</v>
      </c>
      <c r="B527">
        <v>5.03</v>
      </c>
      <c r="C527" s="12">
        <v>5.61</v>
      </c>
      <c r="D527" s="12">
        <v>6.16</v>
      </c>
      <c r="E527">
        <v>6.33</v>
      </c>
      <c r="F527" s="12">
        <v>6.58</v>
      </c>
      <c r="G527" s="12">
        <v>6.91</v>
      </c>
      <c r="H527" s="12">
        <v>5.25</v>
      </c>
      <c r="J527" s="8">
        <f t="shared" si="122"/>
        <v>35490</v>
      </c>
      <c r="K527" s="14">
        <f t="shared" si="123"/>
        <v>5.0599999999999996</v>
      </c>
      <c r="L527" s="14">
        <f t="shared" si="123"/>
        <v>5.6466666666666674</v>
      </c>
      <c r="M527" s="14">
        <f t="shared" si="123"/>
        <v>6.19</v>
      </c>
      <c r="N527" s="14">
        <f t="shared" si="123"/>
        <v>6.3566666666666665</v>
      </c>
      <c r="O527" s="14">
        <f t="shared" si="123"/>
        <v>6.5633333333333335</v>
      </c>
      <c r="P527" s="14">
        <f t="shared" si="123"/>
        <v>6.91</v>
      </c>
      <c r="Q527" s="14">
        <f t="shared" si="123"/>
        <v>5.2766666666666673</v>
      </c>
    </row>
    <row r="528" spans="1:17" x14ac:dyDescent="0.35">
      <c r="A528" s="8">
        <v>35462</v>
      </c>
      <c r="B528">
        <v>5.01</v>
      </c>
      <c r="C528" s="12">
        <v>5.53</v>
      </c>
      <c r="D528" s="12">
        <v>6.03</v>
      </c>
      <c r="E528">
        <v>6.2</v>
      </c>
      <c r="F528" s="12">
        <v>6.42</v>
      </c>
      <c r="G528" s="12">
        <v>6.77</v>
      </c>
      <c r="H528" s="12">
        <v>5.19</v>
      </c>
      <c r="J528" s="8">
        <f t="shared" si="122"/>
        <v>35521</v>
      </c>
      <c r="K528" s="14">
        <f t="shared" si="123"/>
        <v>5.1033333333333326</v>
      </c>
      <c r="L528" s="14">
        <f t="shared" si="123"/>
        <v>5.7733333333333334</v>
      </c>
      <c r="M528" s="14">
        <f t="shared" si="123"/>
        <v>6.34</v>
      </c>
      <c r="N528" s="14">
        <f t="shared" si="123"/>
        <v>6.5</v>
      </c>
      <c r="O528" s="14">
        <f t="shared" si="123"/>
        <v>6.666666666666667</v>
      </c>
      <c r="P528" s="14">
        <f t="shared" si="123"/>
        <v>7.0066666666666668</v>
      </c>
      <c r="Q528" s="14">
        <f t="shared" si="123"/>
        <v>5.3633333333333333</v>
      </c>
    </row>
    <row r="529" spans="1:17" x14ac:dyDescent="0.35">
      <c r="A529" s="8">
        <v>35490</v>
      </c>
      <c r="B529">
        <v>5.14</v>
      </c>
      <c r="C529" s="12">
        <v>5.8</v>
      </c>
      <c r="D529" s="12">
        <v>6.38</v>
      </c>
      <c r="E529">
        <v>6.54</v>
      </c>
      <c r="F529" s="12">
        <v>6.69</v>
      </c>
      <c r="G529" s="12">
        <v>7.05</v>
      </c>
      <c r="H529" s="12">
        <v>5.39</v>
      </c>
      <c r="J529" s="8">
        <f t="shared" si="122"/>
        <v>35551</v>
      </c>
      <c r="K529" s="14">
        <f t="shared" si="123"/>
        <v>5.1166666666666671</v>
      </c>
      <c r="L529" s="14">
        <f t="shared" si="123"/>
        <v>5.8866666666666667</v>
      </c>
      <c r="M529" s="14">
        <f t="shared" si="123"/>
        <v>6.47</v>
      </c>
      <c r="N529" s="14">
        <f t="shared" si="123"/>
        <v>6.623333333333334</v>
      </c>
      <c r="O529" s="14">
        <f t="shared" si="123"/>
        <v>6.7633333333333328</v>
      </c>
      <c r="P529" s="14">
        <f t="shared" si="123"/>
        <v>7.09</v>
      </c>
      <c r="Q529" s="14">
        <f t="shared" si="123"/>
        <v>5.4666666666666659</v>
      </c>
    </row>
    <row r="530" spans="1:17" x14ac:dyDescent="0.35">
      <c r="A530" s="8">
        <v>35521</v>
      </c>
      <c r="B530">
        <v>5.16</v>
      </c>
      <c r="C530" s="12">
        <v>5.99</v>
      </c>
      <c r="D530" s="12">
        <v>6.61</v>
      </c>
      <c r="E530">
        <v>6.76</v>
      </c>
      <c r="F530" s="12">
        <v>6.89</v>
      </c>
      <c r="G530" s="12">
        <v>7.2</v>
      </c>
      <c r="H530" s="12">
        <v>5.51</v>
      </c>
      <c r="J530" s="8">
        <f t="shared" si="122"/>
        <v>35582</v>
      </c>
      <c r="K530" s="14">
        <f t="shared" si="123"/>
        <v>5.0466666666666669</v>
      </c>
      <c r="L530" s="14">
        <f t="shared" si="123"/>
        <v>5.8500000000000005</v>
      </c>
      <c r="M530" s="14">
        <f t="shared" si="123"/>
        <v>6.4233333333333347</v>
      </c>
      <c r="N530" s="14">
        <f t="shared" si="123"/>
        <v>6.57</v>
      </c>
      <c r="O530" s="14">
        <f t="shared" si="123"/>
        <v>6.6966666666666663</v>
      </c>
      <c r="P530" s="14">
        <f t="shared" si="123"/>
        <v>7.02</v>
      </c>
      <c r="Q530" s="14">
        <f t="shared" si="123"/>
        <v>5.5233333333333334</v>
      </c>
    </row>
    <row r="531" spans="1:17" x14ac:dyDescent="0.35">
      <c r="A531" s="8">
        <v>35551</v>
      </c>
      <c r="B531">
        <v>5.05</v>
      </c>
      <c r="C531" s="12">
        <v>5.87</v>
      </c>
      <c r="D531" s="12">
        <v>6.42</v>
      </c>
      <c r="E531">
        <v>6.57</v>
      </c>
      <c r="F531" s="12">
        <v>6.71</v>
      </c>
      <c r="G531" s="12">
        <v>7.02</v>
      </c>
      <c r="H531" s="12">
        <v>5.5</v>
      </c>
      <c r="J531" s="8">
        <f t="shared" si="122"/>
        <v>35612</v>
      </c>
      <c r="K531" s="14">
        <f t="shared" ref="K531:Q546" si="124">AVERAGE(B531:B533)</f>
        <v>5.0100000000000007</v>
      </c>
      <c r="L531" s="14">
        <f t="shared" si="124"/>
        <v>5.7</v>
      </c>
      <c r="M531" s="14">
        <f t="shared" si="124"/>
        <v>6.22</v>
      </c>
      <c r="N531" s="14">
        <f t="shared" si="124"/>
        <v>6.3566666666666665</v>
      </c>
      <c r="O531" s="14">
        <f t="shared" si="124"/>
        <v>6.4733333333333327</v>
      </c>
      <c r="P531" s="14">
        <f t="shared" si="124"/>
        <v>6.8066666666666658</v>
      </c>
      <c r="Q531" s="14">
        <f t="shared" si="124"/>
        <v>5.5266666666666664</v>
      </c>
    </row>
    <row r="532" spans="1:17" x14ac:dyDescent="0.35">
      <c r="A532" s="8">
        <v>35582</v>
      </c>
      <c r="B532">
        <v>4.93</v>
      </c>
      <c r="C532" s="12">
        <v>5.69</v>
      </c>
      <c r="D532" s="12">
        <v>6.24</v>
      </c>
      <c r="E532">
        <v>6.38</v>
      </c>
      <c r="F532" s="12">
        <v>6.49</v>
      </c>
      <c r="G532" s="12">
        <v>6.84</v>
      </c>
      <c r="H532" s="12">
        <v>5.56</v>
      </c>
      <c r="J532" s="8">
        <f t="shared" si="122"/>
        <v>35643</v>
      </c>
      <c r="K532" s="14">
        <f t="shared" si="124"/>
        <v>5.04</v>
      </c>
      <c r="L532" s="14">
        <f t="shared" si="124"/>
        <v>5.5966666666666667</v>
      </c>
      <c r="M532" s="14">
        <f t="shared" si="124"/>
        <v>6.1000000000000005</v>
      </c>
      <c r="N532" s="14">
        <f t="shared" si="124"/>
        <v>6.22</v>
      </c>
      <c r="O532" s="14">
        <f t="shared" si="124"/>
        <v>6.3366666666666669</v>
      </c>
      <c r="P532" s="14">
        <f t="shared" si="124"/>
        <v>6.6833333333333327</v>
      </c>
      <c r="Q532" s="14">
        <f t="shared" si="124"/>
        <v>5.5399999999999991</v>
      </c>
    </row>
    <row r="533" spans="1:17" x14ac:dyDescent="0.35">
      <c r="A533" s="8">
        <v>35612</v>
      </c>
      <c r="B533">
        <v>5.05</v>
      </c>
      <c r="C533" s="12">
        <v>5.54</v>
      </c>
      <c r="D533" s="12">
        <v>6</v>
      </c>
      <c r="E533">
        <v>6.12</v>
      </c>
      <c r="F533" s="12">
        <v>6.22</v>
      </c>
      <c r="G533" s="12">
        <v>6.56</v>
      </c>
      <c r="H533" s="12">
        <v>5.52</v>
      </c>
      <c r="J533" s="8">
        <f t="shared" si="122"/>
        <v>35674</v>
      </c>
      <c r="K533" s="14">
        <f t="shared" si="124"/>
        <v>5.0466666666666669</v>
      </c>
      <c r="L533" s="14">
        <f t="shared" si="124"/>
        <v>5.5399999999999991</v>
      </c>
      <c r="M533" s="14">
        <f t="shared" si="124"/>
        <v>6.0133333333333328</v>
      </c>
      <c r="N533" s="14">
        <f t="shared" si="124"/>
        <v>6.13</v>
      </c>
      <c r="O533" s="14">
        <f t="shared" si="124"/>
        <v>6.2433333333333332</v>
      </c>
      <c r="P533" s="14">
        <f t="shared" si="124"/>
        <v>6.59</v>
      </c>
      <c r="Q533" s="14">
        <f t="shared" si="124"/>
        <v>5.5333333333333323</v>
      </c>
    </row>
    <row r="534" spans="1:17" x14ac:dyDescent="0.35">
      <c r="A534" s="8">
        <v>35643</v>
      </c>
      <c r="B534">
        <v>5.14</v>
      </c>
      <c r="C534" s="12">
        <v>5.56</v>
      </c>
      <c r="D534" s="12">
        <v>6.06</v>
      </c>
      <c r="E534">
        <v>6.16</v>
      </c>
      <c r="F534" s="12">
        <v>6.3</v>
      </c>
      <c r="G534" s="12">
        <v>6.65</v>
      </c>
      <c r="H534" s="12">
        <v>5.54</v>
      </c>
      <c r="J534" s="8">
        <f t="shared" si="122"/>
        <v>35704</v>
      </c>
      <c r="K534" s="14">
        <f t="shared" si="124"/>
        <v>5.0199999999999996</v>
      </c>
      <c r="L534" s="14">
        <f t="shared" si="124"/>
        <v>5.5133333333333328</v>
      </c>
      <c r="M534" s="14">
        <f t="shared" si="124"/>
        <v>5.96</v>
      </c>
      <c r="N534" s="14">
        <f t="shared" si="124"/>
        <v>6.0666666666666664</v>
      </c>
      <c r="O534" s="14">
        <f t="shared" si="124"/>
        <v>6.18</v>
      </c>
      <c r="P534" s="14">
        <f t="shared" si="124"/>
        <v>6.53</v>
      </c>
      <c r="Q534" s="14">
        <f t="shared" si="124"/>
        <v>5.5266666666666664</v>
      </c>
    </row>
    <row r="535" spans="1:17" x14ac:dyDescent="0.35">
      <c r="A535" s="8">
        <v>35674</v>
      </c>
      <c r="B535">
        <v>4.95</v>
      </c>
      <c r="C535" s="12">
        <v>5.52</v>
      </c>
      <c r="D535" s="12">
        <v>5.98</v>
      </c>
      <c r="E535">
        <v>6.11</v>
      </c>
      <c r="F535" s="12">
        <v>6.21</v>
      </c>
      <c r="G535" s="12">
        <v>6.56</v>
      </c>
      <c r="H535" s="12">
        <v>5.54</v>
      </c>
      <c r="J535" s="8">
        <f t="shared" si="122"/>
        <v>35735</v>
      </c>
      <c r="K535" s="14">
        <f t="shared" si="124"/>
        <v>5.0199999999999996</v>
      </c>
      <c r="L535" s="14">
        <f t="shared" si="124"/>
        <v>5.48</v>
      </c>
      <c r="M535" s="14">
        <f t="shared" si="124"/>
        <v>5.8599999999999994</v>
      </c>
      <c r="N535" s="14">
        <f t="shared" si="124"/>
        <v>5.9466666666666663</v>
      </c>
      <c r="O535" s="14">
        <f t="shared" si="124"/>
        <v>6.04</v>
      </c>
      <c r="P535" s="14">
        <f t="shared" si="124"/>
        <v>6.38</v>
      </c>
      <c r="Q535" s="14">
        <f t="shared" si="124"/>
        <v>5.52</v>
      </c>
    </row>
    <row r="536" spans="1:17" x14ac:dyDescent="0.35">
      <c r="A536" s="8">
        <v>35704</v>
      </c>
      <c r="B536">
        <v>4.97</v>
      </c>
      <c r="C536" s="12">
        <v>5.46</v>
      </c>
      <c r="D536" s="12">
        <v>5.84</v>
      </c>
      <c r="E536">
        <v>5.93</v>
      </c>
      <c r="F536" s="12">
        <v>6.03</v>
      </c>
      <c r="G536" s="12">
        <v>6.38</v>
      </c>
      <c r="H536" s="12">
        <v>5.5</v>
      </c>
      <c r="J536" s="8">
        <f t="shared" si="122"/>
        <v>35765</v>
      </c>
      <c r="K536" s="14">
        <f t="shared" si="124"/>
        <v>5.09</v>
      </c>
      <c r="L536" s="14">
        <f t="shared" si="124"/>
        <v>5.4833333333333334</v>
      </c>
      <c r="M536" s="14">
        <f t="shared" si="124"/>
        <v>5.78</v>
      </c>
      <c r="N536" s="14">
        <f t="shared" si="124"/>
        <v>5.833333333333333</v>
      </c>
      <c r="O536" s="14">
        <f t="shared" si="124"/>
        <v>5.9066666666666663</v>
      </c>
      <c r="P536" s="14">
        <f t="shared" si="124"/>
        <v>6.2166666666666659</v>
      </c>
      <c r="Q536" s="14">
        <f t="shared" si="124"/>
        <v>5.5066666666666668</v>
      </c>
    </row>
    <row r="537" spans="1:17" x14ac:dyDescent="0.35">
      <c r="A537" s="8">
        <v>35735</v>
      </c>
      <c r="B537">
        <v>5.14</v>
      </c>
      <c r="C537" s="12">
        <v>5.46</v>
      </c>
      <c r="D537" s="12">
        <v>5.76</v>
      </c>
      <c r="E537">
        <v>5.8</v>
      </c>
      <c r="F537" s="12">
        <v>5.88</v>
      </c>
      <c r="G537" s="12">
        <v>6.2</v>
      </c>
      <c r="H537" s="12">
        <v>5.52</v>
      </c>
      <c r="J537" s="8">
        <f t="shared" si="122"/>
        <v>35796</v>
      </c>
      <c r="K537" s="14">
        <f t="shared" si="124"/>
        <v>5.1133333333333333</v>
      </c>
      <c r="L537" s="14">
        <f t="shared" si="124"/>
        <v>5.41</v>
      </c>
      <c r="M537" s="14">
        <f t="shared" si="124"/>
        <v>5.626666666666666</v>
      </c>
      <c r="N537" s="14">
        <f t="shared" si="124"/>
        <v>5.663333333333334</v>
      </c>
      <c r="O537" s="14">
        <f t="shared" si="124"/>
        <v>5.7433333333333332</v>
      </c>
      <c r="P537" s="14">
        <f t="shared" si="124"/>
        <v>6.05</v>
      </c>
      <c r="Q537" s="14">
        <f t="shared" si="124"/>
        <v>5.5266666666666664</v>
      </c>
    </row>
    <row r="538" spans="1:17" x14ac:dyDescent="0.35">
      <c r="A538" s="8">
        <v>35765</v>
      </c>
      <c r="B538">
        <v>5.16</v>
      </c>
      <c r="C538" s="12">
        <v>5.53</v>
      </c>
      <c r="D538" s="12">
        <v>5.74</v>
      </c>
      <c r="E538">
        <v>5.77</v>
      </c>
      <c r="F538" s="12">
        <v>5.81</v>
      </c>
      <c r="G538" s="12">
        <v>6.07</v>
      </c>
      <c r="H538" s="12">
        <v>5.5</v>
      </c>
      <c r="J538" s="8">
        <f t="shared" si="122"/>
        <v>35827</v>
      </c>
      <c r="K538" s="14">
        <f t="shared" si="124"/>
        <v>5.0966666666666667</v>
      </c>
      <c r="L538" s="14">
        <f t="shared" si="124"/>
        <v>5.3599999999999994</v>
      </c>
      <c r="M538" s="14">
        <f t="shared" si="124"/>
        <v>5.5166666666666666</v>
      </c>
      <c r="N538" s="14">
        <f t="shared" si="124"/>
        <v>5.56</v>
      </c>
      <c r="O538" s="14">
        <f t="shared" si="124"/>
        <v>5.6400000000000006</v>
      </c>
      <c r="P538" s="14">
        <f t="shared" si="124"/>
        <v>5.97</v>
      </c>
      <c r="Q538" s="14">
        <f t="shared" si="124"/>
        <v>5.5233333333333334</v>
      </c>
    </row>
    <row r="539" spans="1:17" x14ac:dyDescent="0.35">
      <c r="A539" s="8">
        <v>35796</v>
      </c>
      <c r="B539">
        <v>5.04</v>
      </c>
      <c r="C539" s="12">
        <v>5.24</v>
      </c>
      <c r="D539" s="12">
        <v>5.38</v>
      </c>
      <c r="E539">
        <v>5.42</v>
      </c>
      <c r="F539" s="12">
        <v>5.54</v>
      </c>
      <c r="G539" s="12">
        <v>5.88</v>
      </c>
      <c r="H539" s="12">
        <v>5.56</v>
      </c>
      <c r="J539" s="8">
        <f t="shared" si="122"/>
        <v>35855</v>
      </c>
      <c r="K539" s="14">
        <f t="shared" si="124"/>
        <v>5.0533333333333337</v>
      </c>
      <c r="L539" s="14">
        <f t="shared" si="124"/>
        <v>5.3133333333333335</v>
      </c>
      <c r="M539" s="14">
        <f t="shared" si="124"/>
        <v>5.46</v>
      </c>
      <c r="N539" s="14">
        <f t="shared" si="124"/>
        <v>5.5066666666666668</v>
      </c>
      <c r="O539" s="14">
        <f t="shared" si="124"/>
        <v>5.586666666666666</v>
      </c>
      <c r="P539" s="14">
        <f t="shared" si="124"/>
        <v>5.95</v>
      </c>
      <c r="Q539" s="14">
        <f t="shared" si="124"/>
        <v>5.5200000000000005</v>
      </c>
    </row>
    <row r="540" spans="1:17" x14ac:dyDescent="0.35">
      <c r="A540" s="8">
        <v>35827</v>
      </c>
      <c r="B540">
        <v>5.09</v>
      </c>
      <c r="C540" s="12">
        <v>5.31</v>
      </c>
      <c r="D540" s="12">
        <v>5.43</v>
      </c>
      <c r="E540">
        <v>5.49</v>
      </c>
      <c r="F540" s="12">
        <v>5.57</v>
      </c>
      <c r="G540" s="12">
        <v>5.96</v>
      </c>
      <c r="H540" s="12">
        <v>5.51</v>
      </c>
      <c r="J540" s="8">
        <f t="shared" si="122"/>
        <v>35886</v>
      </c>
      <c r="K540" s="14">
        <f t="shared" si="124"/>
        <v>5.0233333333333334</v>
      </c>
      <c r="L540" s="14">
        <f t="shared" si="124"/>
        <v>5.3599999999999994</v>
      </c>
      <c r="M540" s="14">
        <f t="shared" si="124"/>
        <v>5.5266666666666664</v>
      </c>
      <c r="N540" s="14">
        <f t="shared" si="124"/>
        <v>5.57</v>
      </c>
      <c r="O540" s="14">
        <f t="shared" si="124"/>
        <v>5.62</v>
      </c>
      <c r="P540" s="14">
        <f t="shared" si="124"/>
        <v>5.9899999999999993</v>
      </c>
      <c r="Q540" s="14">
        <f t="shared" si="124"/>
        <v>5.4833333333333334</v>
      </c>
    </row>
    <row r="541" spans="1:17" x14ac:dyDescent="0.35">
      <c r="A541" s="8">
        <v>35855</v>
      </c>
      <c r="B541">
        <v>5.03</v>
      </c>
      <c r="C541" s="12">
        <v>5.39</v>
      </c>
      <c r="D541" s="12">
        <v>5.57</v>
      </c>
      <c r="E541">
        <v>5.61</v>
      </c>
      <c r="F541" s="12">
        <v>5.65</v>
      </c>
      <c r="G541" s="12">
        <v>6.01</v>
      </c>
      <c r="H541" s="12">
        <v>5.49</v>
      </c>
      <c r="J541" s="8">
        <f t="shared" si="122"/>
        <v>35916</v>
      </c>
      <c r="K541" s="14">
        <f t="shared" si="124"/>
        <v>4.9933333333333332</v>
      </c>
      <c r="L541" s="14">
        <f t="shared" si="124"/>
        <v>5.4033333333333333</v>
      </c>
      <c r="M541" s="14">
        <f t="shared" si="124"/>
        <v>5.5866666666666669</v>
      </c>
      <c r="N541" s="14">
        <f t="shared" si="124"/>
        <v>5.6166666666666671</v>
      </c>
      <c r="O541" s="14">
        <f t="shared" si="124"/>
        <v>5.6466666666666656</v>
      </c>
      <c r="P541" s="14">
        <f t="shared" si="124"/>
        <v>6.0066666666666668</v>
      </c>
      <c r="Q541" s="14">
        <f t="shared" si="124"/>
        <v>5.4766666666666666</v>
      </c>
    </row>
    <row r="542" spans="1:17" x14ac:dyDescent="0.35">
      <c r="A542" s="8">
        <v>35886</v>
      </c>
      <c r="B542">
        <v>4.95</v>
      </c>
      <c r="C542" s="12">
        <v>5.38</v>
      </c>
      <c r="D542" s="12">
        <v>5.58</v>
      </c>
      <c r="E542">
        <v>5.61</v>
      </c>
      <c r="F542" s="12">
        <v>5.64</v>
      </c>
      <c r="G542" s="12">
        <v>6</v>
      </c>
      <c r="H542" s="12">
        <v>5.45</v>
      </c>
      <c r="J542" s="8">
        <f t="shared" si="122"/>
        <v>35947</v>
      </c>
      <c r="K542" s="14">
        <f t="shared" si="124"/>
        <v>4.9766666666666666</v>
      </c>
      <c r="L542" s="14">
        <f t="shared" si="124"/>
        <v>5.41</v>
      </c>
      <c r="M542" s="14">
        <f t="shared" si="124"/>
        <v>5.57</v>
      </c>
      <c r="N542" s="14">
        <f t="shared" si="124"/>
        <v>5.586666666666666</v>
      </c>
      <c r="O542" s="14">
        <f t="shared" si="124"/>
        <v>5.5966666666666667</v>
      </c>
      <c r="P542" s="14">
        <f t="shared" si="124"/>
        <v>5.9366666666666665</v>
      </c>
      <c r="Q542" s="14">
        <f t="shared" si="124"/>
        <v>5.5</v>
      </c>
    </row>
    <row r="543" spans="1:17" x14ac:dyDescent="0.35">
      <c r="A543" s="8">
        <v>35916</v>
      </c>
      <c r="B543">
        <v>5</v>
      </c>
      <c r="C543" s="12">
        <v>5.44</v>
      </c>
      <c r="D543" s="12">
        <v>5.61</v>
      </c>
      <c r="E543">
        <v>5.63</v>
      </c>
      <c r="F543" s="12">
        <v>5.65</v>
      </c>
      <c r="G543" s="12">
        <v>6.01</v>
      </c>
      <c r="H543" s="12">
        <v>5.49</v>
      </c>
      <c r="J543" s="8">
        <f t="shared" si="122"/>
        <v>35977</v>
      </c>
      <c r="K543" s="14">
        <f t="shared" si="124"/>
        <v>4.9800000000000004</v>
      </c>
      <c r="L543" s="14">
        <f t="shared" si="124"/>
        <v>5.4033333333333333</v>
      </c>
      <c r="M543" s="14">
        <f t="shared" si="124"/>
        <v>5.5333333333333323</v>
      </c>
      <c r="N543" s="14">
        <f t="shared" si="124"/>
        <v>5.5366666666666662</v>
      </c>
      <c r="O543" s="14">
        <f t="shared" si="124"/>
        <v>5.5366666666666662</v>
      </c>
      <c r="P543" s="14">
        <f t="shared" si="124"/>
        <v>5.8633333333333333</v>
      </c>
      <c r="Q543" s="14">
        <f t="shared" si="124"/>
        <v>5.53</v>
      </c>
    </row>
    <row r="544" spans="1:17" x14ac:dyDescent="0.35">
      <c r="A544" s="8">
        <v>35947</v>
      </c>
      <c r="B544">
        <v>4.9800000000000004</v>
      </c>
      <c r="C544" s="12">
        <v>5.41</v>
      </c>
      <c r="D544" s="12">
        <v>5.52</v>
      </c>
      <c r="E544">
        <v>5.52</v>
      </c>
      <c r="F544" s="12">
        <v>5.5</v>
      </c>
      <c r="G544" s="12">
        <v>5.8</v>
      </c>
      <c r="H544" s="12">
        <v>5.56</v>
      </c>
      <c r="J544" s="8">
        <f t="shared" si="122"/>
        <v>36008</v>
      </c>
      <c r="K544" s="14">
        <f t="shared" si="124"/>
        <v>4.9466666666666672</v>
      </c>
      <c r="L544" s="14">
        <f t="shared" si="124"/>
        <v>5.3266666666666671</v>
      </c>
      <c r="M544" s="14">
        <f t="shared" si="124"/>
        <v>5.4099999999999993</v>
      </c>
      <c r="N544" s="14">
        <f t="shared" si="124"/>
        <v>5.416666666666667</v>
      </c>
      <c r="O544" s="14">
        <f t="shared" si="124"/>
        <v>5.4333333333333336</v>
      </c>
      <c r="P544" s="14">
        <f t="shared" si="124"/>
        <v>5.746666666666667</v>
      </c>
      <c r="Q544" s="14">
        <f t="shared" si="124"/>
        <v>5.55</v>
      </c>
    </row>
    <row r="545" spans="1:17" x14ac:dyDescent="0.35">
      <c r="A545" s="8">
        <v>35977</v>
      </c>
      <c r="B545">
        <v>4.96</v>
      </c>
      <c r="C545" s="12">
        <v>5.36</v>
      </c>
      <c r="D545" s="12">
        <v>5.47</v>
      </c>
      <c r="E545">
        <v>5.46</v>
      </c>
      <c r="F545" s="12">
        <v>5.46</v>
      </c>
      <c r="G545" s="12">
        <v>5.78</v>
      </c>
      <c r="H545" s="12">
        <v>5.54</v>
      </c>
      <c r="J545" s="8">
        <f t="shared" si="122"/>
        <v>36039</v>
      </c>
      <c r="K545" s="14">
        <f t="shared" si="124"/>
        <v>4.8233333333333333</v>
      </c>
      <c r="L545" s="14">
        <f t="shared" si="124"/>
        <v>5.0933333333333337</v>
      </c>
      <c r="M545" s="14">
        <f t="shared" si="124"/>
        <v>5.1100000000000003</v>
      </c>
      <c r="N545" s="14">
        <f t="shared" si="124"/>
        <v>5.1166666666666671</v>
      </c>
      <c r="O545" s="14">
        <f t="shared" si="124"/>
        <v>5.2033333333333331</v>
      </c>
      <c r="P545" s="14">
        <f t="shared" si="124"/>
        <v>5.6066666666666665</v>
      </c>
      <c r="Q545" s="14">
        <f t="shared" si="124"/>
        <v>5.5333333333333341</v>
      </c>
    </row>
    <row r="546" spans="1:17" x14ac:dyDescent="0.35">
      <c r="A546" s="8">
        <v>36008</v>
      </c>
      <c r="B546">
        <v>4.9000000000000004</v>
      </c>
      <c r="C546" s="12">
        <v>5.21</v>
      </c>
      <c r="D546" s="12">
        <v>5.24</v>
      </c>
      <c r="E546">
        <v>5.27</v>
      </c>
      <c r="F546" s="12">
        <v>5.34</v>
      </c>
      <c r="G546" s="12">
        <v>5.66</v>
      </c>
      <c r="H546" s="12">
        <v>5.55</v>
      </c>
      <c r="J546" s="8">
        <f t="shared" si="122"/>
        <v>36069</v>
      </c>
      <c r="K546" s="14">
        <f t="shared" si="124"/>
        <v>4.4900000000000011</v>
      </c>
      <c r="L546" s="14">
        <f t="shared" si="124"/>
        <v>4.68</v>
      </c>
      <c r="M546" s="14">
        <f t="shared" si="124"/>
        <v>4.68</v>
      </c>
      <c r="N546" s="14">
        <f t="shared" si="124"/>
        <v>4.6900000000000004</v>
      </c>
      <c r="O546" s="14">
        <f t="shared" si="124"/>
        <v>4.8933333333333335</v>
      </c>
      <c r="P546" s="14">
        <f t="shared" si="124"/>
        <v>5.4466666666666663</v>
      </c>
      <c r="Q546" s="14">
        <f t="shared" si="124"/>
        <v>5.376666666666666</v>
      </c>
    </row>
    <row r="547" spans="1:17" x14ac:dyDescent="0.35">
      <c r="A547" s="8">
        <v>36039</v>
      </c>
      <c r="B547">
        <v>4.6100000000000003</v>
      </c>
      <c r="C547" s="12">
        <v>4.71</v>
      </c>
      <c r="D547" s="12">
        <v>4.62</v>
      </c>
      <c r="E547">
        <v>4.62</v>
      </c>
      <c r="F547" s="12">
        <v>4.8099999999999996</v>
      </c>
      <c r="G547" s="12">
        <v>5.38</v>
      </c>
      <c r="H547" s="12">
        <v>5.51</v>
      </c>
      <c r="J547" s="8">
        <f t="shared" si="122"/>
        <v>36100</v>
      </c>
      <c r="K547" s="14">
        <f t="shared" ref="K547:Q562" si="125">AVERAGE(B547:B549)</f>
        <v>4.3266666666666671</v>
      </c>
      <c r="L547" s="14">
        <f t="shared" si="125"/>
        <v>4.4533333333333331</v>
      </c>
      <c r="M547" s="14">
        <f t="shared" si="125"/>
        <v>4.456666666666667</v>
      </c>
      <c r="N547" s="14">
        <f t="shared" si="125"/>
        <v>4.4466666666666663</v>
      </c>
      <c r="O547" s="14">
        <f t="shared" si="125"/>
        <v>4.7233333333333336</v>
      </c>
      <c r="P547" s="14">
        <f t="shared" si="125"/>
        <v>5.3866666666666667</v>
      </c>
      <c r="Q547" s="14">
        <f t="shared" si="125"/>
        <v>5.1366666666666667</v>
      </c>
    </row>
    <row r="548" spans="1:17" x14ac:dyDescent="0.35">
      <c r="A548" s="8">
        <v>36069</v>
      </c>
      <c r="B548">
        <v>3.96</v>
      </c>
      <c r="C548" s="12">
        <v>4.12</v>
      </c>
      <c r="D548" s="12">
        <v>4.18</v>
      </c>
      <c r="E548">
        <v>4.18</v>
      </c>
      <c r="F548" s="12">
        <v>4.53</v>
      </c>
      <c r="G548" s="12">
        <v>5.3</v>
      </c>
      <c r="H548" s="12">
        <v>5.07</v>
      </c>
      <c r="J548" s="8">
        <f t="shared" si="122"/>
        <v>36130</v>
      </c>
      <c r="K548" s="14">
        <f t="shared" si="125"/>
        <v>4.2533333333333339</v>
      </c>
      <c r="L548" s="14">
        <f t="shared" si="125"/>
        <v>4.3899999999999997</v>
      </c>
      <c r="M548" s="14">
        <f t="shared" si="125"/>
        <v>4.41</v>
      </c>
      <c r="N548" s="14">
        <f t="shared" si="125"/>
        <v>4.3899999999999997</v>
      </c>
      <c r="O548" s="14">
        <f t="shared" si="125"/>
        <v>4.67</v>
      </c>
      <c r="P548" s="14">
        <f t="shared" si="125"/>
        <v>5.38</v>
      </c>
      <c r="Q548" s="14">
        <f t="shared" si="125"/>
        <v>4.8600000000000003</v>
      </c>
    </row>
    <row r="549" spans="1:17" x14ac:dyDescent="0.35">
      <c r="A549" s="8">
        <v>36100</v>
      </c>
      <c r="B549">
        <v>4.41</v>
      </c>
      <c r="C549" s="12">
        <v>4.53</v>
      </c>
      <c r="D549" s="12">
        <v>4.57</v>
      </c>
      <c r="E549">
        <v>4.54</v>
      </c>
      <c r="F549" s="12">
        <v>4.83</v>
      </c>
      <c r="G549" s="12">
        <v>5.48</v>
      </c>
      <c r="H549" s="12">
        <v>4.83</v>
      </c>
      <c r="J549" s="8">
        <f t="shared" si="122"/>
        <v>36161</v>
      </c>
      <c r="K549" s="14">
        <f t="shared" si="125"/>
        <v>4.38</v>
      </c>
      <c r="L549" s="14">
        <f t="shared" si="125"/>
        <v>4.5200000000000005</v>
      </c>
      <c r="M549" s="14">
        <f t="shared" si="125"/>
        <v>4.5533333333333337</v>
      </c>
      <c r="N549" s="14">
        <f t="shared" si="125"/>
        <v>4.53</v>
      </c>
      <c r="O549" s="14">
        <f t="shared" si="125"/>
        <v>4.7333333333333334</v>
      </c>
      <c r="P549" s="14">
        <f t="shared" si="125"/>
        <v>5.43</v>
      </c>
      <c r="Q549" s="14">
        <f t="shared" si="125"/>
        <v>4.7133333333333338</v>
      </c>
    </row>
    <row r="550" spans="1:17" x14ac:dyDescent="0.35">
      <c r="A550" s="8">
        <v>36130</v>
      </c>
      <c r="B550">
        <v>4.3899999999999997</v>
      </c>
      <c r="C550" s="12">
        <v>4.5199999999999996</v>
      </c>
      <c r="D550" s="12">
        <v>4.4800000000000004</v>
      </c>
      <c r="E550">
        <v>4.45</v>
      </c>
      <c r="F550" s="12">
        <v>4.6500000000000004</v>
      </c>
      <c r="G550" s="12">
        <v>5.36</v>
      </c>
      <c r="H550" s="12">
        <v>4.68</v>
      </c>
      <c r="J550" s="8">
        <f t="shared" si="122"/>
        <v>36192</v>
      </c>
      <c r="K550" s="14">
        <f t="shared" si="125"/>
        <v>4.3900000000000006</v>
      </c>
      <c r="L550" s="14">
        <f t="shared" si="125"/>
        <v>4.5766666666666671</v>
      </c>
      <c r="M550" s="14">
        <f t="shared" si="125"/>
        <v>4.6633333333333331</v>
      </c>
      <c r="N550" s="14">
        <f t="shared" si="125"/>
        <v>4.6533333333333333</v>
      </c>
      <c r="O550" s="14">
        <f t="shared" si="125"/>
        <v>4.79</v>
      </c>
      <c r="P550" s="14">
        <f t="shared" si="125"/>
        <v>5.4899999999999993</v>
      </c>
      <c r="Q550" s="14">
        <f t="shared" si="125"/>
        <v>4.6899999999999995</v>
      </c>
    </row>
    <row r="551" spans="1:17" x14ac:dyDescent="0.35">
      <c r="A551" s="8">
        <v>36161</v>
      </c>
      <c r="B551">
        <v>4.34</v>
      </c>
      <c r="C551" s="12">
        <v>4.51</v>
      </c>
      <c r="D551" s="12">
        <v>4.6100000000000003</v>
      </c>
      <c r="E551">
        <v>4.5999999999999996</v>
      </c>
      <c r="F551" s="12">
        <v>4.72</v>
      </c>
      <c r="G551" s="12">
        <v>5.45</v>
      </c>
      <c r="H551" s="12">
        <v>4.63</v>
      </c>
      <c r="J551" s="8">
        <f t="shared" si="122"/>
        <v>36220</v>
      </c>
      <c r="K551" s="14">
        <f t="shared" si="125"/>
        <v>4.4066666666666672</v>
      </c>
      <c r="L551" s="14">
        <f t="shared" si="125"/>
        <v>4.663333333333334</v>
      </c>
      <c r="M551" s="14">
        <f t="shared" si="125"/>
        <v>4.873333333333334</v>
      </c>
      <c r="N551" s="14">
        <f t="shared" si="125"/>
        <v>4.8833333333333329</v>
      </c>
      <c r="O551" s="14">
        <f t="shared" si="125"/>
        <v>4.9833333333333334</v>
      </c>
      <c r="P551" s="14">
        <f t="shared" si="125"/>
        <v>5.66</v>
      </c>
      <c r="Q551" s="14">
        <f t="shared" si="125"/>
        <v>4.7333333333333334</v>
      </c>
    </row>
    <row r="552" spans="1:17" x14ac:dyDescent="0.35">
      <c r="A552" s="8">
        <v>36192</v>
      </c>
      <c r="B552">
        <v>4.4400000000000004</v>
      </c>
      <c r="C552" s="12">
        <v>4.7</v>
      </c>
      <c r="D552" s="12">
        <v>4.9000000000000004</v>
      </c>
      <c r="E552">
        <v>4.91</v>
      </c>
      <c r="F552" s="12">
        <v>5</v>
      </c>
      <c r="G552" s="12">
        <v>5.66</v>
      </c>
      <c r="H552" s="12">
        <v>4.76</v>
      </c>
      <c r="J552" s="8">
        <f t="shared" si="122"/>
        <v>36251</v>
      </c>
      <c r="K552" s="14">
        <f t="shared" si="125"/>
        <v>4.3900000000000006</v>
      </c>
      <c r="L552" s="14">
        <f t="shared" si="125"/>
        <v>4.7233333333333336</v>
      </c>
      <c r="M552" s="14">
        <f t="shared" si="125"/>
        <v>5.0133333333333345</v>
      </c>
      <c r="N552" s="14">
        <f t="shared" si="125"/>
        <v>5.0433333333333339</v>
      </c>
      <c r="O552" s="14">
        <f t="shared" si="125"/>
        <v>5.1366666666666667</v>
      </c>
      <c r="P552" s="14">
        <f t="shared" si="125"/>
        <v>5.7833333333333341</v>
      </c>
      <c r="Q552" s="14">
        <f t="shared" si="125"/>
        <v>4.7700000000000005</v>
      </c>
    </row>
    <row r="553" spans="1:17" x14ac:dyDescent="0.35">
      <c r="A553" s="8">
        <v>36220</v>
      </c>
      <c r="B553">
        <v>4.4400000000000004</v>
      </c>
      <c r="C553" s="12">
        <v>4.78</v>
      </c>
      <c r="D553" s="12">
        <v>5.1100000000000003</v>
      </c>
      <c r="E553">
        <v>5.14</v>
      </c>
      <c r="F553" s="12">
        <v>5.23</v>
      </c>
      <c r="G553" s="12">
        <v>5.87</v>
      </c>
      <c r="H553" s="12">
        <v>4.8099999999999996</v>
      </c>
      <c r="J553" s="8">
        <f t="shared" si="122"/>
        <v>36281</v>
      </c>
      <c r="K553" s="14">
        <f t="shared" si="125"/>
        <v>4.41</v>
      </c>
      <c r="L553" s="14">
        <f t="shared" si="125"/>
        <v>4.7733333333333334</v>
      </c>
      <c r="M553" s="14">
        <f t="shared" si="125"/>
        <v>5.1566666666666672</v>
      </c>
      <c r="N553" s="14">
        <f t="shared" si="125"/>
        <v>5.22</v>
      </c>
      <c r="O553" s="14">
        <f t="shared" si="125"/>
        <v>5.3166666666666664</v>
      </c>
      <c r="P553" s="14">
        <f t="shared" si="125"/>
        <v>5.9233333333333347</v>
      </c>
      <c r="Q553" s="14">
        <f t="shared" si="125"/>
        <v>4.7633333333333336</v>
      </c>
    </row>
    <row r="554" spans="1:17" x14ac:dyDescent="0.35">
      <c r="A554" s="8">
        <v>36251</v>
      </c>
      <c r="B554">
        <v>4.29</v>
      </c>
      <c r="C554" s="12">
        <v>4.6900000000000004</v>
      </c>
      <c r="D554" s="12">
        <v>5.03</v>
      </c>
      <c r="E554">
        <v>5.08</v>
      </c>
      <c r="F554" s="12">
        <v>5.18</v>
      </c>
      <c r="G554" s="12">
        <v>5.82</v>
      </c>
      <c r="H554" s="12">
        <v>4.74</v>
      </c>
      <c r="J554" s="8">
        <f t="shared" si="122"/>
        <v>36312</v>
      </c>
      <c r="K554" s="14">
        <f t="shared" si="125"/>
        <v>4.4533333333333331</v>
      </c>
      <c r="L554" s="14">
        <f t="shared" si="125"/>
        <v>4.88</v>
      </c>
      <c r="M554" s="14">
        <f t="shared" si="125"/>
        <v>5.3533333333333326</v>
      </c>
      <c r="N554" s="14">
        <f t="shared" si="125"/>
        <v>5.4433333333333325</v>
      </c>
      <c r="O554" s="14">
        <f t="shared" si="125"/>
        <v>5.5399999999999991</v>
      </c>
      <c r="P554" s="14">
        <f t="shared" si="125"/>
        <v>6.0866666666666669</v>
      </c>
      <c r="Q554" s="14">
        <f t="shared" si="125"/>
        <v>4.746666666666667</v>
      </c>
    </row>
    <row r="555" spans="1:17" x14ac:dyDescent="0.35">
      <c r="A555" s="8">
        <v>36281</v>
      </c>
      <c r="B555">
        <v>4.5</v>
      </c>
      <c r="C555" s="12">
        <v>4.8499999999999996</v>
      </c>
      <c r="D555" s="12">
        <v>5.33</v>
      </c>
      <c r="E555">
        <v>5.44</v>
      </c>
      <c r="F555" s="12">
        <v>5.54</v>
      </c>
      <c r="G555" s="12">
        <v>6.08</v>
      </c>
      <c r="H555" s="12">
        <v>4.74</v>
      </c>
      <c r="J555" s="8">
        <f t="shared" si="122"/>
        <v>36342</v>
      </c>
      <c r="K555" s="14">
        <f t="shared" si="125"/>
        <v>4.54</v>
      </c>
      <c r="L555" s="14">
        <f t="shared" si="125"/>
        <v>4.9933333333333332</v>
      </c>
      <c r="M555" s="14">
        <f t="shared" si="125"/>
        <v>5.5500000000000007</v>
      </c>
      <c r="N555" s="14">
        <f t="shared" si="125"/>
        <v>5.6433333333333335</v>
      </c>
      <c r="O555" s="14">
        <f t="shared" si="125"/>
        <v>5.7433333333333332</v>
      </c>
      <c r="P555" s="14">
        <f t="shared" si="125"/>
        <v>6.2400000000000011</v>
      </c>
      <c r="Q555" s="14">
        <f t="shared" si="125"/>
        <v>4.83</v>
      </c>
    </row>
    <row r="556" spans="1:17" x14ac:dyDescent="0.35">
      <c r="A556" s="8">
        <v>36312</v>
      </c>
      <c r="B556">
        <v>4.57</v>
      </c>
      <c r="C556" s="12">
        <v>5.0999999999999996</v>
      </c>
      <c r="D556" s="12">
        <v>5.7</v>
      </c>
      <c r="E556">
        <v>5.81</v>
      </c>
      <c r="F556" s="12">
        <v>5.9</v>
      </c>
      <c r="G556" s="12">
        <v>6.36</v>
      </c>
      <c r="H556" s="12">
        <v>4.76</v>
      </c>
      <c r="J556" s="8">
        <f t="shared" si="122"/>
        <v>36373</v>
      </c>
      <c r="K556" s="14">
        <f t="shared" si="125"/>
        <v>4.6133333333333333</v>
      </c>
      <c r="L556" s="14">
        <f t="shared" si="125"/>
        <v>5.1099999999999994</v>
      </c>
      <c r="M556" s="14">
        <f t="shared" si="125"/>
        <v>5.6966666666666663</v>
      </c>
      <c r="N556" s="14">
        <f t="shared" si="125"/>
        <v>5.7766666666666664</v>
      </c>
      <c r="O556" s="14">
        <f t="shared" si="125"/>
        <v>5.8766666666666678</v>
      </c>
      <c r="P556" s="14">
        <f t="shared" si="125"/>
        <v>6.3566666666666665</v>
      </c>
      <c r="Q556" s="14">
        <f t="shared" si="125"/>
        <v>4.9400000000000004</v>
      </c>
    </row>
    <row r="557" spans="1:17" x14ac:dyDescent="0.35">
      <c r="A557" s="8">
        <v>36342</v>
      </c>
      <c r="B557">
        <v>4.55</v>
      </c>
      <c r="C557" s="12">
        <v>5.03</v>
      </c>
      <c r="D557" s="12">
        <v>5.62</v>
      </c>
      <c r="E557">
        <v>5.68</v>
      </c>
      <c r="F557" s="12">
        <v>5.79</v>
      </c>
      <c r="G557" s="12">
        <v>6.28</v>
      </c>
      <c r="H557" s="12">
        <v>4.99</v>
      </c>
      <c r="J557" s="8">
        <f t="shared" si="122"/>
        <v>36404</v>
      </c>
      <c r="K557" s="14">
        <f t="shared" si="125"/>
        <v>4.6499999999999995</v>
      </c>
      <c r="L557" s="14">
        <f t="shared" si="125"/>
        <v>5.16</v>
      </c>
      <c r="M557" s="14">
        <f t="shared" si="125"/>
        <v>5.7133333333333338</v>
      </c>
      <c r="N557" s="14">
        <f t="shared" si="125"/>
        <v>5.7733333333333334</v>
      </c>
      <c r="O557" s="14">
        <f t="shared" si="125"/>
        <v>5.8833333333333329</v>
      </c>
      <c r="P557" s="14">
        <f t="shared" si="125"/>
        <v>6.4033333333333333</v>
      </c>
      <c r="Q557" s="14">
        <f t="shared" si="125"/>
        <v>5.0933333333333337</v>
      </c>
    </row>
    <row r="558" spans="1:17" x14ac:dyDescent="0.35">
      <c r="A558" s="8">
        <v>36373</v>
      </c>
      <c r="B558">
        <v>4.72</v>
      </c>
      <c r="C558" s="12">
        <v>5.2</v>
      </c>
      <c r="D558" s="12">
        <v>5.77</v>
      </c>
      <c r="E558">
        <v>5.84</v>
      </c>
      <c r="F558" s="12">
        <v>5.94</v>
      </c>
      <c r="G558" s="12">
        <v>6.43</v>
      </c>
      <c r="H558" s="12">
        <v>5.07</v>
      </c>
      <c r="J558" s="8">
        <f t="shared" si="122"/>
        <v>36434</v>
      </c>
      <c r="K558" s="14">
        <f t="shared" si="125"/>
        <v>4.753333333333333</v>
      </c>
      <c r="L558" s="14">
        <f t="shared" si="125"/>
        <v>5.293333333333333</v>
      </c>
      <c r="M558" s="14">
        <f t="shared" si="125"/>
        <v>5.82</v>
      </c>
      <c r="N558" s="14">
        <f t="shared" si="125"/>
        <v>5.8900000000000006</v>
      </c>
      <c r="O558" s="14">
        <f t="shared" si="125"/>
        <v>5.9899999999999993</v>
      </c>
      <c r="P558" s="14">
        <f t="shared" si="125"/>
        <v>6.53</v>
      </c>
      <c r="Q558" s="14">
        <f t="shared" si="125"/>
        <v>5.1633333333333331</v>
      </c>
    </row>
    <row r="559" spans="1:17" x14ac:dyDescent="0.35">
      <c r="A559" s="8">
        <v>36404</v>
      </c>
      <c r="B559">
        <v>4.68</v>
      </c>
      <c r="C559" s="12">
        <v>5.25</v>
      </c>
      <c r="D559" s="12">
        <v>5.75</v>
      </c>
      <c r="E559">
        <v>5.8</v>
      </c>
      <c r="F559" s="12">
        <v>5.92</v>
      </c>
      <c r="G559" s="12">
        <v>6.5</v>
      </c>
      <c r="H559" s="12">
        <v>5.22</v>
      </c>
      <c r="J559" s="8">
        <f t="shared" si="122"/>
        <v>36465</v>
      </c>
      <c r="K559" s="14">
        <f t="shared" si="125"/>
        <v>4.87</v>
      </c>
      <c r="L559" s="14">
        <f t="shared" si="125"/>
        <v>5.41</v>
      </c>
      <c r="M559" s="14">
        <f t="shared" si="125"/>
        <v>5.87</v>
      </c>
      <c r="N559" s="14">
        <f t="shared" si="125"/>
        <v>5.9333333333333336</v>
      </c>
      <c r="O559" s="14">
        <f t="shared" si="125"/>
        <v>6.0200000000000005</v>
      </c>
      <c r="P559" s="14">
        <f t="shared" si="125"/>
        <v>6.5466666666666669</v>
      </c>
      <c r="Q559" s="14">
        <f t="shared" si="125"/>
        <v>5.28</v>
      </c>
    </row>
    <row r="560" spans="1:17" x14ac:dyDescent="0.35">
      <c r="A560" s="8">
        <v>36434</v>
      </c>
      <c r="B560">
        <v>4.8600000000000003</v>
      </c>
      <c r="C560" s="12">
        <v>5.43</v>
      </c>
      <c r="D560" s="12">
        <v>5.94</v>
      </c>
      <c r="E560">
        <v>6.03</v>
      </c>
      <c r="F560" s="12">
        <v>6.11</v>
      </c>
      <c r="G560" s="12">
        <v>6.66</v>
      </c>
      <c r="H560" s="12">
        <v>5.2</v>
      </c>
      <c r="J560" s="8">
        <f t="shared" si="122"/>
        <v>36495</v>
      </c>
      <c r="K560" s="14">
        <f t="shared" si="125"/>
        <v>5.043333333333333</v>
      </c>
      <c r="L560" s="14">
        <f t="shared" si="125"/>
        <v>5.6066666666666665</v>
      </c>
      <c r="M560" s="14">
        <f t="shared" si="125"/>
        <v>6</v>
      </c>
      <c r="N560" s="14">
        <f t="shared" si="125"/>
        <v>6.0633333333333335</v>
      </c>
      <c r="O560" s="14">
        <f t="shared" si="125"/>
        <v>6.1400000000000006</v>
      </c>
      <c r="P560" s="14">
        <f t="shared" si="125"/>
        <v>6.61</v>
      </c>
      <c r="Q560" s="14">
        <f t="shared" si="125"/>
        <v>5.3066666666666675</v>
      </c>
    </row>
    <row r="561" spans="1:17" x14ac:dyDescent="0.35">
      <c r="A561" s="8">
        <v>36465</v>
      </c>
      <c r="B561">
        <v>5.07</v>
      </c>
      <c r="C561" s="12">
        <v>5.55</v>
      </c>
      <c r="D561" s="12">
        <v>5.92</v>
      </c>
      <c r="E561">
        <v>5.97</v>
      </c>
      <c r="F561" s="12">
        <v>6.03</v>
      </c>
      <c r="G561" s="12">
        <v>6.48</v>
      </c>
      <c r="H561" s="12">
        <v>5.42</v>
      </c>
      <c r="J561" s="8">
        <f t="shared" si="122"/>
        <v>36526</v>
      </c>
      <c r="K561" s="14">
        <f t="shared" si="125"/>
        <v>5.1966666666666663</v>
      </c>
      <c r="L561" s="14">
        <f t="shared" si="125"/>
        <v>5.8366666666666669</v>
      </c>
      <c r="M561" s="14">
        <f t="shared" si="125"/>
        <v>6.1833333333333327</v>
      </c>
      <c r="N561" s="14">
        <f t="shared" si="125"/>
        <v>6.246666666666667</v>
      </c>
      <c r="O561" s="14">
        <f t="shared" si="125"/>
        <v>6.3233333333333333</v>
      </c>
      <c r="P561" s="14">
        <f t="shared" si="125"/>
        <v>6.6766666666666667</v>
      </c>
      <c r="Q561" s="14">
        <f t="shared" si="125"/>
        <v>5.39</v>
      </c>
    </row>
    <row r="562" spans="1:17" x14ac:dyDescent="0.35">
      <c r="A562" s="8">
        <v>36495</v>
      </c>
      <c r="B562">
        <v>5.2</v>
      </c>
      <c r="C562" s="12">
        <v>5.84</v>
      </c>
      <c r="D562" s="12">
        <v>6.14</v>
      </c>
      <c r="E562">
        <v>6.19</v>
      </c>
      <c r="F562" s="12">
        <v>6.28</v>
      </c>
      <c r="G562" s="12">
        <v>6.69</v>
      </c>
      <c r="H562" s="12">
        <v>5.3</v>
      </c>
      <c r="J562" s="8">
        <f t="shared" si="122"/>
        <v>36557</v>
      </c>
      <c r="K562" s="14">
        <f t="shared" si="125"/>
        <v>5.3566666666666665</v>
      </c>
      <c r="L562" s="14">
        <f t="shared" si="125"/>
        <v>6.06</v>
      </c>
      <c r="M562" s="14">
        <f t="shared" si="125"/>
        <v>6.4266666666666667</v>
      </c>
      <c r="N562" s="14">
        <f t="shared" si="125"/>
        <v>6.4833333333333334</v>
      </c>
      <c r="O562" s="14">
        <f t="shared" si="125"/>
        <v>6.4866666666666672</v>
      </c>
      <c r="P562" s="14">
        <f t="shared" si="125"/>
        <v>6.6966666666666663</v>
      </c>
      <c r="Q562" s="14">
        <f t="shared" si="125"/>
        <v>5.4933333333333332</v>
      </c>
    </row>
    <row r="563" spans="1:17" x14ac:dyDescent="0.35">
      <c r="A563" s="8">
        <v>36526</v>
      </c>
      <c r="B563">
        <v>5.32</v>
      </c>
      <c r="C563" s="12">
        <v>6.12</v>
      </c>
      <c r="D563" s="12">
        <v>6.49</v>
      </c>
      <c r="E563">
        <v>6.58</v>
      </c>
      <c r="F563" s="12">
        <v>6.66</v>
      </c>
      <c r="G563" s="12">
        <v>6.86</v>
      </c>
      <c r="H563" s="12">
        <v>5.45</v>
      </c>
      <c r="J563" s="8">
        <f t="shared" si="122"/>
        <v>36586</v>
      </c>
      <c r="K563" s="14">
        <f t="shared" ref="K563:Q578" si="126">AVERAGE(B563:B565)</f>
        <v>5.5200000000000005</v>
      </c>
      <c r="L563" s="14">
        <f t="shared" si="126"/>
        <v>6.1866666666666665</v>
      </c>
      <c r="M563" s="14">
        <f t="shared" si="126"/>
        <v>6.5566666666666675</v>
      </c>
      <c r="N563" s="14">
        <f t="shared" si="126"/>
        <v>6.586666666666666</v>
      </c>
      <c r="O563" s="14">
        <f t="shared" si="126"/>
        <v>6.4799999999999995</v>
      </c>
      <c r="P563" s="14">
        <f t="shared" si="126"/>
        <v>6.5933333333333337</v>
      </c>
      <c r="Q563" s="14">
        <f t="shared" si="126"/>
        <v>5.6766666666666667</v>
      </c>
    </row>
    <row r="564" spans="1:17" x14ac:dyDescent="0.35">
      <c r="A564" s="8">
        <v>36557</v>
      </c>
      <c r="B564">
        <v>5.55</v>
      </c>
      <c r="C564" s="12">
        <v>6.22</v>
      </c>
      <c r="D564" s="12">
        <v>6.65</v>
      </c>
      <c r="E564">
        <v>6.68</v>
      </c>
      <c r="F564" s="12">
        <v>6.52</v>
      </c>
      <c r="G564" s="12">
        <v>6.54</v>
      </c>
      <c r="H564" s="12">
        <v>5.73</v>
      </c>
      <c r="J564" s="8">
        <f t="shared" si="122"/>
        <v>36617</v>
      </c>
      <c r="K564" s="14">
        <f t="shared" si="126"/>
        <v>5.6333333333333329</v>
      </c>
      <c r="L564" s="14">
        <f t="shared" si="126"/>
        <v>6.1966666666666663</v>
      </c>
      <c r="M564" s="14">
        <f t="shared" si="126"/>
        <v>6.5133333333333328</v>
      </c>
      <c r="N564" s="14">
        <f t="shared" si="126"/>
        <v>6.4799999999999995</v>
      </c>
      <c r="O564" s="14">
        <f t="shared" si="126"/>
        <v>6.2566666666666668</v>
      </c>
      <c r="P564" s="14">
        <f t="shared" si="126"/>
        <v>6.3666666666666671</v>
      </c>
      <c r="Q564" s="14">
        <f t="shared" si="126"/>
        <v>5.8666666666666671</v>
      </c>
    </row>
    <row r="565" spans="1:17" x14ac:dyDescent="0.35">
      <c r="A565" s="8">
        <v>36586</v>
      </c>
      <c r="B565">
        <v>5.69</v>
      </c>
      <c r="C565" s="12">
        <v>6.22</v>
      </c>
      <c r="D565" s="12">
        <v>6.53</v>
      </c>
      <c r="E565">
        <v>6.5</v>
      </c>
      <c r="F565" s="12">
        <v>6.26</v>
      </c>
      <c r="G565" s="12">
        <v>6.38</v>
      </c>
      <c r="H565" s="12">
        <v>5.85</v>
      </c>
      <c r="J565" s="8">
        <f t="shared" si="122"/>
        <v>36647</v>
      </c>
      <c r="K565" s="14">
        <f t="shared" si="126"/>
        <v>5.7133333333333338</v>
      </c>
      <c r="L565" s="14">
        <f t="shared" si="126"/>
        <v>6.2333333333333343</v>
      </c>
      <c r="M565" s="14">
        <f t="shared" si="126"/>
        <v>6.5533333333333337</v>
      </c>
      <c r="N565" s="14">
        <f t="shared" si="126"/>
        <v>6.4833333333333334</v>
      </c>
      <c r="O565" s="14">
        <f t="shared" si="126"/>
        <v>6.23</v>
      </c>
      <c r="P565" s="14">
        <f t="shared" si="126"/>
        <v>6.37</v>
      </c>
      <c r="Q565" s="14">
        <f t="shared" si="126"/>
        <v>6.0466666666666669</v>
      </c>
    </row>
    <row r="566" spans="1:17" x14ac:dyDescent="0.35">
      <c r="A566" s="8">
        <v>36617</v>
      </c>
      <c r="B566">
        <v>5.66</v>
      </c>
      <c r="C566" s="12">
        <v>6.15</v>
      </c>
      <c r="D566" s="12">
        <v>6.36</v>
      </c>
      <c r="E566">
        <v>6.26</v>
      </c>
      <c r="F566" s="12">
        <v>5.99</v>
      </c>
      <c r="G566" s="12">
        <v>6.18</v>
      </c>
      <c r="H566" s="12">
        <v>6.02</v>
      </c>
      <c r="J566" s="8">
        <f t="shared" si="122"/>
        <v>36678</v>
      </c>
      <c r="K566" s="14">
        <f t="shared" si="126"/>
        <v>5.7133333333333338</v>
      </c>
      <c r="L566" s="14">
        <f t="shared" si="126"/>
        <v>6.2166666666666659</v>
      </c>
      <c r="M566" s="14">
        <f t="shared" si="126"/>
        <v>6.52</v>
      </c>
      <c r="N566" s="14">
        <f t="shared" si="126"/>
        <v>6.416666666666667</v>
      </c>
      <c r="O566" s="14">
        <f t="shared" si="126"/>
        <v>6.1766666666666667</v>
      </c>
      <c r="P566" s="14">
        <f t="shared" si="126"/>
        <v>6.3366666666666669</v>
      </c>
      <c r="Q566" s="14">
        <f t="shared" si="126"/>
        <v>6.2733333333333334</v>
      </c>
    </row>
    <row r="567" spans="1:17" x14ac:dyDescent="0.35">
      <c r="A567" s="8">
        <v>36647</v>
      </c>
      <c r="B567">
        <v>5.79</v>
      </c>
      <c r="C567" s="12">
        <v>6.33</v>
      </c>
      <c r="D567" s="12">
        <v>6.77</v>
      </c>
      <c r="E567">
        <v>6.69</v>
      </c>
      <c r="F567" s="12">
        <v>6.44</v>
      </c>
      <c r="G567" s="12">
        <v>6.55</v>
      </c>
      <c r="H567" s="12">
        <v>6.27</v>
      </c>
      <c r="J567" s="8">
        <f t="shared" si="122"/>
        <v>36708</v>
      </c>
      <c r="K567" s="14">
        <f t="shared" si="126"/>
        <v>5.8133333333333335</v>
      </c>
      <c r="L567" s="14">
        <f t="shared" si="126"/>
        <v>6.1933333333333325</v>
      </c>
      <c r="M567" s="14">
        <f t="shared" si="126"/>
        <v>6.4933333333333332</v>
      </c>
      <c r="N567" s="14">
        <f t="shared" si="126"/>
        <v>6.3900000000000006</v>
      </c>
      <c r="O567" s="14">
        <f t="shared" si="126"/>
        <v>6.1966666666666663</v>
      </c>
      <c r="P567" s="14">
        <f t="shared" si="126"/>
        <v>6.3433333333333337</v>
      </c>
      <c r="Q567" s="14">
        <f t="shared" si="126"/>
        <v>6.4466666666666663</v>
      </c>
    </row>
    <row r="568" spans="1:17" x14ac:dyDescent="0.35">
      <c r="A568" s="8">
        <v>36678</v>
      </c>
      <c r="B568">
        <v>5.69</v>
      </c>
      <c r="C568" s="12">
        <v>6.17</v>
      </c>
      <c r="D568" s="12">
        <v>6.43</v>
      </c>
      <c r="E568">
        <v>6.3</v>
      </c>
      <c r="F568" s="12">
        <v>6.1</v>
      </c>
      <c r="G568" s="12">
        <v>6.28</v>
      </c>
      <c r="H568" s="12">
        <v>6.53</v>
      </c>
      <c r="J568" s="8">
        <f t="shared" si="122"/>
        <v>36739</v>
      </c>
      <c r="K568" s="14">
        <f t="shared" si="126"/>
        <v>5.913333333333334</v>
      </c>
      <c r="L568" s="14">
        <f t="shared" si="126"/>
        <v>6.1433333333333335</v>
      </c>
      <c r="M568" s="14">
        <f t="shared" si="126"/>
        <v>6.2933333333333339</v>
      </c>
      <c r="N568" s="14">
        <f t="shared" si="126"/>
        <v>6.18</v>
      </c>
      <c r="O568" s="14">
        <f t="shared" si="126"/>
        <v>5.9933333333333323</v>
      </c>
      <c r="P568" s="14">
        <f t="shared" si="126"/>
        <v>6.166666666666667</v>
      </c>
      <c r="Q568" s="14">
        <f t="shared" si="126"/>
        <v>6.5233333333333334</v>
      </c>
    </row>
    <row r="569" spans="1:17" x14ac:dyDescent="0.35">
      <c r="A569" s="8">
        <v>36708</v>
      </c>
      <c r="B569">
        <v>5.96</v>
      </c>
      <c r="C569" s="12">
        <v>6.08</v>
      </c>
      <c r="D569" s="12">
        <v>6.28</v>
      </c>
      <c r="E569">
        <v>6.18</v>
      </c>
      <c r="F569" s="12">
        <v>6.05</v>
      </c>
      <c r="G569" s="12">
        <v>6.2</v>
      </c>
      <c r="H569" s="12">
        <v>6.54</v>
      </c>
      <c r="J569" s="8">
        <f t="shared" si="122"/>
        <v>36770</v>
      </c>
      <c r="K569" s="14">
        <f t="shared" si="126"/>
        <v>6.0166666666666666</v>
      </c>
      <c r="L569" s="14">
        <f t="shared" si="126"/>
        <v>6.13</v>
      </c>
      <c r="M569" s="14">
        <f t="shared" si="126"/>
        <v>6.1566666666666663</v>
      </c>
      <c r="N569" s="14">
        <f t="shared" si="126"/>
        <v>6.0566666666666658</v>
      </c>
      <c r="O569" s="14">
        <f t="shared" si="126"/>
        <v>5.8933333333333335</v>
      </c>
      <c r="P569" s="14">
        <f t="shared" si="126"/>
        <v>6.1033333333333326</v>
      </c>
      <c r="Q569" s="14">
        <f t="shared" si="126"/>
        <v>6.52</v>
      </c>
    </row>
    <row r="570" spans="1:17" x14ac:dyDescent="0.35">
      <c r="A570" s="8">
        <v>36739</v>
      </c>
      <c r="B570">
        <v>6.09</v>
      </c>
      <c r="C570" s="12">
        <v>6.18</v>
      </c>
      <c r="D570" s="12">
        <v>6.17</v>
      </c>
      <c r="E570">
        <v>6.06</v>
      </c>
      <c r="F570" s="12">
        <v>5.83</v>
      </c>
      <c r="G570" s="12">
        <v>6.02</v>
      </c>
      <c r="H570" s="12">
        <v>6.5</v>
      </c>
      <c r="J570" s="8">
        <f t="shared" si="122"/>
        <v>36800</v>
      </c>
      <c r="K570" s="14">
        <f t="shared" si="126"/>
        <v>6.0666666666666664</v>
      </c>
      <c r="L570" s="14">
        <f t="shared" si="126"/>
        <v>6.1066666666666665</v>
      </c>
      <c r="M570" s="14">
        <f t="shared" si="126"/>
        <v>6.0133333333333328</v>
      </c>
      <c r="N570" s="14">
        <f t="shared" si="126"/>
        <v>5.9233333333333329</v>
      </c>
      <c r="O570" s="14">
        <f t="shared" si="126"/>
        <v>5.7899999999999991</v>
      </c>
      <c r="P570" s="14">
        <f t="shared" si="126"/>
        <v>6.05</v>
      </c>
      <c r="Q570" s="14">
        <f t="shared" si="126"/>
        <v>6.5100000000000007</v>
      </c>
    </row>
    <row r="571" spans="1:17" x14ac:dyDescent="0.35">
      <c r="A571" s="8">
        <v>36770</v>
      </c>
      <c r="B571">
        <v>6</v>
      </c>
      <c r="C571" s="12">
        <v>6.13</v>
      </c>
      <c r="D571" s="12">
        <v>6.02</v>
      </c>
      <c r="E571">
        <v>5.93</v>
      </c>
      <c r="F571" s="12">
        <v>5.8</v>
      </c>
      <c r="G571" s="12">
        <v>6.09</v>
      </c>
      <c r="H571" s="12">
        <v>6.52</v>
      </c>
      <c r="J571" s="8">
        <f t="shared" si="122"/>
        <v>36831</v>
      </c>
      <c r="K571" s="14">
        <f t="shared" si="126"/>
        <v>6.0933333333333337</v>
      </c>
      <c r="L571" s="14">
        <f t="shared" si="126"/>
        <v>6.0766666666666671</v>
      </c>
      <c r="M571" s="14">
        <f t="shared" si="126"/>
        <v>5.8866666666666667</v>
      </c>
      <c r="N571" s="14">
        <f t="shared" si="126"/>
        <v>5.8033333333333337</v>
      </c>
      <c r="O571" s="14">
        <f t="shared" si="126"/>
        <v>5.753333333333333</v>
      </c>
      <c r="P571" s="14">
        <f t="shared" si="126"/>
        <v>6.0366666666666662</v>
      </c>
      <c r="Q571" s="14">
        <f t="shared" si="126"/>
        <v>6.5133333333333328</v>
      </c>
    </row>
    <row r="572" spans="1:17" x14ac:dyDescent="0.35">
      <c r="A572" s="8">
        <v>36800</v>
      </c>
      <c r="B572">
        <v>6.11</v>
      </c>
      <c r="C572" s="12">
        <v>6.01</v>
      </c>
      <c r="D572" s="12">
        <v>5.85</v>
      </c>
      <c r="E572">
        <v>5.78</v>
      </c>
      <c r="F572" s="12">
        <v>5.74</v>
      </c>
      <c r="G572" s="12">
        <v>6.04</v>
      </c>
      <c r="H572" s="12">
        <v>6.51</v>
      </c>
      <c r="J572" s="8">
        <f t="shared" si="122"/>
        <v>36861</v>
      </c>
      <c r="K572" s="14">
        <f t="shared" si="126"/>
        <v>6.0166666666666666</v>
      </c>
      <c r="L572" s="14">
        <f t="shared" si="126"/>
        <v>5.8999999999999995</v>
      </c>
      <c r="M572" s="14">
        <f t="shared" si="126"/>
        <v>5.6333333333333329</v>
      </c>
      <c r="N572" s="14">
        <f t="shared" si="126"/>
        <v>5.55</v>
      </c>
      <c r="O572" s="14">
        <f t="shared" si="126"/>
        <v>5.5666666666666673</v>
      </c>
      <c r="P572" s="14">
        <f t="shared" si="126"/>
        <v>5.8866666666666667</v>
      </c>
      <c r="Q572" s="14">
        <f t="shared" si="126"/>
        <v>6.4733333333333336</v>
      </c>
    </row>
    <row r="573" spans="1:17" x14ac:dyDescent="0.35">
      <c r="A573" s="8">
        <v>36831</v>
      </c>
      <c r="B573">
        <v>6.17</v>
      </c>
      <c r="C573" s="12">
        <v>6.09</v>
      </c>
      <c r="D573" s="12">
        <v>5.79</v>
      </c>
      <c r="E573">
        <v>5.7</v>
      </c>
      <c r="F573" s="12">
        <v>5.72</v>
      </c>
      <c r="G573" s="12">
        <v>5.98</v>
      </c>
      <c r="H573" s="12">
        <v>6.51</v>
      </c>
      <c r="J573" s="8">
        <f t="shared" si="122"/>
        <v>36892</v>
      </c>
      <c r="K573" s="14">
        <f t="shared" si="126"/>
        <v>5.6966666666666663</v>
      </c>
      <c r="L573" s="14">
        <f t="shared" si="126"/>
        <v>5.5</v>
      </c>
      <c r="M573" s="14">
        <f t="shared" si="126"/>
        <v>5.2733333333333334</v>
      </c>
      <c r="N573" s="14">
        <f t="shared" si="126"/>
        <v>5.2433333333333332</v>
      </c>
      <c r="O573" s="14">
        <f t="shared" si="126"/>
        <v>5.373333333333334</v>
      </c>
      <c r="P573" s="14">
        <f t="shared" si="126"/>
        <v>5.7566666666666677</v>
      </c>
      <c r="Q573" s="14">
        <f t="shared" si="126"/>
        <v>6.2966666666666669</v>
      </c>
    </row>
    <row r="574" spans="1:17" x14ac:dyDescent="0.35">
      <c r="A574" s="8">
        <v>36861</v>
      </c>
      <c r="B574">
        <v>5.77</v>
      </c>
      <c r="C574" s="12">
        <v>5.6</v>
      </c>
      <c r="D574" s="12">
        <v>5.26</v>
      </c>
      <c r="E574">
        <v>5.17</v>
      </c>
      <c r="F574" s="12">
        <v>5.24</v>
      </c>
      <c r="G574" s="12">
        <v>5.64</v>
      </c>
      <c r="H574" s="12">
        <v>6.4</v>
      </c>
      <c r="J574" s="8">
        <f t="shared" si="122"/>
        <v>36923</v>
      </c>
      <c r="K574" s="14">
        <f t="shared" si="126"/>
        <v>5.2666666666666666</v>
      </c>
      <c r="L574" s="14">
        <f t="shared" si="126"/>
        <v>5.03</v>
      </c>
      <c r="M574" s="14">
        <f t="shared" si="126"/>
        <v>4.9133333333333331</v>
      </c>
      <c r="N574" s="14">
        <f t="shared" si="126"/>
        <v>4.9733333333333336</v>
      </c>
      <c r="O574" s="14">
        <f t="shared" si="126"/>
        <v>5.166666666666667</v>
      </c>
      <c r="P574" s="14">
        <f t="shared" si="126"/>
        <v>5.6366666666666667</v>
      </c>
      <c r="Q574" s="14">
        <f t="shared" si="126"/>
        <v>5.956666666666667</v>
      </c>
    </row>
    <row r="575" spans="1:17" x14ac:dyDescent="0.35">
      <c r="A575" s="8">
        <v>36892</v>
      </c>
      <c r="B575">
        <v>5.15</v>
      </c>
      <c r="C575" s="12">
        <v>4.8099999999999996</v>
      </c>
      <c r="D575" s="12">
        <v>4.7699999999999996</v>
      </c>
      <c r="E575">
        <v>4.8600000000000003</v>
      </c>
      <c r="F575" s="12">
        <v>5.16</v>
      </c>
      <c r="G575" s="12">
        <v>5.65</v>
      </c>
      <c r="H575" s="12">
        <v>5.98</v>
      </c>
      <c r="J575" s="8">
        <f t="shared" si="122"/>
        <v>36951</v>
      </c>
      <c r="K575" s="14">
        <f t="shared" si="126"/>
        <v>4.8166666666666673</v>
      </c>
      <c r="L575" s="14">
        <f t="shared" si="126"/>
        <v>4.5966666666666667</v>
      </c>
      <c r="M575" s="14">
        <f t="shared" si="126"/>
        <v>4.6366666666666667</v>
      </c>
      <c r="N575" s="14">
        <f t="shared" si="126"/>
        <v>4.7966666666666669</v>
      </c>
      <c r="O575" s="14">
        <f t="shared" si="126"/>
        <v>5.05</v>
      </c>
      <c r="P575" s="14">
        <f t="shared" si="126"/>
        <v>5.586666666666666</v>
      </c>
      <c r="Q575" s="14">
        <f t="shared" si="126"/>
        <v>5.5933333333333337</v>
      </c>
    </row>
    <row r="576" spans="1:17" x14ac:dyDescent="0.35">
      <c r="A576" s="8">
        <v>36923</v>
      </c>
      <c r="B576">
        <v>4.88</v>
      </c>
      <c r="C576" s="12">
        <v>4.68</v>
      </c>
      <c r="D576" s="12">
        <v>4.71</v>
      </c>
      <c r="E576">
        <v>4.8899999999999997</v>
      </c>
      <c r="F576" s="12">
        <v>5.0999999999999996</v>
      </c>
      <c r="G576" s="12">
        <v>5.62</v>
      </c>
      <c r="H576" s="12">
        <v>5.49</v>
      </c>
      <c r="J576" s="8">
        <f t="shared" si="122"/>
        <v>36982</v>
      </c>
      <c r="K576" s="14">
        <f t="shared" si="126"/>
        <v>4.3900000000000006</v>
      </c>
      <c r="L576" s="14">
        <f t="shared" si="126"/>
        <v>4.32</v>
      </c>
      <c r="M576" s="14">
        <f t="shared" si="126"/>
        <v>4.5200000000000005</v>
      </c>
      <c r="N576" s="14">
        <f t="shared" si="126"/>
        <v>4.7633333333333328</v>
      </c>
      <c r="O576" s="14">
        <f t="shared" si="126"/>
        <v>5.043333333333333</v>
      </c>
      <c r="P576" s="14">
        <f t="shared" si="126"/>
        <v>5.63</v>
      </c>
      <c r="Q576" s="14">
        <f t="shared" si="126"/>
        <v>5.2</v>
      </c>
    </row>
    <row r="577" spans="1:17" x14ac:dyDescent="0.35">
      <c r="A577" s="8">
        <v>36951</v>
      </c>
      <c r="B577">
        <v>4.42</v>
      </c>
      <c r="C577" s="12">
        <v>4.3</v>
      </c>
      <c r="D577" s="12">
        <v>4.43</v>
      </c>
      <c r="E577">
        <v>4.6399999999999997</v>
      </c>
      <c r="F577" s="12">
        <v>4.8899999999999997</v>
      </c>
      <c r="G577" s="12">
        <v>5.49</v>
      </c>
      <c r="H577" s="12">
        <v>5.31</v>
      </c>
      <c r="J577" s="8">
        <f t="shared" si="122"/>
        <v>37012</v>
      </c>
      <c r="K577" s="14">
        <f t="shared" si="126"/>
        <v>3.97</v>
      </c>
      <c r="L577" s="14">
        <f t="shared" si="126"/>
        <v>4.0199999999999996</v>
      </c>
      <c r="M577" s="14">
        <f t="shared" si="126"/>
        <v>4.4533333333333331</v>
      </c>
      <c r="N577" s="14">
        <f t="shared" si="126"/>
        <v>4.7766666666666664</v>
      </c>
      <c r="O577" s="14">
        <f t="shared" si="126"/>
        <v>5.14</v>
      </c>
      <c r="P577" s="14">
        <f t="shared" si="126"/>
        <v>5.7299999999999995</v>
      </c>
      <c r="Q577" s="14">
        <f t="shared" si="126"/>
        <v>4.7733333333333334</v>
      </c>
    </row>
    <row r="578" spans="1:17" x14ac:dyDescent="0.35">
      <c r="A578" s="8">
        <v>36982</v>
      </c>
      <c r="B578">
        <v>3.87</v>
      </c>
      <c r="C578" s="12">
        <v>3.98</v>
      </c>
      <c r="D578" s="12">
        <v>4.42</v>
      </c>
      <c r="E578">
        <v>4.76</v>
      </c>
      <c r="F578" s="12">
        <v>5.14</v>
      </c>
      <c r="G578" s="12">
        <v>5.78</v>
      </c>
      <c r="H578" s="12">
        <v>4.8</v>
      </c>
      <c r="J578" s="8">
        <f t="shared" si="122"/>
        <v>37043</v>
      </c>
      <c r="K578" s="14">
        <f t="shared" si="126"/>
        <v>3.66</v>
      </c>
      <c r="L578" s="14">
        <f t="shared" si="126"/>
        <v>3.78</v>
      </c>
      <c r="M578" s="14">
        <f t="shared" si="126"/>
        <v>4.4266666666666667</v>
      </c>
      <c r="N578" s="14">
        <f t="shared" si="126"/>
        <v>4.833333333333333</v>
      </c>
      <c r="O578" s="14">
        <f t="shared" si="126"/>
        <v>5.27</v>
      </c>
      <c r="P578" s="14">
        <f t="shared" si="126"/>
        <v>5.84</v>
      </c>
      <c r="Q578" s="14">
        <f t="shared" si="126"/>
        <v>4.3266666666666671</v>
      </c>
    </row>
    <row r="579" spans="1:17" x14ac:dyDescent="0.35">
      <c r="A579" s="8">
        <v>37012</v>
      </c>
      <c r="B579">
        <v>3.62</v>
      </c>
      <c r="C579" s="12">
        <v>3.78</v>
      </c>
      <c r="D579" s="12">
        <v>4.51</v>
      </c>
      <c r="E579">
        <v>4.93</v>
      </c>
      <c r="F579" s="12">
        <v>5.39</v>
      </c>
      <c r="G579" s="12">
        <v>5.92</v>
      </c>
      <c r="H579" s="12">
        <v>4.21</v>
      </c>
      <c r="J579" s="8">
        <f t="shared" ref="J579:J642" si="127">A581</f>
        <v>37073</v>
      </c>
      <c r="K579" s="14">
        <f t="shared" ref="K579:Q594" si="128">AVERAGE(B579:B581)</f>
        <v>3.5400000000000005</v>
      </c>
      <c r="L579" s="14">
        <f t="shared" si="128"/>
        <v>3.66</v>
      </c>
      <c r="M579" s="14">
        <f t="shared" si="128"/>
        <v>4.3899999999999997</v>
      </c>
      <c r="N579" s="14">
        <f t="shared" si="128"/>
        <v>4.833333333333333</v>
      </c>
      <c r="O579" s="14">
        <f t="shared" si="128"/>
        <v>5.3033333333333337</v>
      </c>
      <c r="P579" s="14">
        <f t="shared" si="128"/>
        <v>5.830000000000001</v>
      </c>
      <c r="Q579" s="14">
        <f t="shared" si="128"/>
        <v>3.9833333333333329</v>
      </c>
    </row>
    <row r="580" spans="1:17" x14ac:dyDescent="0.35">
      <c r="A580" s="8">
        <v>37043</v>
      </c>
      <c r="B580">
        <v>3.49</v>
      </c>
      <c r="C580" s="12">
        <v>3.58</v>
      </c>
      <c r="D580" s="12">
        <v>4.3499999999999996</v>
      </c>
      <c r="E580">
        <v>4.8099999999999996</v>
      </c>
      <c r="F580" s="12">
        <v>5.28</v>
      </c>
      <c r="G580" s="12">
        <v>5.82</v>
      </c>
      <c r="H580" s="12">
        <v>3.97</v>
      </c>
      <c r="J580" s="8">
        <f t="shared" si="127"/>
        <v>37104</v>
      </c>
      <c r="K580" s="14">
        <f t="shared" si="128"/>
        <v>3.4533333333333331</v>
      </c>
      <c r="L580" s="14">
        <f t="shared" si="128"/>
        <v>3.5566666666666666</v>
      </c>
      <c r="M580" s="14">
        <f t="shared" si="128"/>
        <v>4.2333333333333334</v>
      </c>
      <c r="N580" s="14">
        <f t="shared" si="128"/>
        <v>4.7133333333333338</v>
      </c>
      <c r="O580" s="14">
        <f t="shared" si="128"/>
        <v>5.1633333333333331</v>
      </c>
      <c r="P580" s="14">
        <f t="shared" si="128"/>
        <v>5.7166666666666659</v>
      </c>
      <c r="Q580" s="14">
        <f t="shared" si="128"/>
        <v>3.7966666666666669</v>
      </c>
    </row>
    <row r="581" spans="1:17" x14ac:dyDescent="0.35">
      <c r="A581" s="8">
        <v>37073</v>
      </c>
      <c r="B581">
        <v>3.51</v>
      </c>
      <c r="C581" s="12">
        <v>3.62</v>
      </c>
      <c r="D581" s="12">
        <v>4.3099999999999996</v>
      </c>
      <c r="E581">
        <v>4.76</v>
      </c>
      <c r="F581" s="12">
        <v>5.24</v>
      </c>
      <c r="G581" s="12">
        <v>5.75</v>
      </c>
      <c r="H581" s="12">
        <v>3.77</v>
      </c>
      <c r="J581" s="8">
        <f t="shared" si="127"/>
        <v>37135</v>
      </c>
      <c r="K581" s="14">
        <f t="shared" si="128"/>
        <v>3.17</v>
      </c>
      <c r="L581" s="14">
        <f t="shared" si="128"/>
        <v>3.3033333333333332</v>
      </c>
      <c r="M581" s="14">
        <f t="shared" si="128"/>
        <v>3.9333333333333336</v>
      </c>
      <c r="N581" s="14">
        <f t="shared" si="128"/>
        <v>4.4833333333333334</v>
      </c>
      <c r="O581" s="14">
        <f t="shared" si="128"/>
        <v>4.9800000000000004</v>
      </c>
      <c r="P581" s="14">
        <f t="shared" si="128"/>
        <v>5.62</v>
      </c>
      <c r="Q581" s="14">
        <f t="shared" si="128"/>
        <v>3.4966666666666666</v>
      </c>
    </row>
    <row r="582" spans="1:17" x14ac:dyDescent="0.35">
      <c r="A582" s="8">
        <v>37104</v>
      </c>
      <c r="B582">
        <v>3.36</v>
      </c>
      <c r="C582" s="12">
        <v>3.47</v>
      </c>
      <c r="D582" s="12">
        <v>4.04</v>
      </c>
      <c r="E582">
        <v>4.57</v>
      </c>
      <c r="F582" s="12">
        <v>4.97</v>
      </c>
      <c r="G582" s="12">
        <v>5.58</v>
      </c>
      <c r="H582" s="12">
        <v>3.65</v>
      </c>
      <c r="J582" s="8">
        <f t="shared" si="127"/>
        <v>37165</v>
      </c>
      <c r="K582" s="14">
        <f t="shared" si="128"/>
        <v>2.72</v>
      </c>
      <c r="L582" s="14">
        <f t="shared" si="128"/>
        <v>2.8733333333333335</v>
      </c>
      <c r="M582" s="14">
        <f t="shared" si="128"/>
        <v>3.5433333333333334</v>
      </c>
      <c r="N582" s="14">
        <f t="shared" si="128"/>
        <v>4.2</v>
      </c>
      <c r="O582" s="14">
        <f t="shared" si="128"/>
        <v>4.7566666666666668</v>
      </c>
      <c r="P582" s="14">
        <f t="shared" si="128"/>
        <v>5.4833333333333334</v>
      </c>
      <c r="Q582" s="14">
        <f t="shared" si="128"/>
        <v>3.0700000000000003</v>
      </c>
    </row>
    <row r="583" spans="1:17" x14ac:dyDescent="0.35">
      <c r="A583" s="8">
        <v>37135</v>
      </c>
      <c r="B583">
        <v>2.64</v>
      </c>
      <c r="C583" s="12">
        <v>2.82</v>
      </c>
      <c r="D583" s="12">
        <v>3.45</v>
      </c>
      <c r="E583">
        <v>4.12</v>
      </c>
      <c r="F583" s="12">
        <v>4.7300000000000004</v>
      </c>
      <c r="G583" s="12">
        <v>5.53</v>
      </c>
      <c r="H583" s="12">
        <v>3.07</v>
      </c>
      <c r="J583" s="8">
        <f t="shared" si="127"/>
        <v>37196</v>
      </c>
      <c r="K583" s="14">
        <f t="shared" si="128"/>
        <v>2.2233333333333336</v>
      </c>
      <c r="L583" s="14">
        <f t="shared" si="128"/>
        <v>2.4433333333333334</v>
      </c>
      <c r="M583" s="14">
        <f t="shared" si="128"/>
        <v>3.27</v>
      </c>
      <c r="N583" s="14">
        <f t="shared" si="128"/>
        <v>4.0000000000000009</v>
      </c>
      <c r="O583" s="14">
        <f t="shared" si="128"/>
        <v>4.6500000000000004</v>
      </c>
      <c r="P583" s="14">
        <f t="shared" si="128"/>
        <v>5.4000000000000012</v>
      </c>
      <c r="Q583" s="14">
        <f t="shared" si="128"/>
        <v>2.5500000000000003</v>
      </c>
    </row>
    <row r="584" spans="1:17" x14ac:dyDescent="0.35">
      <c r="A584" s="8">
        <v>37165</v>
      </c>
      <c r="B584">
        <v>2.16</v>
      </c>
      <c r="C584" s="12">
        <v>2.33</v>
      </c>
      <c r="D584" s="12">
        <v>3.14</v>
      </c>
      <c r="E584">
        <v>3.91</v>
      </c>
      <c r="F584" s="12">
        <v>4.57</v>
      </c>
      <c r="G584" s="12">
        <v>5.34</v>
      </c>
      <c r="H584" s="12">
        <v>2.4900000000000002</v>
      </c>
      <c r="J584" s="8">
        <f t="shared" si="127"/>
        <v>37226</v>
      </c>
      <c r="K584" s="14">
        <f t="shared" si="128"/>
        <v>1.906666666666667</v>
      </c>
      <c r="L584" s="14">
        <f t="shared" si="128"/>
        <v>2.2433333333333336</v>
      </c>
      <c r="M584" s="14">
        <f t="shared" si="128"/>
        <v>3.3266666666666667</v>
      </c>
      <c r="N584" s="14">
        <f t="shared" si="128"/>
        <v>4.09</v>
      </c>
      <c r="O584" s="14">
        <f t="shared" si="128"/>
        <v>4.7700000000000005</v>
      </c>
      <c r="P584" s="14">
        <f t="shared" si="128"/>
        <v>5.4766666666666666</v>
      </c>
      <c r="Q584" s="14">
        <f t="shared" si="128"/>
        <v>2.1333333333333333</v>
      </c>
    </row>
    <row r="585" spans="1:17" x14ac:dyDescent="0.35">
      <c r="A585" s="8">
        <v>37196</v>
      </c>
      <c r="B585">
        <v>1.87</v>
      </c>
      <c r="C585" s="12">
        <v>2.1800000000000002</v>
      </c>
      <c r="D585" s="12">
        <v>3.22</v>
      </c>
      <c r="E585">
        <v>3.97</v>
      </c>
      <c r="F585" s="12">
        <v>4.6500000000000004</v>
      </c>
      <c r="G585" s="12">
        <v>5.33</v>
      </c>
      <c r="H585" s="12">
        <v>2.09</v>
      </c>
      <c r="J585" s="8">
        <f t="shared" si="127"/>
        <v>37257</v>
      </c>
      <c r="K585" s="14">
        <f t="shared" si="128"/>
        <v>1.7366666666666666</v>
      </c>
      <c r="L585" s="14">
        <f t="shared" si="128"/>
        <v>2.186666666666667</v>
      </c>
      <c r="M585" s="14">
        <f t="shared" si="128"/>
        <v>3.4666666666666668</v>
      </c>
      <c r="N585" s="14">
        <f t="shared" si="128"/>
        <v>4.2333333333333334</v>
      </c>
      <c r="O585" s="14">
        <f t="shared" si="128"/>
        <v>4.9266666666666667</v>
      </c>
      <c r="P585" s="14">
        <f t="shared" si="128"/>
        <v>5.5933333333333337</v>
      </c>
      <c r="Q585" s="14">
        <f t="shared" si="128"/>
        <v>1.8800000000000001</v>
      </c>
    </row>
    <row r="586" spans="1:17" x14ac:dyDescent="0.35">
      <c r="A586" s="8">
        <v>37226</v>
      </c>
      <c r="B586">
        <v>1.69</v>
      </c>
      <c r="C586" s="12">
        <v>2.2200000000000002</v>
      </c>
      <c r="D586" s="12">
        <v>3.62</v>
      </c>
      <c r="E586">
        <v>4.3899999999999997</v>
      </c>
      <c r="F586" s="12">
        <v>5.09</v>
      </c>
      <c r="G586" s="12">
        <v>5.76</v>
      </c>
      <c r="H586" s="12">
        <v>1.82</v>
      </c>
      <c r="J586" s="8">
        <f t="shared" si="127"/>
        <v>37288</v>
      </c>
      <c r="K586" s="14">
        <f t="shared" si="128"/>
        <v>1.6866666666666665</v>
      </c>
      <c r="L586" s="14">
        <f t="shared" si="128"/>
        <v>2.2033333333333336</v>
      </c>
      <c r="M586" s="14">
        <f t="shared" si="128"/>
        <v>3.5766666666666667</v>
      </c>
      <c r="N586" s="14">
        <f t="shared" si="128"/>
        <v>4.3433333333333337</v>
      </c>
      <c r="O586" s="14">
        <f t="shared" si="128"/>
        <v>5.0133333333333328</v>
      </c>
      <c r="P586" s="14">
        <f t="shared" si="128"/>
        <v>5.6866666666666665</v>
      </c>
      <c r="Q586" s="14">
        <f t="shared" si="128"/>
        <v>1.7633333333333334</v>
      </c>
    </row>
    <row r="587" spans="1:17" x14ac:dyDescent="0.35">
      <c r="A587" s="8">
        <v>37257</v>
      </c>
      <c r="B587">
        <v>1.65</v>
      </c>
      <c r="C587" s="12">
        <v>2.16</v>
      </c>
      <c r="D587" s="12">
        <v>3.56</v>
      </c>
      <c r="E587">
        <v>4.34</v>
      </c>
      <c r="F587" s="12">
        <v>5.04</v>
      </c>
      <c r="G587" s="12">
        <v>5.69</v>
      </c>
      <c r="H587" s="12">
        <v>1.73</v>
      </c>
      <c r="J587" s="8">
        <f t="shared" si="127"/>
        <v>37316</v>
      </c>
      <c r="K587" s="14">
        <f t="shared" si="128"/>
        <v>1.72</v>
      </c>
      <c r="L587" s="14">
        <f t="shared" si="128"/>
        <v>2.3200000000000003</v>
      </c>
      <c r="M587" s="14">
        <f t="shared" si="128"/>
        <v>3.75</v>
      </c>
      <c r="N587" s="14">
        <f t="shared" si="128"/>
        <v>4.46</v>
      </c>
      <c r="O587" s="14">
        <f t="shared" si="128"/>
        <v>5.0766666666666671</v>
      </c>
      <c r="P587" s="14">
        <f t="shared" si="128"/>
        <v>5.7433333333333332</v>
      </c>
      <c r="Q587" s="14">
        <f t="shared" si="128"/>
        <v>1.7333333333333332</v>
      </c>
    </row>
    <row r="588" spans="1:17" x14ac:dyDescent="0.35">
      <c r="A588" s="8">
        <v>37288</v>
      </c>
      <c r="B588">
        <v>1.72</v>
      </c>
      <c r="C588" s="12">
        <v>2.23</v>
      </c>
      <c r="D588" s="12">
        <v>3.55</v>
      </c>
      <c r="E588">
        <v>4.3</v>
      </c>
      <c r="F588" s="12">
        <v>4.91</v>
      </c>
      <c r="G588" s="12">
        <v>5.61</v>
      </c>
      <c r="H588" s="12">
        <v>1.74</v>
      </c>
      <c r="J588" s="8">
        <f t="shared" si="127"/>
        <v>37347</v>
      </c>
      <c r="K588" s="14">
        <f t="shared" si="128"/>
        <v>1.74</v>
      </c>
      <c r="L588" s="14">
        <f t="shared" si="128"/>
        <v>2.4266666666666663</v>
      </c>
      <c r="M588" s="14">
        <f t="shared" si="128"/>
        <v>3.9</v>
      </c>
      <c r="N588" s="14">
        <f t="shared" si="128"/>
        <v>4.5633333333333335</v>
      </c>
      <c r="O588" s="14">
        <f t="shared" si="128"/>
        <v>5.1333333333333337</v>
      </c>
      <c r="P588" s="14">
        <f t="shared" si="128"/>
        <v>5.7966666666666669</v>
      </c>
      <c r="Q588" s="14">
        <f t="shared" si="128"/>
        <v>1.74</v>
      </c>
    </row>
    <row r="589" spans="1:17" x14ac:dyDescent="0.35">
      <c r="A589" s="8">
        <v>37316</v>
      </c>
      <c r="B589">
        <v>1.79</v>
      </c>
      <c r="C589" s="12">
        <v>2.57</v>
      </c>
      <c r="D589" s="12">
        <v>4.1399999999999997</v>
      </c>
      <c r="E589">
        <v>4.74</v>
      </c>
      <c r="F589" s="12">
        <v>5.28</v>
      </c>
      <c r="G589" s="12">
        <v>5.93</v>
      </c>
      <c r="H589" s="12">
        <v>1.73</v>
      </c>
      <c r="J589" s="8">
        <f t="shared" si="127"/>
        <v>37377</v>
      </c>
      <c r="K589" s="14">
        <f t="shared" si="128"/>
        <v>1.7433333333333334</v>
      </c>
      <c r="L589" s="14">
        <f t="shared" si="128"/>
        <v>2.4666666666666668</v>
      </c>
      <c r="M589" s="14">
        <f t="shared" si="128"/>
        <v>3.9833333333333329</v>
      </c>
      <c r="N589" s="14">
        <f t="shared" si="128"/>
        <v>4.6266666666666669</v>
      </c>
      <c r="O589" s="14">
        <f t="shared" si="128"/>
        <v>5.2166666666666668</v>
      </c>
      <c r="P589" s="14">
        <f t="shared" si="128"/>
        <v>5.8633333333333333</v>
      </c>
      <c r="Q589" s="14">
        <f t="shared" si="128"/>
        <v>1.7433333333333334</v>
      </c>
    </row>
    <row r="590" spans="1:17" x14ac:dyDescent="0.35">
      <c r="A590" s="8">
        <v>37347</v>
      </c>
      <c r="B590">
        <v>1.71</v>
      </c>
      <c r="C590" s="12">
        <v>2.48</v>
      </c>
      <c r="D590" s="12">
        <v>4.01</v>
      </c>
      <c r="E590">
        <v>4.6500000000000004</v>
      </c>
      <c r="F590" s="12">
        <v>5.21</v>
      </c>
      <c r="G590" s="12">
        <v>5.85</v>
      </c>
      <c r="H590" s="12">
        <v>1.75</v>
      </c>
      <c r="J590" s="8">
        <f t="shared" si="127"/>
        <v>37408</v>
      </c>
      <c r="K590" s="14">
        <f t="shared" si="128"/>
        <v>1.7133333333333332</v>
      </c>
      <c r="L590" s="14">
        <f t="shared" si="128"/>
        <v>2.3433333333333333</v>
      </c>
      <c r="M590" s="14">
        <f t="shared" si="128"/>
        <v>3.7666666666666671</v>
      </c>
      <c r="N590" s="14">
        <f t="shared" si="128"/>
        <v>4.4433333333333342</v>
      </c>
      <c r="O590" s="14">
        <f t="shared" si="128"/>
        <v>5.1000000000000005</v>
      </c>
      <c r="P590" s="14">
        <f t="shared" si="128"/>
        <v>5.7700000000000005</v>
      </c>
      <c r="Q590" s="14">
        <f t="shared" si="128"/>
        <v>1.75</v>
      </c>
    </row>
    <row r="591" spans="1:17" x14ac:dyDescent="0.35">
      <c r="A591" s="8">
        <v>37377</v>
      </c>
      <c r="B591">
        <v>1.73</v>
      </c>
      <c r="C591" s="12">
        <v>2.35</v>
      </c>
      <c r="D591" s="12">
        <v>3.8</v>
      </c>
      <c r="E591">
        <v>4.49</v>
      </c>
      <c r="F591" s="12">
        <v>5.16</v>
      </c>
      <c r="G591" s="12">
        <v>5.81</v>
      </c>
      <c r="H591" s="12">
        <v>1.75</v>
      </c>
      <c r="J591" s="8">
        <f t="shared" si="127"/>
        <v>37438</v>
      </c>
      <c r="K591" s="14">
        <f t="shared" si="128"/>
        <v>1.7033333333333331</v>
      </c>
      <c r="L591" s="14">
        <f t="shared" si="128"/>
        <v>2.1700000000000004</v>
      </c>
      <c r="M591" s="14">
        <f t="shared" si="128"/>
        <v>3.4333333333333336</v>
      </c>
      <c r="N591" s="14">
        <f t="shared" si="128"/>
        <v>4.1633333333333331</v>
      </c>
      <c r="O591" s="14">
        <f t="shared" si="128"/>
        <v>4.9133333333333331</v>
      </c>
      <c r="P591" s="14">
        <f t="shared" si="128"/>
        <v>5.6566666666666663</v>
      </c>
      <c r="Q591" s="14">
        <f t="shared" si="128"/>
        <v>1.7433333333333334</v>
      </c>
    </row>
    <row r="592" spans="1:17" x14ac:dyDescent="0.35">
      <c r="A592" s="8">
        <v>37408</v>
      </c>
      <c r="B592">
        <v>1.7</v>
      </c>
      <c r="C592" s="12">
        <v>2.2000000000000002</v>
      </c>
      <c r="D592" s="12">
        <v>3.49</v>
      </c>
      <c r="E592">
        <v>4.1900000000000004</v>
      </c>
      <c r="F592" s="12">
        <v>4.93</v>
      </c>
      <c r="G592" s="12">
        <v>5.65</v>
      </c>
      <c r="H592" s="12">
        <v>1.75</v>
      </c>
      <c r="J592" s="8">
        <f t="shared" si="127"/>
        <v>37469</v>
      </c>
      <c r="K592" s="14">
        <f t="shared" si="128"/>
        <v>1.6666666666666667</v>
      </c>
      <c r="L592" s="14">
        <f t="shared" si="128"/>
        <v>1.9733333333333334</v>
      </c>
      <c r="M592" s="14">
        <f t="shared" si="128"/>
        <v>3.0066666666666664</v>
      </c>
      <c r="N592" s="14">
        <f t="shared" si="128"/>
        <v>3.7633333333333332</v>
      </c>
      <c r="O592" s="14">
        <f t="shared" si="128"/>
        <v>4.6133333333333333</v>
      </c>
      <c r="P592" s="14">
        <f t="shared" si="128"/>
        <v>5.45</v>
      </c>
      <c r="Q592" s="14">
        <f t="shared" si="128"/>
        <v>1.74</v>
      </c>
    </row>
    <row r="593" spans="1:17" x14ac:dyDescent="0.35">
      <c r="A593" s="8">
        <v>37438</v>
      </c>
      <c r="B593">
        <v>1.68</v>
      </c>
      <c r="C593" s="12">
        <v>1.96</v>
      </c>
      <c r="D593" s="12">
        <v>3.01</v>
      </c>
      <c r="E593">
        <v>3.81</v>
      </c>
      <c r="F593" s="12">
        <v>4.6500000000000004</v>
      </c>
      <c r="G593" s="12">
        <v>5.51</v>
      </c>
      <c r="H593" s="12">
        <v>1.73</v>
      </c>
      <c r="J593" s="8">
        <f t="shared" si="127"/>
        <v>37500</v>
      </c>
      <c r="K593" s="14">
        <f t="shared" si="128"/>
        <v>1.6433333333333333</v>
      </c>
      <c r="L593" s="14">
        <f t="shared" si="128"/>
        <v>1.8133333333333332</v>
      </c>
      <c r="M593" s="14">
        <f t="shared" si="128"/>
        <v>2.6166666666666667</v>
      </c>
      <c r="N593" s="14">
        <f t="shared" si="128"/>
        <v>3.3466666666666662</v>
      </c>
      <c r="O593" s="14">
        <f t="shared" si="128"/>
        <v>4.2600000000000007</v>
      </c>
      <c r="P593" s="14">
        <f t="shared" si="128"/>
        <v>5.19</v>
      </c>
      <c r="Q593" s="14">
        <f t="shared" si="128"/>
        <v>1.74</v>
      </c>
    </row>
    <row r="594" spans="1:17" x14ac:dyDescent="0.35">
      <c r="A594" s="8">
        <v>37469</v>
      </c>
      <c r="B594">
        <v>1.62</v>
      </c>
      <c r="C594" s="12">
        <v>1.76</v>
      </c>
      <c r="D594" s="12">
        <v>2.52</v>
      </c>
      <c r="E594">
        <v>3.29</v>
      </c>
      <c r="F594" s="12">
        <v>4.26</v>
      </c>
      <c r="G594" s="12">
        <v>5.19</v>
      </c>
      <c r="H594" s="12">
        <v>1.74</v>
      </c>
      <c r="J594" s="8">
        <f t="shared" si="127"/>
        <v>37530</v>
      </c>
      <c r="K594" s="14">
        <f t="shared" si="128"/>
        <v>1.61</v>
      </c>
      <c r="L594" s="14">
        <f t="shared" si="128"/>
        <v>1.71</v>
      </c>
      <c r="M594" s="14">
        <f t="shared" si="128"/>
        <v>2.3633333333333333</v>
      </c>
      <c r="N594" s="14">
        <f t="shared" si="128"/>
        <v>3.06</v>
      </c>
      <c r="O594" s="14">
        <f t="shared" si="128"/>
        <v>4.0233333333333325</v>
      </c>
      <c r="P594" s="14">
        <f t="shared" si="128"/>
        <v>5.0200000000000005</v>
      </c>
      <c r="Q594" s="14">
        <f t="shared" si="128"/>
        <v>1.7466666666666668</v>
      </c>
    </row>
    <row r="595" spans="1:17" x14ac:dyDescent="0.35">
      <c r="A595" s="8">
        <v>37500</v>
      </c>
      <c r="B595">
        <v>1.63</v>
      </c>
      <c r="C595" s="12">
        <v>1.72</v>
      </c>
      <c r="D595" s="12">
        <v>2.3199999999999998</v>
      </c>
      <c r="E595">
        <v>2.94</v>
      </c>
      <c r="F595" s="12">
        <v>3.87</v>
      </c>
      <c r="G595" s="12">
        <v>4.87</v>
      </c>
      <c r="H595" s="12">
        <v>1.75</v>
      </c>
      <c r="J595" s="8">
        <f t="shared" si="127"/>
        <v>37561</v>
      </c>
      <c r="K595" s="14">
        <f t="shared" ref="K595:Q610" si="129">AVERAGE(B595:B597)</f>
        <v>1.4799999999999998</v>
      </c>
      <c r="L595" s="14">
        <f t="shared" si="129"/>
        <v>1.62</v>
      </c>
      <c r="M595" s="14">
        <f t="shared" si="129"/>
        <v>2.2966666666666669</v>
      </c>
      <c r="N595" s="14">
        <f t="shared" si="129"/>
        <v>2.9800000000000004</v>
      </c>
      <c r="O595" s="14">
        <f t="shared" si="129"/>
        <v>3.9533333333333331</v>
      </c>
      <c r="P595" s="14">
        <f t="shared" si="129"/>
        <v>4.97</v>
      </c>
      <c r="Q595" s="14">
        <f t="shared" si="129"/>
        <v>1.6133333333333333</v>
      </c>
    </row>
    <row r="596" spans="1:17" x14ac:dyDescent="0.35">
      <c r="A596" s="8">
        <v>37530</v>
      </c>
      <c r="B596">
        <v>1.58</v>
      </c>
      <c r="C596" s="12">
        <v>1.65</v>
      </c>
      <c r="D596" s="12">
        <v>2.25</v>
      </c>
      <c r="E596">
        <v>2.95</v>
      </c>
      <c r="F596" s="12">
        <v>3.94</v>
      </c>
      <c r="G596" s="12">
        <v>5</v>
      </c>
      <c r="H596" s="12">
        <v>1.75</v>
      </c>
      <c r="J596" s="8">
        <f t="shared" si="127"/>
        <v>37591</v>
      </c>
      <c r="K596" s="14">
        <f t="shared" si="129"/>
        <v>1.3333333333333333</v>
      </c>
      <c r="L596" s="14">
        <f t="shared" si="129"/>
        <v>1.53</v>
      </c>
      <c r="M596" s="14">
        <f t="shared" si="129"/>
        <v>2.2666666666666671</v>
      </c>
      <c r="N596" s="14">
        <f t="shared" si="129"/>
        <v>3.01</v>
      </c>
      <c r="O596" s="14">
        <f t="shared" si="129"/>
        <v>4.0066666666666668</v>
      </c>
      <c r="P596" s="14">
        <f t="shared" si="129"/>
        <v>5.0166666666666666</v>
      </c>
      <c r="Q596" s="14">
        <f t="shared" si="129"/>
        <v>1.4433333333333334</v>
      </c>
    </row>
    <row r="597" spans="1:17" x14ac:dyDescent="0.35">
      <c r="A597" s="8">
        <v>37561</v>
      </c>
      <c r="B597">
        <v>1.23</v>
      </c>
      <c r="C597" s="12">
        <v>1.49</v>
      </c>
      <c r="D597" s="12">
        <v>2.3199999999999998</v>
      </c>
      <c r="E597">
        <v>3.05</v>
      </c>
      <c r="F597" s="12">
        <v>4.05</v>
      </c>
      <c r="G597" s="12">
        <v>5.04</v>
      </c>
      <c r="H597" s="12">
        <v>1.34</v>
      </c>
      <c r="J597" s="8">
        <f t="shared" si="127"/>
        <v>37622</v>
      </c>
      <c r="K597" s="14">
        <f t="shared" si="129"/>
        <v>1.1966666666666665</v>
      </c>
      <c r="L597" s="14">
        <f t="shared" si="129"/>
        <v>1.4333333333333333</v>
      </c>
      <c r="M597" s="14">
        <f t="shared" si="129"/>
        <v>2.2433333333333336</v>
      </c>
      <c r="N597" s="14">
        <f t="shared" si="129"/>
        <v>3.043333333333333</v>
      </c>
      <c r="O597" s="14">
        <f t="shared" si="129"/>
        <v>4.043333333333333</v>
      </c>
      <c r="P597" s="14">
        <f t="shared" si="129"/>
        <v>5.0233333333333334</v>
      </c>
      <c r="Q597" s="14">
        <f t="shared" si="129"/>
        <v>1.2733333333333334</v>
      </c>
    </row>
    <row r="598" spans="1:17" x14ac:dyDescent="0.35">
      <c r="A598" s="8">
        <v>37591</v>
      </c>
      <c r="B598">
        <v>1.19</v>
      </c>
      <c r="C598" s="12">
        <v>1.45</v>
      </c>
      <c r="D598" s="12">
        <v>2.23</v>
      </c>
      <c r="E598">
        <v>3.03</v>
      </c>
      <c r="F598" s="12">
        <v>4.03</v>
      </c>
      <c r="G598" s="12">
        <v>5.01</v>
      </c>
      <c r="H598" s="12">
        <v>1.24</v>
      </c>
      <c r="J598" s="8">
        <f t="shared" si="127"/>
        <v>37653</v>
      </c>
      <c r="K598" s="14">
        <f t="shared" si="129"/>
        <v>1.1766666666666665</v>
      </c>
      <c r="L598" s="14">
        <f t="shared" si="129"/>
        <v>1.37</v>
      </c>
      <c r="M598" s="14">
        <f t="shared" si="129"/>
        <v>2.1533333333333333</v>
      </c>
      <c r="N598" s="14">
        <f t="shared" si="129"/>
        <v>2.9933333333333336</v>
      </c>
      <c r="O598" s="14">
        <f t="shared" si="129"/>
        <v>3.9933333333333336</v>
      </c>
      <c r="P598" s="14">
        <f t="shared" si="129"/>
        <v>4.9666666666666659</v>
      </c>
      <c r="Q598" s="14">
        <f t="shared" si="129"/>
        <v>1.2466666666666668</v>
      </c>
    </row>
    <row r="599" spans="1:17" x14ac:dyDescent="0.35">
      <c r="A599" s="8">
        <v>37622</v>
      </c>
      <c r="B599">
        <v>1.17</v>
      </c>
      <c r="C599" s="12">
        <v>1.36</v>
      </c>
      <c r="D599" s="12">
        <v>2.1800000000000002</v>
      </c>
      <c r="E599">
        <v>3.05</v>
      </c>
      <c r="F599" s="12">
        <v>4.05</v>
      </c>
      <c r="G599" s="12">
        <v>5.0199999999999996</v>
      </c>
      <c r="H599" s="12">
        <v>1.24</v>
      </c>
      <c r="J599" s="8">
        <f t="shared" si="127"/>
        <v>37681</v>
      </c>
      <c r="K599" s="14">
        <f t="shared" si="129"/>
        <v>1.1566666666666665</v>
      </c>
      <c r="L599" s="14">
        <f t="shared" si="129"/>
        <v>1.3</v>
      </c>
      <c r="M599" s="14">
        <f t="shared" si="129"/>
        <v>2.0700000000000003</v>
      </c>
      <c r="N599" s="14">
        <f t="shared" si="129"/>
        <v>2.9099999999999997</v>
      </c>
      <c r="O599" s="14">
        <f t="shared" si="129"/>
        <v>3.92</v>
      </c>
      <c r="P599" s="14">
        <f t="shared" si="129"/>
        <v>4.9033333333333333</v>
      </c>
      <c r="Q599" s="14">
        <f t="shared" si="129"/>
        <v>1.25</v>
      </c>
    </row>
    <row r="600" spans="1:17" x14ac:dyDescent="0.35">
      <c r="A600" s="8">
        <v>37653</v>
      </c>
      <c r="B600">
        <v>1.17</v>
      </c>
      <c r="C600" s="12">
        <v>1.3</v>
      </c>
      <c r="D600" s="12">
        <v>2.0499999999999998</v>
      </c>
      <c r="E600">
        <v>2.9</v>
      </c>
      <c r="F600" s="12">
        <v>3.9</v>
      </c>
      <c r="G600" s="12">
        <v>4.87</v>
      </c>
      <c r="H600" s="12">
        <v>1.26</v>
      </c>
      <c r="J600" s="8">
        <f t="shared" si="127"/>
        <v>37712</v>
      </c>
      <c r="K600" s="14">
        <f t="shared" si="129"/>
        <v>1.1433333333333333</v>
      </c>
      <c r="L600" s="14">
        <f t="shared" si="129"/>
        <v>1.27</v>
      </c>
      <c r="M600" s="14">
        <f t="shared" si="129"/>
        <v>2.0299999999999998</v>
      </c>
      <c r="N600" s="14">
        <f t="shared" si="129"/>
        <v>2.8699999999999997</v>
      </c>
      <c r="O600" s="14">
        <f t="shared" si="129"/>
        <v>3.89</v>
      </c>
      <c r="P600" s="14">
        <f t="shared" si="129"/>
        <v>4.8666666666666671</v>
      </c>
      <c r="Q600" s="14">
        <f t="shared" si="129"/>
        <v>1.2566666666666666</v>
      </c>
    </row>
    <row r="601" spans="1:17" x14ac:dyDescent="0.35">
      <c r="A601" s="8">
        <v>37681</v>
      </c>
      <c r="B601">
        <v>1.1299999999999999</v>
      </c>
      <c r="C601" s="12">
        <v>1.24</v>
      </c>
      <c r="D601" s="12">
        <v>1.98</v>
      </c>
      <c r="E601">
        <v>2.78</v>
      </c>
      <c r="F601" s="12">
        <v>3.81</v>
      </c>
      <c r="G601" s="12">
        <v>4.82</v>
      </c>
      <c r="H601" s="12">
        <v>1.25</v>
      </c>
      <c r="J601" s="8">
        <f t="shared" si="127"/>
        <v>37742</v>
      </c>
      <c r="K601" s="14">
        <f t="shared" si="129"/>
        <v>1.1100000000000001</v>
      </c>
      <c r="L601" s="14">
        <f t="shared" si="129"/>
        <v>1.2299999999999998</v>
      </c>
      <c r="M601" s="14">
        <f t="shared" si="129"/>
        <v>1.93</v>
      </c>
      <c r="N601" s="14">
        <f t="shared" si="129"/>
        <v>2.7433333333333336</v>
      </c>
      <c r="O601" s="14">
        <f t="shared" si="129"/>
        <v>3.78</v>
      </c>
      <c r="P601" s="14">
        <f t="shared" si="129"/>
        <v>4.75</v>
      </c>
      <c r="Q601" s="14">
        <f t="shared" si="129"/>
        <v>1.2566666666666666</v>
      </c>
    </row>
    <row r="602" spans="1:17" x14ac:dyDescent="0.35">
      <c r="A602" s="8">
        <v>37712</v>
      </c>
      <c r="B602">
        <v>1.1299999999999999</v>
      </c>
      <c r="C602" s="12">
        <v>1.27</v>
      </c>
      <c r="D602" s="12">
        <v>2.06</v>
      </c>
      <c r="E602">
        <v>2.93</v>
      </c>
      <c r="F602" s="12">
        <v>3.96</v>
      </c>
      <c r="G602" s="12">
        <v>4.91</v>
      </c>
      <c r="H602" s="12">
        <v>1.26</v>
      </c>
      <c r="J602" s="8">
        <f t="shared" si="127"/>
        <v>37773</v>
      </c>
      <c r="K602" s="14">
        <f t="shared" si="129"/>
        <v>1.04</v>
      </c>
      <c r="L602" s="14">
        <f t="shared" si="129"/>
        <v>1.1533333333333333</v>
      </c>
      <c r="M602" s="14">
        <f t="shared" si="129"/>
        <v>1.7733333333333334</v>
      </c>
      <c r="N602" s="14">
        <f t="shared" si="129"/>
        <v>2.5733333333333337</v>
      </c>
      <c r="O602" s="14">
        <f t="shared" si="129"/>
        <v>3.6199999999999997</v>
      </c>
      <c r="P602" s="14">
        <f t="shared" si="129"/>
        <v>4.59</v>
      </c>
      <c r="Q602" s="14">
        <f t="shared" si="129"/>
        <v>1.2466666666666668</v>
      </c>
    </row>
    <row r="603" spans="1:17" x14ac:dyDescent="0.35">
      <c r="A603" s="8">
        <v>37742</v>
      </c>
      <c r="B603">
        <v>1.07</v>
      </c>
      <c r="C603" s="12">
        <v>1.18</v>
      </c>
      <c r="D603" s="12">
        <v>1.75</v>
      </c>
      <c r="E603">
        <v>2.52</v>
      </c>
      <c r="F603" s="12">
        <v>3.57</v>
      </c>
      <c r="G603" s="12">
        <v>4.5199999999999996</v>
      </c>
      <c r="H603" s="12">
        <v>1.26</v>
      </c>
      <c r="J603" s="8">
        <f t="shared" si="127"/>
        <v>37803</v>
      </c>
      <c r="K603" s="14">
        <f t="shared" si="129"/>
        <v>0.96333333333333337</v>
      </c>
      <c r="L603" s="14">
        <f t="shared" si="129"/>
        <v>1.1033333333333333</v>
      </c>
      <c r="M603" s="14">
        <f t="shared" si="129"/>
        <v>1.7299999999999998</v>
      </c>
      <c r="N603" s="14">
        <f t="shared" si="129"/>
        <v>2.5533333333333332</v>
      </c>
      <c r="O603" s="14">
        <f t="shared" si="129"/>
        <v>3.6266666666666669</v>
      </c>
      <c r="P603" s="14">
        <f t="shared" si="129"/>
        <v>4.5933333333333328</v>
      </c>
      <c r="Q603" s="14">
        <f t="shared" si="129"/>
        <v>1.1633333333333333</v>
      </c>
    </row>
    <row r="604" spans="1:17" x14ac:dyDescent="0.35">
      <c r="A604" s="8">
        <v>37773</v>
      </c>
      <c r="B604">
        <v>0.92000000000000015</v>
      </c>
      <c r="C604" s="12">
        <v>1.01</v>
      </c>
      <c r="D604" s="12">
        <v>1.51</v>
      </c>
      <c r="E604">
        <v>2.27</v>
      </c>
      <c r="F604" s="12">
        <v>3.33</v>
      </c>
      <c r="G604" s="12">
        <v>4.34</v>
      </c>
      <c r="H604" s="12">
        <v>1.22</v>
      </c>
      <c r="J604" s="8">
        <f t="shared" si="127"/>
        <v>37834</v>
      </c>
      <c r="K604" s="14">
        <f t="shared" si="129"/>
        <v>0.92333333333333345</v>
      </c>
      <c r="L604" s="14">
        <f t="shared" si="129"/>
        <v>1.1466666666666667</v>
      </c>
      <c r="M604" s="14">
        <f t="shared" si="129"/>
        <v>1.96</v>
      </c>
      <c r="N604" s="14">
        <f t="shared" si="129"/>
        <v>2.8366666666666673</v>
      </c>
      <c r="O604" s="14">
        <f t="shared" si="129"/>
        <v>3.9200000000000004</v>
      </c>
      <c r="P604" s="14">
        <f t="shared" si="129"/>
        <v>4.8833333333333329</v>
      </c>
      <c r="Q604" s="14">
        <f t="shared" si="129"/>
        <v>1.0866666666666667</v>
      </c>
    </row>
    <row r="605" spans="1:17" x14ac:dyDescent="0.35">
      <c r="A605" s="8">
        <v>37803</v>
      </c>
      <c r="B605">
        <v>0.9</v>
      </c>
      <c r="C605" s="12">
        <v>1.1200000000000001</v>
      </c>
      <c r="D605" s="12">
        <v>1.93</v>
      </c>
      <c r="E605">
        <v>2.87</v>
      </c>
      <c r="F605" s="12">
        <v>3.98</v>
      </c>
      <c r="G605" s="12">
        <v>4.92</v>
      </c>
      <c r="H605" s="12">
        <v>1.01</v>
      </c>
      <c r="J605" s="8">
        <f t="shared" si="127"/>
        <v>37865</v>
      </c>
      <c r="K605" s="14">
        <f t="shared" si="129"/>
        <v>0.93</v>
      </c>
      <c r="L605" s="14">
        <f t="shared" si="129"/>
        <v>1.2233333333333334</v>
      </c>
      <c r="M605" s="14">
        <f t="shared" si="129"/>
        <v>2.1999999999999997</v>
      </c>
      <c r="N605" s="14">
        <f t="shared" si="129"/>
        <v>3.14</v>
      </c>
      <c r="O605" s="14">
        <f t="shared" si="129"/>
        <v>4.2333333333333334</v>
      </c>
      <c r="P605" s="14">
        <f t="shared" si="129"/>
        <v>5.1733333333333329</v>
      </c>
      <c r="Q605" s="14">
        <f t="shared" si="129"/>
        <v>1.0166666666666666</v>
      </c>
    </row>
    <row r="606" spans="1:17" x14ac:dyDescent="0.35">
      <c r="A606" s="8">
        <v>37834</v>
      </c>
      <c r="B606">
        <v>0.95</v>
      </c>
      <c r="C606" s="12">
        <v>1.31</v>
      </c>
      <c r="D606" s="12">
        <v>2.44</v>
      </c>
      <c r="E606">
        <v>3.37</v>
      </c>
      <c r="F606" s="12">
        <v>4.45</v>
      </c>
      <c r="G606" s="12">
        <v>5.39</v>
      </c>
      <c r="H606" s="12">
        <v>1.03</v>
      </c>
      <c r="J606" s="8">
        <f t="shared" si="127"/>
        <v>37895</v>
      </c>
      <c r="K606" s="14">
        <f t="shared" si="129"/>
        <v>0.93666666666666654</v>
      </c>
      <c r="L606" s="14">
        <f t="shared" si="129"/>
        <v>1.2666666666666666</v>
      </c>
      <c r="M606" s="14">
        <f t="shared" si="129"/>
        <v>2.31</v>
      </c>
      <c r="N606" s="14">
        <f t="shared" si="129"/>
        <v>3.2466666666666666</v>
      </c>
      <c r="O606" s="14">
        <f t="shared" si="129"/>
        <v>4.336666666666666</v>
      </c>
      <c r="P606" s="14">
        <f t="shared" si="129"/>
        <v>5.27</v>
      </c>
      <c r="Q606" s="14">
        <f t="shared" si="129"/>
        <v>1.0166666666666666</v>
      </c>
    </row>
    <row r="607" spans="1:17" x14ac:dyDescent="0.35">
      <c r="A607" s="8">
        <v>37865</v>
      </c>
      <c r="B607">
        <v>0.93999999999999984</v>
      </c>
      <c r="C607" s="12">
        <v>1.24</v>
      </c>
      <c r="D607" s="12">
        <v>2.23</v>
      </c>
      <c r="E607">
        <v>3.18</v>
      </c>
      <c r="F607" s="12">
        <v>4.2699999999999996</v>
      </c>
      <c r="G607" s="12">
        <v>5.21</v>
      </c>
      <c r="H607" s="12">
        <v>1.01</v>
      </c>
      <c r="J607" s="8">
        <f t="shared" si="127"/>
        <v>37926</v>
      </c>
      <c r="K607" s="14">
        <f t="shared" si="129"/>
        <v>0.93</v>
      </c>
      <c r="L607" s="14">
        <f t="shared" si="129"/>
        <v>1.2766666666666666</v>
      </c>
      <c r="M607" s="14">
        <f t="shared" si="129"/>
        <v>2.3133333333333335</v>
      </c>
      <c r="N607" s="14">
        <f t="shared" si="129"/>
        <v>3.22</v>
      </c>
      <c r="O607" s="14">
        <f t="shared" si="129"/>
        <v>4.2866666666666662</v>
      </c>
      <c r="P607" s="14">
        <f t="shared" si="129"/>
        <v>5.1966666666666663</v>
      </c>
      <c r="Q607" s="14">
        <f t="shared" si="129"/>
        <v>1.0066666666666666</v>
      </c>
    </row>
    <row r="608" spans="1:17" x14ac:dyDescent="0.35">
      <c r="A608" s="8">
        <v>37895</v>
      </c>
      <c r="B608">
        <v>0.92000000000000015</v>
      </c>
      <c r="C608" s="12">
        <v>1.25</v>
      </c>
      <c r="D608" s="12">
        <v>2.2599999999999998</v>
      </c>
      <c r="E608">
        <v>3.19</v>
      </c>
      <c r="F608" s="12">
        <v>4.29</v>
      </c>
      <c r="G608" s="12">
        <v>5.21</v>
      </c>
      <c r="H608" s="12">
        <v>1.01</v>
      </c>
      <c r="J608" s="8">
        <f t="shared" si="127"/>
        <v>37956</v>
      </c>
      <c r="K608" s="14">
        <f t="shared" si="129"/>
        <v>0.91666666666666663</v>
      </c>
      <c r="L608" s="14">
        <f t="shared" si="129"/>
        <v>1.3</v>
      </c>
      <c r="M608" s="14">
        <f t="shared" si="129"/>
        <v>2.3833333333333333</v>
      </c>
      <c r="N608" s="14">
        <f t="shared" si="129"/>
        <v>3.25</v>
      </c>
      <c r="O608" s="14">
        <f t="shared" si="129"/>
        <v>4.2866666666666662</v>
      </c>
      <c r="P608" s="14">
        <f t="shared" si="129"/>
        <v>5.1633333333333331</v>
      </c>
      <c r="Q608" s="14">
        <f t="shared" si="129"/>
        <v>0.99666666666666659</v>
      </c>
    </row>
    <row r="609" spans="1:17" x14ac:dyDescent="0.35">
      <c r="A609" s="8">
        <v>37926</v>
      </c>
      <c r="B609">
        <v>0.93</v>
      </c>
      <c r="C609" s="12">
        <v>1.34</v>
      </c>
      <c r="D609" s="12">
        <v>2.4500000000000002</v>
      </c>
      <c r="E609">
        <v>3.29</v>
      </c>
      <c r="F609" s="12">
        <v>4.3</v>
      </c>
      <c r="G609" s="12">
        <v>5.17</v>
      </c>
      <c r="H609" s="12">
        <v>1</v>
      </c>
      <c r="J609" s="8">
        <f t="shared" si="127"/>
        <v>37987</v>
      </c>
      <c r="K609" s="14">
        <f t="shared" si="129"/>
        <v>0.90333333333333332</v>
      </c>
      <c r="L609" s="14">
        <f t="shared" si="129"/>
        <v>1.2966666666666669</v>
      </c>
      <c r="M609" s="14">
        <f t="shared" si="129"/>
        <v>2.3866666666666667</v>
      </c>
      <c r="N609" s="14">
        <f t="shared" si="129"/>
        <v>3.2266666666666666</v>
      </c>
      <c r="O609" s="14">
        <f t="shared" si="129"/>
        <v>4.24</v>
      </c>
      <c r="P609" s="14">
        <f t="shared" si="129"/>
        <v>5.0966666666666667</v>
      </c>
      <c r="Q609" s="14">
        <f t="shared" si="129"/>
        <v>0.99333333333333329</v>
      </c>
    </row>
    <row r="610" spans="1:17" x14ac:dyDescent="0.35">
      <c r="A610" s="8">
        <v>37956</v>
      </c>
      <c r="B610">
        <v>0.9</v>
      </c>
      <c r="C610" s="12">
        <v>1.31</v>
      </c>
      <c r="D610" s="12">
        <v>2.44</v>
      </c>
      <c r="E610">
        <v>3.27</v>
      </c>
      <c r="F610" s="12">
        <v>4.2699999999999996</v>
      </c>
      <c r="G610" s="12">
        <v>5.1100000000000003</v>
      </c>
      <c r="H610" s="12">
        <v>0.98</v>
      </c>
      <c r="J610" s="8">
        <f t="shared" si="127"/>
        <v>38018</v>
      </c>
      <c r="K610" s="14">
        <f t="shared" si="129"/>
        <v>0.90333333333333343</v>
      </c>
      <c r="L610" s="14">
        <f t="shared" si="129"/>
        <v>1.2633333333333334</v>
      </c>
      <c r="M610" s="14">
        <f t="shared" si="129"/>
        <v>2.3199999999999998</v>
      </c>
      <c r="N610" s="14">
        <f t="shared" si="129"/>
        <v>3.1533333333333338</v>
      </c>
      <c r="O610" s="14">
        <f t="shared" si="129"/>
        <v>4.166666666666667</v>
      </c>
      <c r="P610" s="14">
        <f t="shared" si="129"/>
        <v>5.0200000000000005</v>
      </c>
      <c r="Q610" s="14">
        <f t="shared" si="129"/>
        <v>0.9966666666666667</v>
      </c>
    </row>
    <row r="611" spans="1:17" x14ac:dyDescent="0.35">
      <c r="A611" s="8">
        <v>37987</v>
      </c>
      <c r="B611">
        <v>0.88000000000000012</v>
      </c>
      <c r="C611" s="12">
        <v>1.24</v>
      </c>
      <c r="D611" s="12">
        <v>2.27</v>
      </c>
      <c r="E611">
        <v>3.12</v>
      </c>
      <c r="F611" s="12">
        <v>4.1500000000000004</v>
      </c>
      <c r="G611" s="12">
        <v>5.01</v>
      </c>
      <c r="H611" s="12">
        <v>1</v>
      </c>
      <c r="J611" s="8">
        <f t="shared" si="127"/>
        <v>38047</v>
      </c>
      <c r="K611" s="14">
        <f t="shared" ref="K611:Q626" si="130">AVERAGE(B611:B613)</f>
        <v>0.91666666666666663</v>
      </c>
      <c r="L611" s="14">
        <f t="shared" si="130"/>
        <v>1.2233333333333334</v>
      </c>
      <c r="M611" s="14">
        <f t="shared" si="130"/>
        <v>2.1733333333333333</v>
      </c>
      <c r="N611" s="14">
        <f t="shared" si="130"/>
        <v>2.9933333333333336</v>
      </c>
      <c r="O611" s="14">
        <f t="shared" si="130"/>
        <v>4.0200000000000005</v>
      </c>
      <c r="P611" s="14">
        <f t="shared" si="130"/>
        <v>4.8899999999999997</v>
      </c>
      <c r="Q611" s="14">
        <f t="shared" si="130"/>
        <v>1.0033333333333332</v>
      </c>
    </row>
    <row r="612" spans="1:17" x14ac:dyDescent="0.35">
      <c r="A612" s="8">
        <v>38018</v>
      </c>
      <c r="B612">
        <v>0.93</v>
      </c>
      <c r="C612" s="12">
        <v>1.24</v>
      </c>
      <c r="D612" s="12">
        <v>2.25</v>
      </c>
      <c r="E612">
        <v>3.07</v>
      </c>
      <c r="F612" s="12">
        <v>4.08</v>
      </c>
      <c r="G612" s="12">
        <v>4.9400000000000004</v>
      </c>
      <c r="H612" s="12">
        <v>1.01</v>
      </c>
      <c r="J612" s="8">
        <f t="shared" si="127"/>
        <v>38078</v>
      </c>
      <c r="K612" s="14">
        <f t="shared" si="130"/>
        <v>0.93666666666666654</v>
      </c>
      <c r="L612" s="14">
        <f t="shared" si="130"/>
        <v>1.2866666666666664</v>
      </c>
      <c r="M612" s="14">
        <f t="shared" si="130"/>
        <v>2.2733333333333334</v>
      </c>
      <c r="N612" s="14">
        <f t="shared" si="130"/>
        <v>3.0833333333333335</v>
      </c>
      <c r="O612" s="14">
        <f t="shared" si="130"/>
        <v>4.0866666666666669</v>
      </c>
      <c r="P612" s="14">
        <f t="shared" si="130"/>
        <v>4.9400000000000004</v>
      </c>
      <c r="Q612" s="14">
        <f t="shared" si="130"/>
        <v>1.0033333333333332</v>
      </c>
    </row>
    <row r="613" spans="1:17" x14ac:dyDescent="0.35">
      <c r="A613" s="8">
        <v>38047</v>
      </c>
      <c r="B613">
        <v>0.93999999999999984</v>
      </c>
      <c r="C613" s="12">
        <v>1.19</v>
      </c>
      <c r="D613" s="12">
        <v>2</v>
      </c>
      <c r="E613">
        <v>2.79</v>
      </c>
      <c r="F613" s="12">
        <v>3.83</v>
      </c>
      <c r="G613" s="12">
        <v>4.72</v>
      </c>
      <c r="H613" s="12">
        <v>1</v>
      </c>
      <c r="J613" s="8">
        <f t="shared" si="127"/>
        <v>38108</v>
      </c>
      <c r="K613" s="14">
        <f t="shared" si="130"/>
        <v>0.96666666666666645</v>
      </c>
      <c r="L613" s="14">
        <f t="shared" si="130"/>
        <v>1.4666666666666668</v>
      </c>
      <c r="M613" s="14">
        <f t="shared" si="130"/>
        <v>2.5566666666666666</v>
      </c>
      <c r="N613" s="14">
        <f t="shared" si="130"/>
        <v>3.3433333333333333</v>
      </c>
      <c r="O613" s="14">
        <f t="shared" si="130"/>
        <v>4.3</v>
      </c>
      <c r="P613" s="14">
        <f t="shared" si="130"/>
        <v>5.1133333333333333</v>
      </c>
      <c r="Q613" s="14">
        <f t="shared" si="130"/>
        <v>1</v>
      </c>
    </row>
    <row r="614" spans="1:17" x14ac:dyDescent="0.35">
      <c r="A614" s="8">
        <v>38078</v>
      </c>
      <c r="B614">
        <v>0.93999999999999984</v>
      </c>
      <c r="C614" s="12">
        <v>1.43</v>
      </c>
      <c r="D614" s="12">
        <v>2.57</v>
      </c>
      <c r="E614">
        <v>3.39</v>
      </c>
      <c r="F614" s="12">
        <v>4.3499999999999996</v>
      </c>
      <c r="G614" s="12">
        <v>5.16</v>
      </c>
      <c r="H614" s="12">
        <v>1</v>
      </c>
      <c r="J614" s="8">
        <f t="shared" si="127"/>
        <v>38139</v>
      </c>
      <c r="K614" s="14">
        <f t="shared" si="130"/>
        <v>1.0766666666666667</v>
      </c>
      <c r="L614" s="14">
        <f t="shared" si="130"/>
        <v>1.7766666666666666</v>
      </c>
      <c r="M614" s="14">
        <f t="shared" si="130"/>
        <v>2.9766666666666666</v>
      </c>
      <c r="N614" s="14">
        <f t="shared" si="130"/>
        <v>3.7233333333333332</v>
      </c>
      <c r="O614" s="14">
        <f t="shared" si="130"/>
        <v>4.6000000000000005</v>
      </c>
      <c r="P614" s="14">
        <f t="shared" si="130"/>
        <v>5.3566666666666665</v>
      </c>
      <c r="Q614" s="14">
        <f t="shared" si="130"/>
        <v>1.01</v>
      </c>
    </row>
    <row r="615" spans="1:17" x14ac:dyDescent="0.35">
      <c r="A615" s="8">
        <v>38108</v>
      </c>
      <c r="B615">
        <v>1.02</v>
      </c>
      <c r="C615" s="12">
        <v>1.78</v>
      </c>
      <c r="D615" s="12">
        <v>3.1</v>
      </c>
      <c r="E615">
        <v>3.85</v>
      </c>
      <c r="F615" s="12">
        <v>4.72</v>
      </c>
      <c r="G615" s="12">
        <v>5.46</v>
      </c>
      <c r="H615" s="12">
        <v>1</v>
      </c>
      <c r="J615" s="8">
        <f t="shared" si="127"/>
        <v>38169</v>
      </c>
      <c r="K615" s="14">
        <f t="shared" si="130"/>
        <v>1.2066666666666668</v>
      </c>
      <c r="L615" s="14">
        <f t="shared" si="130"/>
        <v>2</v>
      </c>
      <c r="M615" s="14">
        <f t="shared" si="130"/>
        <v>3.1366666666666667</v>
      </c>
      <c r="N615" s="14">
        <f t="shared" si="130"/>
        <v>3.8233333333333337</v>
      </c>
      <c r="O615" s="14">
        <f t="shared" si="130"/>
        <v>4.6499999999999995</v>
      </c>
      <c r="P615" s="14">
        <f t="shared" si="130"/>
        <v>5.3833333333333329</v>
      </c>
      <c r="Q615" s="14">
        <f t="shared" si="130"/>
        <v>1.0966666666666667</v>
      </c>
    </row>
    <row r="616" spans="1:17" x14ac:dyDescent="0.35">
      <c r="A616" s="8">
        <v>38139</v>
      </c>
      <c r="B616">
        <v>1.27</v>
      </c>
      <c r="C616" s="12">
        <v>2.12</v>
      </c>
      <c r="D616" s="12">
        <v>3.26</v>
      </c>
      <c r="E616">
        <v>3.93</v>
      </c>
      <c r="F616" s="12">
        <v>4.7300000000000004</v>
      </c>
      <c r="G616" s="12">
        <v>5.45</v>
      </c>
      <c r="H616" s="12">
        <v>1.03</v>
      </c>
      <c r="J616" s="8">
        <f t="shared" si="127"/>
        <v>38200</v>
      </c>
      <c r="K616" s="14">
        <f t="shared" si="130"/>
        <v>1.36</v>
      </c>
      <c r="L616" s="14">
        <f t="shared" si="130"/>
        <v>2.08</v>
      </c>
      <c r="M616" s="14">
        <f t="shared" si="130"/>
        <v>3.063333333333333</v>
      </c>
      <c r="N616" s="14">
        <f t="shared" si="130"/>
        <v>3.6966666666666668</v>
      </c>
      <c r="O616" s="14">
        <f t="shared" si="130"/>
        <v>4.5033333333333339</v>
      </c>
      <c r="P616" s="14">
        <f t="shared" si="130"/>
        <v>5.2533333333333339</v>
      </c>
      <c r="Q616" s="14">
        <f t="shared" si="130"/>
        <v>1.24</v>
      </c>
    </row>
    <row r="617" spans="1:17" x14ac:dyDescent="0.35">
      <c r="A617" s="8">
        <v>38169</v>
      </c>
      <c r="B617">
        <v>1.33</v>
      </c>
      <c r="C617" s="12">
        <v>2.1</v>
      </c>
      <c r="D617" s="12">
        <v>3.05</v>
      </c>
      <c r="E617">
        <v>3.69</v>
      </c>
      <c r="F617" s="12">
        <v>4.5</v>
      </c>
      <c r="G617" s="12">
        <v>5.24</v>
      </c>
      <c r="H617" s="12">
        <v>1.26</v>
      </c>
      <c r="J617" s="8">
        <f t="shared" si="127"/>
        <v>38231</v>
      </c>
      <c r="K617" s="14">
        <f t="shared" si="130"/>
        <v>1.4866666666666666</v>
      </c>
      <c r="L617" s="14">
        <f t="shared" si="130"/>
        <v>2.08</v>
      </c>
      <c r="M617" s="14">
        <f t="shared" si="130"/>
        <v>2.92</v>
      </c>
      <c r="N617" s="14">
        <f t="shared" si="130"/>
        <v>3.5066666666666664</v>
      </c>
      <c r="O617" s="14">
        <f t="shared" si="130"/>
        <v>4.3033333333333337</v>
      </c>
      <c r="P617" s="14">
        <f t="shared" si="130"/>
        <v>5.0666666666666664</v>
      </c>
      <c r="Q617" s="14">
        <f t="shared" si="130"/>
        <v>1.4333333333333333</v>
      </c>
    </row>
    <row r="618" spans="1:17" x14ac:dyDescent="0.35">
      <c r="A618" s="8">
        <v>38200</v>
      </c>
      <c r="B618">
        <v>1.48</v>
      </c>
      <c r="C618" s="12">
        <v>2.02</v>
      </c>
      <c r="D618" s="12">
        <v>2.88</v>
      </c>
      <c r="E618">
        <v>3.47</v>
      </c>
      <c r="F618" s="12">
        <v>4.28</v>
      </c>
      <c r="G618" s="12">
        <v>5.07</v>
      </c>
      <c r="H618" s="12">
        <v>1.43</v>
      </c>
      <c r="J618" s="8">
        <f t="shared" si="127"/>
        <v>38261</v>
      </c>
      <c r="K618" s="14">
        <f t="shared" si="130"/>
        <v>1.63</v>
      </c>
      <c r="L618" s="14">
        <f t="shared" si="130"/>
        <v>2.1233333333333335</v>
      </c>
      <c r="M618" s="14">
        <f t="shared" si="130"/>
        <v>2.8533333333333335</v>
      </c>
      <c r="N618" s="14">
        <f t="shared" si="130"/>
        <v>3.3933333333333331</v>
      </c>
      <c r="O618" s="14">
        <f t="shared" si="130"/>
        <v>4.17</v>
      </c>
      <c r="P618" s="14">
        <f t="shared" si="130"/>
        <v>4.9366666666666665</v>
      </c>
      <c r="Q618" s="14">
        <f t="shared" si="130"/>
        <v>1.5999999999999999</v>
      </c>
    </row>
    <row r="619" spans="1:17" x14ac:dyDescent="0.35">
      <c r="A619" s="8">
        <v>38231</v>
      </c>
      <c r="B619">
        <v>1.65</v>
      </c>
      <c r="C619" s="12">
        <v>2.12</v>
      </c>
      <c r="D619" s="12">
        <v>2.83</v>
      </c>
      <c r="E619">
        <v>3.36</v>
      </c>
      <c r="F619" s="12">
        <v>4.13</v>
      </c>
      <c r="G619" s="12">
        <v>4.8899999999999997</v>
      </c>
      <c r="H619" s="12">
        <v>1.61</v>
      </c>
      <c r="J619" s="8">
        <f t="shared" si="127"/>
        <v>38292</v>
      </c>
      <c r="K619" s="14">
        <f t="shared" si="130"/>
        <v>1.8266666666666669</v>
      </c>
      <c r="L619" s="14">
        <f t="shared" si="130"/>
        <v>2.2833333333333332</v>
      </c>
      <c r="M619" s="14">
        <f t="shared" si="130"/>
        <v>2.9233333333333333</v>
      </c>
      <c r="N619" s="14">
        <f t="shared" si="130"/>
        <v>3.4133333333333336</v>
      </c>
      <c r="O619" s="14">
        <f t="shared" si="130"/>
        <v>4.1400000000000006</v>
      </c>
      <c r="P619" s="14">
        <f t="shared" si="130"/>
        <v>4.876666666666666</v>
      </c>
      <c r="Q619" s="14">
        <f t="shared" si="130"/>
        <v>1.7666666666666666</v>
      </c>
    </row>
    <row r="620" spans="1:17" x14ac:dyDescent="0.35">
      <c r="A620" s="8">
        <v>38261</v>
      </c>
      <c r="B620">
        <v>1.76</v>
      </c>
      <c r="C620" s="12">
        <v>2.23</v>
      </c>
      <c r="D620" s="12">
        <v>2.85</v>
      </c>
      <c r="E620">
        <v>3.35</v>
      </c>
      <c r="F620" s="12">
        <v>4.0999999999999996</v>
      </c>
      <c r="G620" s="12">
        <v>4.8499999999999996</v>
      </c>
      <c r="H620" s="12">
        <v>1.76</v>
      </c>
      <c r="J620" s="8">
        <f t="shared" si="127"/>
        <v>38322</v>
      </c>
      <c r="K620" s="14">
        <f t="shared" si="130"/>
        <v>2.0066666666666664</v>
      </c>
      <c r="L620" s="14">
        <f t="shared" si="130"/>
        <v>2.4666666666666668</v>
      </c>
      <c r="M620" s="14">
        <f t="shared" si="130"/>
        <v>3.0499999999999994</v>
      </c>
      <c r="N620" s="14">
        <f t="shared" si="130"/>
        <v>3.4933333333333336</v>
      </c>
      <c r="O620" s="14">
        <f t="shared" si="130"/>
        <v>4.1733333333333329</v>
      </c>
      <c r="P620" s="14">
        <f t="shared" si="130"/>
        <v>4.8733333333333322</v>
      </c>
      <c r="Q620" s="14">
        <f t="shared" si="130"/>
        <v>1.95</v>
      </c>
    </row>
    <row r="621" spans="1:17" x14ac:dyDescent="0.35">
      <c r="A621" s="8">
        <v>38292</v>
      </c>
      <c r="B621">
        <v>2.0699999999999998</v>
      </c>
      <c r="C621" s="12">
        <v>2.5</v>
      </c>
      <c r="D621" s="12">
        <v>3.09</v>
      </c>
      <c r="E621">
        <v>3.53</v>
      </c>
      <c r="F621" s="12">
        <v>4.1900000000000004</v>
      </c>
      <c r="G621" s="12">
        <v>4.8899999999999997</v>
      </c>
      <c r="H621" s="12">
        <v>1.93</v>
      </c>
      <c r="J621" s="8">
        <f t="shared" si="127"/>
        <v>38353</v>
      </c>
      <c r="K621" s="14">
        <f t="shared" si="130"/>
        <v>2.1966666666666668</v>
      </c>
      <c r="L621" s="14">
        <f t="shared" si="130"/>
        <v>2.6766666666666663</v>
      </c>
      <c r="M621" s="14">
        <f t="shared" si="130"/>
        <v>3.23</v>
      </c>
      <c r="N621" s="14">
        <f t="shared" si="130"/>
        <v>3.6133333333333333</v>
      </c>
      <c r="O621" s="14">
        <f t="shared" si="130"/>
        <v>4.2133333333333338</v>
      </c>
      <c r="P621" s="14">
        <f t="shared" si="130"/>
        <v>4.8466666666666667</v>
      </c>
      <c r="Q621" s="14">
        <f t="shared" si="130"/>
        <v>2.1233333333333331</v>
      </c>
    </row>
    <row r="622" spans="1:17" x14ac:dyDescent="0.35">
      <c r="A622" s="8">
        <v>38322</v>
      </c>
      <c r="B622">
        <v>2.19</v>
      </c>
      <c r="C622" s="12">
        <v>2.67</v>
      </c>
      <c r="D622" s="12">
        <v>3.21</v>
      </c>
      <c r="E622">
        <v>3.6</v>
      </c>
      <c r="F622" s="12">
        <v>4.2300000000000004</v>
      </c>
      <c r="G622" s="12">
        <v>4.88</v>
      </c>
      <c r="H622" s="12">
        <v>2.16</v>
      </c>
      <c r="J622" s="8">
        <f t="shared" si="127"/>
        <v>38384</v>
      </c>
      <c r="K622" s="14">
        <f t="shared" si="130"/>
        <v>2.3533333333333331</v>
      </c>
      <c r="L622" s="14">
        <f t="shared" si="130"/>
        <v>2.8533333333333331</v>
      </c>
      <c r="M622" s="14">
        <f t="shared" si="130"/>
        <v>3.3800000000000003</v>
      </c>
      <c r="N622" s="14">
        <f t="shared" si="130"/>
        <v>3.6933333333333334</v>
      </c>
      <c r="O622" s="14">
        <f t="shared" si="130"/>
        <v>4.2066666666666661</v>
      </c>
      <c r="P622" s="14">
        <f t="shared" si="130"/>
        <v>4.753333333333333</v>
      </c>
      <c r="Q622" s="14">
        <f t="shared" si="130"/>
        <v>2.313333333333333</v>
      </c>
    </row>
    <row r="623" spans="1:17" x14ac:dyDescent="0.35">
      <c r="A623" s="8">
        <v>38353</v>
      </c>
      <c r="B623">
        <v>2.33</v>
      </c>
      <c r="C623" s="12">
        <v>2.86</v>
      </c>
      <c r="D623" s="12">
        <v>3.39</v>
      </c>
      <c r="E623">
        <v>3.71</v>
      </c>
      <c r="F623" s="12">
        <v>4.22</v>
      </c>
      <c r="G623" s="12">
        <v>4.7699999999999996</v>
      </c>
      <c r="H623" s="12">
        <v>2.2799999999999998</v>
      </c>
      <c r="J623" s="8">
        <f t="shared" si="127"/>
        <v>38412</v>
      </c>
      <c r="K623" s="14">
        <f t="shared" si="130"/>
        <v>2.5366666666666666</v>
      </c>
      <c r="L623" s="14">
        <f t="shared" si="130"/>
        <v>3.063333333333333</v>
      </c>
      <c r="M623" s="14">
        <f t="shared" si="130"/>
        <v>3.6133333333333333</v>
      </c>
      <c r="N623" s="14">
        <f t="shared" si="130"/>
        <v>3.8833333333333333</v>
      </c>
      <c r="O623" s="14">
        <f t="shared" si="130"/>
        <v>4.2966666666666669</v>
      </c>
      <c r="P623" s="14">
        <f t="shared" si="130"/>
        <v>4.7566666666666668</v>
      </c>
      <c r="Q623" s="14">
        <f t="shared" si="130"/>
        <v>2.4699999999999998</v>
      </c>
    </row>
    <row r="624" spans="1:17" x14ac:dyDescent="0.35">
      <c r="A624" s="8">
        <v>38384</v>
      </c>
      <c r="B624">
        <v>2.54</v>
      </c>
      <c r="C624" s="12">
        <v>3.03</v>
      </c>
      <c r="D624" s="12">
        <v>3.54</v>
      </c>
      <c r="E624">
        <v>3.77</v>
      </c>
      <c r="F624" s="12">
        <v>4.17</v>
      </c>
      <c r="G624" s="12">
        <v>4.6100000000000003</v>
      </c>
      <c r="H624" s="12">
        <v>2.5</v>
      </c>
      <c r="J624" s="8">
        <f t="shared" si="127"/>
        <v>38443</v>
      </c>
      <c r="K624" s="14">
        <f t="shared" si="130"/>
        <v>2.686666666666667</v>
      </c>
      <c r="L624" s="14">
        <f t="shared" si="130"/>
        <v>3.2166666666666668</v>
      </c>
      <c r="M624" s="14">
        <f t="shared" si="130"/>
        <v>3.7466666666666666</v>
      </c>
      <c r="N624" s="14">
        <f t="shared" si="130"/>
        <v>3.98</v>
      </c>
      <c r="O624" s="14">
        <f t="shared" si="130"/>
        <v>4.3366666666666669</v>
      </c>
      <c r="P624" s="14">
        <f t="shared" si="130"/>
        <v>4.75</v>
      </c>
      <c r="Q624" s="14">
        <f t="shared" si="130"/>
        <v>2.64</v>
      </c>
    </row>
    <row r="625" spans="1:17" x14ac:dyDescent="0.35">
      <c r="A625" s="8">
        <v>38412</v>
      </c>
      <c r="B625">
        <v>2.74</v>
      </c>
      <c r="C625" s="12">
        <v>3.3</v>
      </c>
      <c r="D625" s="12">
        <v>3.91</v>
      </c>
      <c r="E625">
        <v>4.17</v>
      </c>
      <c r="F625" s="12">
        <v>4.5</v>
      </c>
      <c r="G625" s="12">
        <v>4.8899999999999997</v>
      </c>
      <c r="H625" s="12">
        <v>2.63</v>
      </c>
      <c r="J625" s="8">
        <f t="shared" si="127"/>
        <v>38473</v>
      </c>
      <c r="K625" s="14">
        <f t="shared" si="130"/>
        <v>2.7866666666666666</v>
      </c>
      <c r="L625" s="14">
        <f t="shared" si="130"/>
        <v>3.3166666666666664</v>
      </c>
      <c r="M625" s="14">
        <f t="shared" si="130"/>
        <v>3.8066666666666666</v>
      </c>
      <c r="N625" s="14">
        <f t="shared" si="130"/>
        <v>4.0066666666666668</v>
      </c>
      <c r="O625" s="14">
        <f t="shared" si="130"/>
        <v>4.3266666666666671</v>
      </c>
      <c r="P625" s="14">
        <f t="shared" si="130"/>
        <v>4.7333333333333334</v>
      </c>
      <c r="Q625" s="14">
        <f t="shared" si="130"/>
        <v>2.8066666666666666</v>
      </c>
    </row>
    <row r="626" spans="1:17" x14ac:dyDescent="0.35">
      <c r="A626" s="8">
        <v>38443</v>
      </c>
      <c r="B626">
        <v>2.78</v>
      </c>
      <c r="C626" s="12">
        <v>3.32</v>
      </c>
      <c r="D626" s="12">
        <v>3.79</v>
      </c>
      <c r="E626">
        <v>4</v>
      </c>
      <c r="F626" s="12">
        <v>4.34</v>
      </c>
      <c r="G626" s="12">
        <v>4.75</v>
      </c>
      <c r="H626" s="12">
        <v>2.79</v>
      </c>
      <c r="J626" s="8">
        <f t="shared" si="127"/>
        <v>38504</v>
      </c>
      <c r="K626" s="14">
        <f t="shared" si="130"/>
        <v>2.8633333333333333</v>
      </c>
      <c r="L626" s="14">
        <f t="shared" si="130"/>
        <v>3.3366666666666664</v>
      </c>
      <c r="M626" s="14">
        <f t="shared" si="130"/>
        <v>3.7333333333333329</v>
      </c>
      <c r="N626" s="14">
        <f t="shared" si="130"/>
        <v>3.8733333333333331</v>
      </c>
      <c r="O626" s="14">
        <f t="shared" si="130"/>
        <v>4.16</v>
      </c>
      <c r="P626" s="14">
        <f t="shared" si="130"/>
        <v>4.5533333333333328</v>
      </c>
      <c r="Q626" s="14">
        <f t="shared" si="130"/>
        <v>2.9433333333333334</v>
      </c>
    </row>
    <row r="627" spans="1:17" x14ac:dyDescent="0.35">
      <c r="A627" s="8">
        <v>38473</v>
      </c>
      <c r="B627">
        <v>2.84</v>
      </c>
      <c r="C627" s="12">
        <v>3.33</v>
      </c>
      <c r="D627" s="12">
        <v>3.72</v>
      </c>
      <c r="E627">
        <v>3.85</v>
      </c>
      <c r="F627" s="12">
        <v>4.1399999999999997</v>
      </c>
      <c r="G627" s="12">
        <v>4.5599999999999996</v>
      </c>
      <c r="H627" s="12">
        <v>3</v>
      </c>
      <c r="J627" s="8">
        <f t="shared" si="127"/>
        <v>38534</v>
      </c>
      <c r="K627" s="14">
        <f t="shared" ref="K627:Q642" si="131">AVERAGE(B627:B629)</f>
        <v>3.0100000000000002</v>
      </c>
      <c r="L627" s="14">
        <f t="shared" si="131"/>
        <v>3.4433333333333334</v>
      </c>
      <c r="M627" s="14">
        <f t="shared" si="131"/>
        <v>3.7733333333333334</v>
      </c>
      <c r="N627" s="14">
        <f t="shared" si="131"/>
        <v>3.8666666666666667</v>
      </c>
      <c r="O627" s="14">
        <f t="shared" si="131"/>
        <v>4.1066666666666665</v>
      </c>
      <c r="P627" s="14">
        <f t="shared" si="131"/>
        <v>4.4633333333333338</v>
      </c>
      <c r="Q627" s="14">
        <f t="shared" si="131"/>
        <v>3.1</v>
      </c>
    </row>
    <row r="628" spans="1:17" x14ac:dyDescent="0.35">
      <c r="A628" s="8">
        <v>38504</v>
      </c>
      <c r="B628">
        <v>2.97</v>
      </c>
      <c r="C628" s="12">
        <v>3.36</v>
      </c>
      <c r="D628" s="12">
        <v>3.69</v>
      </c>
      <c r="E628">
        <v>3.77</v>
      </c>
      <c r="F628" s="12">
        <v>4</v>
      </c>
      <c r="G628" s="12">
        <v>4.3499999999999996</v>
      </c>
      <c r="H628" s="12">
        <v>3.04</v>
      </c>
      <c r="J628" s="8">
        <f t="shared" si="127"/>
        <v>38565</v>
      </c>
      <c r="K628" s="14">
        <f t="shared" si="131"/>
        <v>3.2100000000000004</v>
      </c>
      <c r="L628" s="14">
        <f t="shared" si="131"/>
        <v>3.6233333333333335</v>
      </c>
      <c r="M628" s="14">
        <f t="shared" si="131"/>
        <v>3.8933333333333331</v>
      </c>
      <c r="N628" s="14">
        <f t="shared" si="131"/>
        <v>3.956666666666667</v>
      </c>
      <c r="O628" s="14">
        <f t="shared" si="131"/>
        <v>4.1466666666666665</v>
      </c>
      <c r="P628" s="14">
        <f t="shared" si="131"/>
        <v>4.4533333333333331</v>
      </c>
      <c r="Q628" s="14">
        <f t="shared" si="131"/>
        <v>3.2666666666666671</v>
      </c>
    </row>
    <row r="629" spans="1:17" x14ac:dyDescent="0.35">
      <c r="A629" s="8">
        <v>38534</v>
      </c>
      <c r="B629">
        <v>3.22</v>
      </c>
      <c r="C629" s="12">
        <v>3.64</v>
      </c>
      <c r="D629" s="12">
        <v>3.91</v>
      </c>
      <c r="E629">
        <v>3.98</v>
      </c>
      <c r="F629" s="12">
        <v>4.18</v>
      </c>
      <c r="G629" s="12">
        <v>4.4800000000000004</v>
      </c>
      <c r="H629" s="12">
        <v>3.26</v>
      </c>
      <c r="J629" s="8">
        <f t="shared" si="127"/>
        <v>38596</v>
      </c>
      <c r="K629" s="14">
        <f t="shared" si="131"/>
        <v>3.36</v>
      </c>
      <c r="L629" s="14">
        <f t="shared" si="131"/>
        <v>3.7866666666666666</v>
      </c>
      <c r="M629" s="14">
        <f t="shared" si="131"/>
        <v>3.9833333333333329</v>
      </c>
      <c r="N629" s="14">
        <f t="shared" si="131"/>
        <v>4.0366666666666662</v>
      </c>
      <c r="O629" s="14">
        <f t="shared" si="131"/>
        <v>4.2133333333333338</v>
      </c>
      <c r="P629" s="14">
        <f t="shared" si="131"/>
        <v>4.5066666666666668</v>
      </c>
      <c r="Q629" s="14">
        <f t="shared" si="131"/>
        <v>3.4599999999999995</v>
      </c>
    </row>
    <row r="630" spans="1:17" x14ac:dyDescent="0.35">
      <c r="A630" s="8">
        <v>38565</v>
      </c>
      <c r="B630">
        <v>3.44</v>
      </c>
      <c r="C630" s="12">
        <v>3.87</v>
      </c>
      <c r="D630" s="12">
        <v>4.08</v>
      </c>
      <c r="E630">
        <v>4.12</v>
      </c>
      <c r="F630" s="12">
        <v>4.26</v>
      </c>
      <c r="G630" s="12">
        <v>4.53</v>
      </c>
      <c r="H630" s="12">
        <v>3.5</v>
      </c>
      <c r="J630" s="8">
        <f t="shared" si="127"/>
        <v>38626</v>
      </c>
      <c r="K630" s="14">
        <f t="shared" si="131"/>
        <v>3.5233333333333334</v>
      </c>
      <c r="L630" s="14">
        <f t="shared" si="131"/>
        <v>3.9666666666666668</v>
      </c>
      <c r="M630" s="14">
        <f t="shared" si="131"/>
        <v>4.1099999999999994</v>
      </c>
      <c r="N630" s="14">
        <f t="shared" si="131"/>
        <v>4.1533333333333333</v>
      </c>
      <c r="O630" s="14">
        <f t="shared" si="131"/>
        <v>4.3066666666666675</v>
      </c>
      <c r="P630" s="14">
        <f t="shared" si="131"/>
        <v>4.5933333333333328</v>
      </c>
      <c r="Q630" s="14">
        <f t="shared" si="131"/>
        <v>3.6333333333333333</v>
      </c>
    </row>
    <row r="631" spans="1:17" x14ac:dyDescent="0.35">
      <c r="A631" s="8">
        <v>38596</v>
      </c>
      <c r="B631">
        <v>3.42</v>
      </c>
      <c r="C631" s="12">
        <v>3.85</v>
      </c>
      <c r="D631" s="12">
        <v>3.96</v>
      </c>
      <c r="E631">
        <v>4.01</v>
      </c>
      <c r="F631" s="12">
        <v>4.2</v>
      </c>
      <c r="G631" s="12">
        <v>4.51</v>
      </c>
      <c r="H631" s="12">
        <v>3.62</v>
      </c>
      <c r="J631" s="8">
        <f t="shared" si="127"/>
        <v>38657</v>
      </c>
      <c r="K631" s="14">
        <f t="shared" si="131"/>
        <v>3.67</v>
      </c>
      <c r="L631" s="14">
        <f t="shared" si="131"/>
        <v>4.12</v>
      </c>
      <c r="M631" s="14">
        <f t="shared" si="131"/>
        <v>4.2266666666666666</v>
      </c>
      <c r="N631" s="14">
        <f t="shared" si="131"/>
        <v>4.2633333333333328</v>
      </c>
      <c r="O631" s="14">
        <f t="shared" si="131"/>
        <v>4.3999999999999995</v>
      </c>
      <c r="P631" s="14">
        <f t="shared" si="131"/>
        <v>4.6933333333333334</v>
      </c>
      <c r="Q631" s="14">
        <f t="shared" si="131"/>
        <v>3.8000000000000003</v>
      </c>
    </row>
    <row r="632" spans="1:17" x14ac:dyDescent="0.35">
      <c r="A632" s="8">
        <v>38626</v>
      </c>
      <c r="B632">
        <v>3.71</v>
      </c>
      <c r="C632" s="12">
        <v>4.18</v>
      </c>
      <c r="D632" s="12">
        <v>4.29</v>
      </c>
      <c r="E632">
        <v>4.33</v>
      </c>
      <c r="F632" s="12">
        <v>4.46</v>
      </c>
      <c r="G632" s="12">
        <v>4.74</v>
      </c>
      <c r="H632" s="12">
        <v>3.78</v>
      </c>
      <c r="J632" s="8">
        <f t="shared" si="127"/>
        <v>38687</v>
      </c>
      <c r="K632" s="14">
        <f t="shared" si="131"/>
        <v>3.8266666666666667</v>
      </c>
      <c r="L632" s="14">
        <f t="shared" si="131"/>
        <v>4.2866666666666662</v>
      </c>
      <c r="M632" s="14">
        <f t="shared" si="131"/>
        <v>4.37</v>
      </c>
      <c r="N632" s="14">
        <f t="shared" si="131"/>
        <v>4.3900000000000006</v>
      </c>
      <c r="O632" s="14">
        <f t="shared" si="131"/>
        <v>4.4899999999999993</v>
      </c>
      <c r="P632" s="14">
        <f t="shared" si="131"/>
        <v>4.7666666666666666</v>
      </c>
      <c r="Q632" s="14">
        <f t="shared" si="131"/>
        <v>3.98</v>
      </c>
    </row>
    <row r="633" spans="1:17" x14ac:dyDescent="0.35">
      <c r="A633" s="8">
        <v>38657</v>
      </c>
      <c r="B633">
        <v>3.88</v>
      </c>
      <c r="C633" s="12">
        <v>4.33</v>
      </c>
      <c r="D633" s="12">
        <v>4.43</v>
      </c>
      <c r="E633">
        <v>4.45</v>
      </c>
      <c r="F633" s="12">
        <v>4.54</v>
      </c>
      <c r="G633" s="12">
        <v>4.83</v>
      </c>
      <c r="H633" s="12">
        <v>4</v>
      </c>
      <c r="J633" s="8">
        <f t="shared" si="127"/>
        <v>38718</v>
      </c>
      <c r="K633" s="14">
        <f t="shared" si="131"/>
        <v>4.003333333333333</v>
      </c>
      <c r="L633" s="14">
        <f t="shared" si="131"/>
        <v>4.376666666666666</v>
      </c>
      <c r="M633" s="14">
        <f t="shared" si="131"/>
        <v>4.3899999999999997</v>
      </c>
      <c r="N633" s="14">
        <f t="shared" si="131"/>
        <v>4.3966666666666665</v>
      </c>
      <c r="O633" s="14">
        <f t="shared" si="131"/>
        <v>4.4766666666666666</v>
      </c>
      <c r="P633" s="14">
        <f t="shared" si="131"/>
        <v>4.7366666666666672</v>
      </c>
      <c r="Q633" s="14">
        <f t="shared" si="131"/>
        <v>4.1499999999999995</v>
      </c>
    </row>
    <row r="634" spans="1:17" x14ac:dyDescent="0.35">
      <c r="A634" s="8">
        <v>38687</v>
      </c>
      <c r="B634">
        <v>3.89</v>
      </c>
      <c r="C634" s="12">
        <v>4.3499999999999996</v>
      </c>
      <c r="D634" s="12">
        <v>4.3899999999999997</v>
      </c>
      <c r="E634">
        <v>4.3899999999999997</v>
      </c>
      <c r="F634" s="12">
        <v>4.47</v>
      </c>
      <c r="G634" s="12">
        <v>4.7300000000000004</v>
      </c>
      <c r="H634" s="12">
        <v>4.16</v>
      </c>
      <c r="J634" s="8">
        <f t="shared" si="127"/>
        <v>38749</v>
      </c>
      <c r="K634" s="14">
        <f t="shared" si="131"/>
        <v>4.1866666666666665</v>
      </c>
      <c r="L634" s="14">
        <f t="shared" si="131"/>
        <v>4.4933333333333332</v>
      </c>
      <c r="M634" s="14">
        <f t="shared" si="131"/>
        <v>4.46</v>
      </c>
      <c r="N634" s="14">
        <f t="shared" si="131"/>
        <v>4.4366666666666665</v>
      </c>
      <c r="O634" s="14">
        <f t="shared" si="131"/>
        <v>4.4866666666666672</v>
      </c>
      <c r="P634" s="14">
        <f t="shared" si="131"/>
        <v>4.703333333333334</v>
      </c>
      <c r="Q634" s="14">
        <f t="shared" si="131"/>
        <v>4.3133333333333335</v>
      </c>
    </row>
    <row r="635" spans="1:17" x14ac:dyDescent="0.35">
      <c r="A635" s="8">
        <v>38718</v>
      </c>
      <c r="B635">
        <v>4.24</v>
      </c>
      <c r="C635" s="12">
        <v>4.45</v>
      </c>
      <c r="D635" s="12">
        <v>4.3499999999999996</v>
      </c>
      <c r="E635">
        <v>4.3499999999999996</v>
      </c>
      <c r="F635" s="12">
        <v>4.42</v>
      </c>
      <c r="G635" s="12">
        <v>4.6500000000000004</v>
      </c>
      <c r="H635" s="12">
        <v>4.29</v>
      </c>
      <c r="J635" s="8">
        <f t="shared" si="127"/>
        <v>38777</v>
      </c>
      <c r="K635" s="14">
        <f t="shared" si="131"/>
        <v>4.3933333333333335</v>
      </c>
      <c r="L635" s="14">
        <f t="shared" si="131"/>
        <v>4.6333333333333329</v>
      </c>
      <c r="M635" s="14">
        <f t="shared" si="131"/>
        <v>4.5766666666666662</v>
      </c>
      <c r="N635" s="14">
        <f t="shared" si="131"/>
        <v>4.5466666666666669</v>
      </c>
      <c r="O635" s="14">
        <f t="shared" si="131"/>
        <v>4.57</v>
      </c>
      <c r="P635" s="14">
        <f t="shared" si="131"/>
        <v>4.7633333333333336</v>
      </c>
      <c r="Q635" s="14">
        <f t="shared" si="131"/>
        <v>4.456666666666667</v>
      </c>
    </row>
    <row r="636" spans="1:17" x14ac:dyDescent="0.35">
      <c r="A636" s="8">
        <v>38749</v>
      </c>
      <c r="B636">
        <v>4.43</v>
      </c>
      <c r="C636" s="12">
        <v>4.68</v>
      </c>
      <c r="D636" s="12">
        <v>4.6399999999999997</v>
      </c>
      <c r="E636">
        <v>4.57</v>
      </c>
      <c r="F636" s="12">
        <v>4.57</v>
      </c>
      <c r="G636" s="12">
        <v>4.7300000000000004</v>
      </c>
      <c r="H636" s="12">
        <v>4.49</v>
      </c>
      <c r="J636" s="8">
        <f t="shared" si="127"/>
        <v>38808</v>
      </c>
      <c r="K636" s="14">
        <f t="shared" si="131"/>
        <v>4.5133333333333328</v>
      </c>
      <c r="L636" s="14">
        <f t="shared" si="131"/>
        <v>4.7833333333333332</v>
      </c>
      <c r="M636" s="14">
        <f t="shared" si="131"/>
        <v>4.7566666666666668</v>
      </c>
      <c r="N636" s="14">
        <f t="shared" si="131"/>
        <v>4.7299999999999995</v>
      </c>
      <c r="O636" s="14">
        <f t="shared" si="131"/>
        <v>4.76</v>
      </c>
      <c r="P636" s="14">
        <f t="shared" si="131"/>
        <v>4.9533333333333331</v>
      </c>
      <c r="Q636" s="14">
        <f t="shared" si="131"/>
        <v>4.623333333333334</v>
      </c>
    </row>
    <row r="637" spans="1:17" x14ac:dyDescent="0.35">
      <c r="A637" s="8">
        <v>38777</v>
      </c>
      <c r="B637">
        <v>4.51</v>
      </c>
      <c r="C637" s="12">
        <v>4.7699999999999996</v>
      </c>
      <c r="D637" s="12">
        <v>4.74</v>
      </c>
      <c r="E637">
        <v>4.72</v>
      </c>
      <c r="F637" s="12">
        <v>4.72</v>
      </c>
      <c r="G637" s="12">
        <v>4.91</v>
      </c>
      <c r="H637" s="12">
        <v>4.59</v>
      </c>
      <c r="J637" s="8">
        <f t="shared" si="127"/>
        <v>38838</v>
      </c>
      <c r="K637" s="14">
        <f t="shared" si="131"/>
        <v>4.6099999999999994</v>
      </c>
      <c r="L637" s="14">
        <f t="shared" si="131"/>
        <v>4.8899999999999997</v>
      </c>
      <c r="M637" s="14">
        <f t="shared" si="131"/>
        <v>4.8666666666666663</v>
      </c>
      <c r="N637" s="14">
        <f t="shared" si="131"/>
        <v>4.873333333333334</v>
      </c>
      <c r="O637" s="14">
        <f t="shared" si="131"/>
        <v>4.9400000000000004</v>
      </c>
      <c r="P637" s="14">
        <f t="shared" si="131"/>
        <v>5.1599999999999993</v>
      </c>
      <c r="Q637" s="14">
        <f t="shared" si="131"/>
        <v>4.7733333333333334</v>
      </c>
    </row>
    <row r="638" spans="1:17" x14ac:dyDescent="0.35">
      <c r="A638" s="8">
        <v>38808</v>
      </c>
      <c r="B638">
        <v>4.5999999999999996</v>
      </c>
      <c r="C638" s="12">
        <v>4.9000000000000004</v>
      </c>
      <c r="D638" s="12">
        <v>4.8899999999999997</v>
      </c>
      <c r="E638">
        <v>4.9000000000000004</v>
      </c>
      <c r="F638" s="12">
        <v>4.99</v>
      </c>
      <c r="G638" s="12">
        <v>5.22</v>
      </c>
      <c r="H638" s="12">
        <v>4.79</v>
      </c>
      <c r="J638" s="8">
        <f t="shared" si="127"/>
        <v>38869</v>
      </c>
      <c r="K638" s="14">
        <f t="shared" si="131"/>
        <v>4.7033333333333331</v>
      </c>
      <c r="L638" s="14">
        <f t="shared" si="131"/>
        <v>5.0200000000000005</v>
      </c>
      <c r="M638" s="14">
        <f t="shared" si="131"/>
        <v>4.9833333333333334</v>
      </c>
      <c r="N638" s="14">
        <f t="shared" si="131"/>
        <v>4.99</v>
      </c>
      <c r="O638" s="14">
        <f t="shared" si="131"/>
        <v>5.07</v>
      </c>
      <c r="P638" s="14">
        <f t="shared" si="131"/>
        <v>5.2866666666666662</v>
      </c>
      <c r="Q638" s="14">
        <f t="shared" si="131"/>
        <v>4.9066666666666672</v>
      </c>
    </row>
    <row r="639" spans="1:17" x14ac:dyDescent="0.35">
      <c r="A639" s="8">
        <v>38838</v>
      </c>
      <c r="B639">
        <v>4.72</v>
      </c>
      <c r="C639" s="12">
        <v>5</v>
      </c>
      <c r="D639" s="12">
        <v>4.97</v>
      </c>
      <c r="E639">
        <v>5</v>
      </c>
      <c r="F639" s="12">
        <v>5.1100000000000003</v>
      </c>
      <c r="G639" s="12">
        <v>5.35</v>
      </c>
      <c r="H639" s="12">
        <v>4.9400000000000004</v>
      </c>
      <c r="J639" s="8">
        <f t="shared" si="127"/>
        <v>38899</v>
      </c>
      <c r="K639" s="14">
        <f t="shared" si="131"/>
        <v>4.82</v>
      </c>
      <c r="L639" s="14">
        <f t="shared" si="131"/>
        <v>5.126666666666666</v>
      </c>
      <c r="M639" s="14">
        <f t="shared" si="131"/>
        <v>5.043333333333333</v>
      </c>
      <c r="N639" s="14">
        <f t="shared" si="131"/>
        <v>5.0366666666666662</v>
      </c>
      <c r="O639" s="14">
        <f t="shared" si="131"/>
        <v>5.1033333333333335</v>
      </c>
      <c r="P639" s="14">
        <f t="shared" si="131"/>
        <v>5.2966666666666669</v>
      </c>
      <c r="Q639" s="14">
        <f t="shared" si="131"/>
        <v>5.0566666666666666</v>
      </c>
    </row>
    <row r="640" spans="1:17" x14ac:dyDescent="0.35">
      <c r="A640" s="8">
        <v>38869</v>
      </c>
      <c r="B640">
        <v>4.79</v>
      </c>
      <c r="C640" s="12">
        <v>5.16</v>
      </c>
      <c r="D640" s="12">
        <v>5.09</v>
      </c>
      <c r="E640">
        <v>5.07</v>
      </c>
      <c r="F640" s="12">
        <v>5.1100000000000003</v>
      </c>
      <c r="G640" s="12">
        <v>5.29</v>
      </c>
      <c r="H640" s="12">
        <v>4.99</v>
      </c>
      <c r="J640" s="8">
        <f t="shared" si="127"/>
        <v>38930</v>
      </c>
      <c r="K640" s="14">
        <f t="shared" si="131"/>
        <v>4.8999999999999995</v>
      </c>
      <c r="L640" s="14">
        <f t="shared" si="131"/>
        <v>5.1533333333333333</v>
      </c>
      <c r="M640" s="14">
        <f t="shared" si="131"/>
        <v>5.003333333333333</v>
      </c>
      <c r="N640" s="14">
        <f t="shared" si="131"/>
        <v>4.9766666666666666</v>
      </c>
      <c r="O640" s="14">
        <f t="shared" si="131"/>
        <v>5.0266666666666664</v>
      </c>
      <c r="P640" s="14">
        <f t="shared" si="131"/>
        <v>5.2066666666666661</v>
      </c>
      <c r="Q640" s="14">
        <f t="shared" si="131"/>
        <v>5.16</v>
      </c>
    </row>
    <row r="641" spans="1:17" x14ac:dyDescent="0.35">
      <c r="A641" s="8">
        <v>38899</v>
      </c>
      <c r="B641">
        <v>4.95</v>
      </c>
      <c r="C641" s="12">
        <v>5.22</v>
      </c>
      <c r="D641" s="12">
        <v>5.07</v>
      </c>
      <c r="E641">
        <v>5.04</v>
      </c>
      <c r="F641" s="12">
        <v>5.09</v>
      </c>
      <c r="G641" s="12">
        <v>5.25</v>
      </c>
      <c r="H641" s="12">
        <v>5.24</v>
      </c>
      <c r="J641" s="8">
        <f t="shared" si="127"/>
        <v>38961</v>
      </c>
      <c r="K641" s="14">
        <f t="shared" si="131"/>
        <v>4.9066666666666663</v>
      </c>
      <c r="L641" s="14">
        <f t="shared" si="131"/>
        <v>5.09</v>
      </c>
      <c r="M641" s="14">
        <f t="shared" si="131"/>
        <v>4.87</v>
      </c>
      <c r="N641" s="14">
        <f t="shared" si="131"/>
        <v>4.8433333333333328</v>
      </c>
      <c r="O641" s="14">
        <f t="shared" si="131"/>
        <v>4.8966666666666656</v>
      </c>
      <c r="P641" s="14">
        <f t="shared" si="131"/>
        <v>5.0866666666666669</v>
      </c>
      <c r="Q641" s="14">
        <f t="shared" si="131"/>
        <v>5.246666666666667</v>
      </c>
    </row>
    <row r="642" spans="1:17" x14ac:dyDescent="0.35">
      <c r="A642" s="8">
        <v>38930</v>
      </c>
      <c r="B642">
        <v>4.96</v>
      </c>
      <c r="C642" s="12">
        <v>5.08</v>
      </c>
      <c r="D642" s="12">
        <v>4.8499999999999996</v>
      </c>
      <c r="E642">
        <v>4.82</v>
      </c>
      <c r="F642" s="12">
        <v>4.88</v>
      </c>
      <c r="G642" s="12">
        <v>5.08</v>
      </c>
      <c r="H642" s="12">
        <v>5.25</v>
      </c>
      <c r="J642" s="8">
        <f t="shared" si="127"/>
        <v>38991</v>
      </c>
      <c r="K642" s="14">
        <f t="shared" si="131"/>
        <v>4.8966666666666665</v>
      </c>
      <c r="L642" s="14">
        <f t="shared" si="131"/>
        <v>5.0200000000000005</v>
      </c>
      <c r="M642" s="14">
        <f t="shared" si="131"/>
        <v>4.753333333333333</v>
      </c>
      <c r="N642" s="14">
        <f t="shared" si="131"/>
        <v>4.7266666666666666</v>
      </c>
      <c r="O642" s="14">
        <f t="shared" si="131"/>
        <v>4.7766666666666664</v>
      </c>
      <c r="P642" s="14">
        <f t="shared" si="131"/>
        <v>4.9833333333333334</v>
      </c>
      <c r="Q642" s="14">
        <f t="shared" si="131"/>
        <v>5.25</v>
      </c>
    </row>
    <row r="643" spans="1:17" x14ac:dyDescent="0.35">
      <c r="A643" s="8">
        <v>38961</v>
      </c>
      <c r="B643">
        <v>4.8099999999999996</v>
      </c>
      <c r="C643" s="12">
        <v>4.97</v>
      </c>
      <c r="D643" s="12">
        <v>4.6900000000000004</v>
      </c>
      <c r="E643">
        <v>4.67</v>
      </c>
      <c r="F643" s="12">
        <v>4.72</v>
      </c>
      <c r="G643" s="12">
        <v>4.93</v>
      </c>
      <c r="H643" s="12">
        <v>5.25</v>
      </c>
      <c r="J643" s="8">
        <f t="shared" ref="J643:J706" si="132">A645</f>
        <v>39022</v>
      </c>
      <c r="K643" s="14">
        <f t="shared" ref="K643:Q658" si="133">AVERAGE(B643:B645)</f>
        <v>4.8900000000000006</v>
      </c>
      <c r="L643" s="14">
        <f t="shared" si="133"/>
        <v>4.996666666666667</v>
      </c>
      <c r="M643" s="14">
        <f t="shared" si="133"/>
        <v>4.6833333333333336</v>
      </c>
      <c r="N643" s="14">
        <f t="shared" si="133"/>
        <v>4.6466666666666665</v>
      </c>
      <c r="O643" s="14">
        <f t="shared" si="133"/>
        <v>4.6833333333333327</v>
      </c>
      <c r="P643" s="14">
        <f t="shared" si="133"/>
        <v>4.8833333333333337</v>
      </c>
      <c r="Q643" s="14">
        <f t="shared" si="133"/>
        <v>5.25</v>
      </c>
    </row>
    <row r="644" spans="1:17" x14ac:dyDescent="0.35">
      <c r="A644" s="8">
        <v>38991</v>
      </c>
      <c r="B644">
        <v>4.92</v>
      </c>
      <c r="C644" s="12">
        <v>5.01</v>
      </c>
      <c r="D644" s="12">
        <v>4.72</v>
      </c>
      <c r="E644">
        <v>4.6900000000000004</v>
      </c>
      <c r="F644" s="12">
        <v>4.7300000000000004</v>
      </c>
      <c r="G644" s="12">
        <v>4.9400000000000004</v>
      </c>
      <c r="H644" s="12">
        <v>5.25</v>
      </c>
      <c r="J644" s="8">
        <f t="shared" si="132"/>
        <v>39052</v>
      </c>
      <c r="K644" s="14">
        <f t="shared" si="133"/>
        <v>4.9033333333333333</v>
      </c>
      <c r="L644" s="14">
        <f t="shared" si="133"/>
        <v>4.9866666666666672</v>
      </c>
      <c r="M644" s="14">
        <f t="shared" si="133"/>
        <v>4.6466666666666665</v>
      </c>
      <c r="N644" s="14">
        <f t="shared" si="133"/>
        <v>4.6000000000000005</v>
      </c>
      <c r="O644" s="14">
        <f t="shared" si="133"/>
        <v>4.63</v>
      </c>
      <c r="P644" s="14">
        <f t="shared" si="133"/>
        <v>4.833333333333333</v>
      </c>
      <c r="Q644" s="14">
        <f t="shared" si="133"/>
        <v>5.246666666666667</v>
      </c>
    </row>
    <row r="645" spans="1:17" x14ac:dyDescent="0.35">
      <c r="A645" s="8">
        <v>39022</v>
      </c>
      <c r="B645">
        <v>4.9400000000000004</v>
      </c>
      <c r="C645" s="12">
        <v>5.01</v>
      </c>
      <c r="D645" s="12">
        <v>4.6399999999999997</v>
      </c>
      <c r="E645">
        <v>4.58</v>
      </c>
      <c r="F645" s="12">
        <v>4.5999999999999996</v>
      </c>
      <c r="G645" s="12">
        <v>4.78</v>
      </c>
      <c r="H645" s="12">
        <v>5.25</v>
      </c>
      <c r="J645" s="8">
        <f t="shared" si="132"/>
        <v>39083</v>
      </c>
      <c r="K645" s="14">
        <f t="shared" si="133"/>
        <v>4.9233333333333329</v>
      </c>
      <c r="L645" s="14">
        <f t="shared" si="133"/>
        <v>5.003333333333333</v>
      </c>
      <c r="M645" s="14">
        <f t="shared" si="133"/>
        <v>4.669999999999999</v>
      </c>
      <c r="N645" s="14">
        <f t="shared" si="133"/>
        <v>4.62</v>
      </c>
      <c r="O645" s="14">
        <f t="shared" si="133"/>
        <v>4.6399999999999997</v>
      </c>
      <c r="P645" s="14">
        <f t="shared" si="133"/>
        <v>4.8366666666666669</v>
      </c>
      <c r="Q645" s="14">
        <f t="shared" si="133"/>
        <v>5.246666666666667</v>
      </c>
    </row>
    <row r="646" spans="1:17" x14ac:dyDescent="0.35">
      <c r="A646" s="8">
        <v>39052</v>
      </c>
      <c r="B646">
        <v>4.8499999999999996</v>
      </c>
      <c r="C646" s="12">
        <v>4.9400000000000004</v>
      </c>
      <c r="D646" s="12">
        <v>4.58</v>
      </c>
      <c r="E646">
        <v>4.53</v>
      </c>
      <c r="F646" s="12">
        <v>4.5599999999999996</v>
      </c>
      <c r="G646" s="12">
        <v>4.78</v>
      </c>
      <c r="H646" s="12">
        <v>5.24</v>
      </c>
      <c r="J646" s="8">
        <f t="shared" si="132"/>
        <v>39114</v>
      </c>
      <c r="K646" s="14">
        <f t="shared" si="133"/>
        <v>4.9533333333333331</v>
      </c>
      <c r="L646" s="14">
        <f t="shared" si="133"/>
        <v>5.0166666666666666</v>
      </c>
      <c r="M646" s="14">
        <f t="shared" si="133"/>
        <v>4.706666666666667</v>
      </c>
      <c r="N646" s="14">
        <f t="shared" si="133"/>
        <v>4.663333333333334</v>
      </c>
      <c r="O646" s="14">
        <f t="shared" si="133"/>
        <v>4.68</v>
      </c>
      <c r="P646" s="14">
        <f t="shared" si="133"/>
        <v>4.8866666666666667</v>
      </c>
      <c r="Q646" s="14">
        <f t="shared" si="133"/>
        <v>5.25</v>
      </c>
    </row>
    <row r="647" spans="1:17" x14ac:dyDescent="0.35">
      <c r="A647" s="8">
        <v>39083</v>
      </c>
      <c r="B647">
        <v>4.9800000000000004</v>
      </c>
      <c r="C647" s="12">
        <v>5.0599999999999996</v>
      </c>
      <c r="D647" s="12">
        <v>4.79</v>
      </c>
      <c r="E647">
        <v>4.75</v>
      </c>
      <c r="F647" s="12">
        <v>4.76</v>
      </c>
      <c r="G647" s="12">
        <v>4.95</v>
      </c>
      <c r="H647" s="12">
        <v>5.25</v>
      </c>
      <c r="J647" s="8">
        <f t="shared" si="132"/>
        <v>39142</v>
      </c>
      <c r="K647" s="14">
        <f t="shared" si="133"/>
        <v>4.9833333333333343</v>
      </c>
      <c r="L647" s="14">
        <f t="shared" si="133"/>
        <v>5.01</v>
      </c>
      <c r="M647" s="14">
        <f t="shared" si="133"/>
        <v>4.6833333333333327</v>
      </c>
      <c r="N647" s="14">
        <f t="shared" si="133"/>
        <v>4.6466666666666674</v>
      </c>
      <c r="O647" s="14">
        <f t="shared" si="133"/>
        <v>4.68</v>
      </c>
      <c r="P647" s="14">
        <f t="shared" si="133"/>
        <v>4.8966666666666656</v>
      </c>
      <c r="Q647" s="14">
        <f t="shared" si="133"/>
        <v>5.2566666666666668</v>
      </c>
    </row>
    <row r="648" spans="1:17" x14ac:dyDescent="0.35">
      <c r="A648" s="8">
        <v>39114</v>
      </c>
      <c r="B648">
        <v>5.03</v>
      </c>
      <c r="C648" s="12">
        <v>5.05</v>
      </c>
      <c r="D648" s="12">
        <v>4.75</v>
      </c>
      <c r="E648">
        <v>4.71</v>
      </c>
      <c r="F648" s="12">
        <v>4.72</v>
      </c>
      <c r="G648" s="12">
        <v>4.93</v>
      </c>
      <c r="H648" s="12">
        <v>5.26</v>
      </c>
      <c r="J648" s="8">
        <f t="shared" si="132"/>
        <v>39173</v>
      </c>
      <c r="K648" s="14">
        <f t="shared" si="133"/>
        <v>4.9466666666666663</v>
      </c>
      <c r="L648" s="14">
        <f t="shared" si="133"/>
        <v>4.9666666666666659</v>
      </c>
      <c r="M648" s="14">
        <f t="shared" si="133"/>
        <v>4.62</v>
      </c>
      <c r="N648" s="14">
        <f t="shared" si="133"/>
        <v>4.5933333333333337</v>
      </c>
      <c r="O648" s="14">
        <f t="shared" si="133"/>
        <v>4.6566666666666663</v>
      </c>
      <c r="P648" s="14">
        <f t="shared" si="133"/>
        <v>4.8966666666666656</v>
      </c>
      <c r="Q648" s="14">
        <f t="shared" si="133"/>
        <v>5.2566666666666668</v>
      </c>
    </row>
    <row r="649" spans="1:17" x14ac:dyDescent="0.35">
      <c r="A649" s="8">
        <v>39142</v>
      </c>
      <c r="B649">
        <v>4.9400000000000004</v>
      </c>
      <c r="C649" s="12">
        <v>4.92</v>
      </c>
      <c r="D649" s="12">
        <v>4.51</v>
      </c>
      <c r="E649">
        <v>4.4800000000000004</v>
      </c>
      <c r="F649" s="12">
        <v>4.5599999999999996</v>
      </c>
      <c r="G649" s="12">
        <v>4.8099999999999996</v>
      </c>
      <c r="H649" s="12">
        <v>5.26</v>
      </c>
      <c r="J649" s="8">
        <f t="shared" si="132"/>
        <v>39203</v>
      </c>
      <c r="K649" s="14">
        <f t="shared" si="133"/>
        <v>4.8466666666666667</v>
      </c>
      <c r="L649" s="14">
        <f t="shared" si="133"/>
        <v>4.92</v>
      </c>
      <c r="M649" s="14">
        <f t="shared" si="133"/>
        <v>4.6000000000000005</v>
      </c>
      <c r="N649" s="14">
        <f t="shared" si="133"/>
        <v>4.58</v>
      </c>
      <c r="O649" s="14">
        <f t="shared" si="133"/>
        <v>4.666666666666667</v>
      </c>
      <c r="P649" s="14">
        <f t="shared" si="133"/>
        <v>4.9133333333333331</v>
      </c>
      <c r="Q649" s="14">
        <f t="shared" si="133"/>
        <v>5.253333333333333</v>
      </c>
    </row>
    <row r="650" spans="1:17" x14ac:dyDescent="0.35">
      <c r="A650" s="8">
        <v>39173</v>
      </c>
      <c r="B650">
        <v>4.87</v>
      </c>
      <c r="C650" s="12">
        <v>4.93</v>
      </c>
      <c r="D650" s="12">
        <v>4.5999999999999996</v>
      </c>
      <c r="E650">
        <v>4.59</v>
      </c>
      <c r="F650" s="12">
        <v>4.6900000000000004</v>
      </c>
      <c r="G650" s="12">
        <v>4.95</v>
      </c>
      <c r="H650" s="12">
        <v>5.25</v>
      </c>
      <c r="J650" s="8">
        <f t="shared" si="132"/>
        <v>39234</v>
      </c>
      <c r="K650" s="14">
        <f t="shared" si="133"/>
        <v>4.7366666666666672</v>
      </c>
      <c r="L650" s="14">
        <f t="shared" si="133"/>
        <v>4.9333333333333336</v>
      </c>
      <c r="M650" s="14">
        <f t="shared" si="133"/>
        <v>4.7633333333333328</v>
      </c>
      <c r="N650" s="14">
        <f t="shared" si="133"/>
        <v>4.7633333333333328</v>
      </c>
      <c r="O650" s="14">
        <f t="shared" si="133"/>
        <v>4.8466666666666667</v>
      </c>
      <c r="P650" s="14">
        <f t="shared" si="133"/>
        <v>5.0733333333333333</v>
      </c>
      <c r="Q650" s="14">
        <f t="shared" si="133"/>
        <v>5.25</v>
      </c>
    </row>
    <row r="651" spans="1:17" x14ac:dyDescent="0.35">
      <c r="A651" s="8">
        <v>39203</v>
      </c>
      <c r="B651">
        <v>4.7300000000000004</v>
      </c>
      <c r="C651" s="12">
        <v>4.91</v>
      </c>
      <c r="D651" s="12">
        <v>4.6900000000000004</v>
      </c>
      <c r="E651">
        <v>4.67</v>
      </c>
      <c r="F651" s="12">
        <v>4.75</v>
      </c>
      <c r="G651" s="12">
        <v>4.9800000000000004</v>
      </c>
      <c r="H651" s="12">
        <v>5.25</v>
      </c>
      <c r="J651" s="8">
        <f t="shared" si="132"/>
        <v>39264</v>
      </c>
      <c r="K651" s="14">
        <f t="shared" si="133"/>
        <v>4.72</v>
      </c>
      <c r="L651" s="14">
        <f t="shared" si="133"/>
        <v>4.9433333333333342</v>
      </c>
      <c r="M651" s="14">
        <f t="shared" si="133"/>
        <v>4.8366666666666669</v>
      </c>
      <c r="N651" s="14">
        <f t="shared" si="133"/>
        <v>4.8599999999999994</v>
      </c>
      <c r="O651" s="14">
        <f t="shared" si="133"/>
        <v>4.95</v>
      </c>
      <c r="P651" s="14">
        <f t="shared" si="133"/>
        <v>5.1533333333333333</v>
      </c>
      <c r="Q651" s="14">
        <f t="shared" si="133"/>
        <v>5.253333333333333</v>
      </c>
    </row>
    <row r="652" spans="1:17" x14ac:dyDescent="0.35">
      <c r="A652" s="8">
        <v>39234</v>
      </c>
      <c r="B652">
        <v>4.6100000000000003</v>
      </c>
      <c r="C652" s="12">
        <v>4.96</v>
      </c>
      <c r="D652" s="12">
        <v>5</v>
      </c>
      <c r="E652">
        <v>5.03</v>
      </c>
      <c r="F652" s="12">
        <v>5.0999999999999996</v>
      </c>
      <c r="G652" s="12">
        <v>5.29</v>
      </c>
      <c r="H652" s="12">
        <v>5.25</v>
      </c>
      <c r="J652" s="8">
        <f t="shared" si="132"/>
        <v>39295</v>
      </c>
      <c r="K652" s="14">
        <f t="shared" si="133"/>
        <v>4.543333333333333</v>
      </c>
      <c r="L652" s="14">
        <f t="shared" si="133"/>
        <v>4.7966666666666669</v>
      </c>
      <c r="M652" s="14">
        <f t="shared" si="133"/>
        <v>4.72</v>
      </c>
      <c r="N652" s="14">
        <f t="shared" si="133"/>
        <v>4.78</v>
      </c>
      <c r="O652" s="14">
        <f t="shared" si="133"/>
        <v>4.9233333333333329</v>
      </c>
      <c r="P652" s="14">
        <f t="shared" si="133"/>
        <v>5.16</v>
      </c>
      <c r="Q652" s="14">
        <f t="shared" si="133"/>
        <v>5.1766666666666667</v>
      </c>
    </row>
    <row r="653" spans="1:17" x14ac:dyDescent="0.35">
      <c r="A653" s="8">
        <v>39264</v>
      </c>
      <c r="B653">
        <v>4.82</v>
      </c>
      <c r="C653" s="12">
        <v>4.96</v>
      </c>
      <c r="D653" s="12">
        <v>4.82</v>
      </c>
      <c r="E653">
        <v>4.88</v>
      </c>
      <c r="F653" s="12">
        <v>5</v>
      </c>
      <c r="G653" s="12">
        <v>5.19</v>
      </c>
      <c r="H653" s="12">
        <v>5.26</v>
      </c>
      <c r="J653" s="8">
        <f t="shared" si="132"/>
        <v>39326</v>
      </c>
      <c r="K653" s="14">
        <f t="shared" si="133"/>
        <v>4.3033333333333337</v>
      </c>
      <c r="L653" s="14">
        <f t="shared" si="133"/>
        <v>4.5233333333333334</v>
      </c>
      <c r="M653" s="14">
        <f t="shared" si="133"/>
        <v>4.4066666666666663</v>
      </c>
      <c r="N653" s="14">
        <f t="shared" si="133"/>
        <v>4.503333333333333</v>
      </c>
      <c r="O653" s="14">
        <f t="shared" si="133"/>
        <v>4.7299999999999995</v>
      </c>
      <c r="P653" s="14">
        <f t="shared" si="133"/>
        <v>5.0100000000000007</v>
      </c>
      <c r="Q653" s="14">
        <f t="shared" si="133"/>
        <v>5.0733333333333333</v>
      </c>
    </row>
    <row r="654" spans="1:17" x14ac:dyDescent="0.35">
      <c r="A654" s="8">
        <v>39295</v>
      </c>
      <c r="B654">
        <v>4.2</v>
      </c>
      <c r="C654" s="12">
        <v>4.47</v>
      </c>
      <c r="D654" s="12">
        <v>4.34</v>
      </c>
      <c r="E654">
        <v>4.43</v>
      </c>
      <c r="F654" s="12">
        <v>4.67</v>
      </c>
      <c r="G654" s="12">
        <v>5</v>
      </c>
      <c r="H654" s="12">
        <v>5.0199999999999996</v>
      </c>
      <c r="J654" s="8">
        <f t="shared" si="132"/>
        <v>39356</v>
      </c>
      <c r="K654" s="14">
        <f t="shared" si="133"/>
        <v>3.9966666666666666</v>
      </c>
      <c r="L654" s="14">
        <f t="shared" si="133"/>
        <v>4.2366666666666664</v>
      </c>
      <c r="M654" s="14">
        <f t="shared" si="133"/>
        <v>4.1366666666666658</v>
      </c>
      <c r="N654" s="14">
        <f t="shared" si="133"/>
        <v>4.2766666666666664</v>
      </c>
      <c r="O654" s="14">
        <f t="shared" si="133"/>
        <v>4.5733333333333333</v>
      </c>
      <c r="P654" s="14">
        <f t="shared" si="133"/>
        <v>4.8899999999999997</v>
      </c>
      <c r="Q654" s="14">
        <f t="shared" si="133"/>
        <v>4.9066666666666672</v>
      </c>
    </row>
    <row r="655" spans="1:17" x14ac:dyDescent="0.35">
      <c r="A655" s="8">
        <v>39326</v>
      </c>
      <c r="B655">
        <v>3.89</v>
      </c>
      <c r="C655" s="12">
        <v>4.1399999999999997</v>
      </c>
      <c r="D655" s="12">
        <v>4.0599999999999996</v>
      </c>
      <c r="E655">
        <v>4.2</v>
      </c>
      <c r="F655" s="12">
        <v>4.5199999999999996</v>
      </c>
      <c r="G655" s="12">
        <v>4.84</v>
      </c>
      <c r="H655" s="12">
        <v>4.9400000000000004</v>
      </c>
      <c r="J655" s="8">
        <f t="shared" si="132"/>
        <v>39387</v>
      </c>
      <c r="K655" s="14">
        <f t="shared" si="133"/>
        <v>3.686666666666667</v>
      </c>
      <c r="L655" s="14">
        <f t="shared" si="133"/>
        <v>3.9133333333333327</v>
      </c>
      <c r="M655" s="14">
        <f t="shared" si="133"/>
        <v>3.8066666666666666</v>
      </c>
      <c r="N655" s="14">
        <f t="shared" si="133"/>
        <v>4.0233333333333334</v>
      </c>
      <c r="O655" s="14">
        <f t="shared" si="133"/>
        <v>4.4000000000000004</v>
      </c>
      <c r="P655" s="14">
        <f t="shared" si="133"/>
        <v>4.7433333333333332</v>
      </c>
      <c r="Q655" s="14">
        <f t="shared" si="133"/>
        <v>4.7299999999999995</v>
      </c>
    </row>
    <row r="656" spans="1:17" x14ac:dyDescent="0.35">
      <c r="A656" s="8">
        <v>39356</v>
      </c>
      <c r="B656">
        <v>3.9</v>
      </c>
      <c r="C656" s="12">
        <v>4.0999999999999996</v>
      </c>
      <c r="D656" s="12">
        <v>4.01</v>
      </c>
      <c r="E656">
        <v>4.2</v>
      </c>
      <c r="F656" s="12">
        <v>4.53</v>
      </c>
      <c r="G656" s="12">
        <v>4.83</v>
      </c>
      <c r="H656" s="12">
        <v>4.76</v>
      </c>
      <c r="J656" s="8">
        <f t="shared" si="132"/>
        <v>39417</v>
      </c>
      <c r="K656" s="14">
        <f t="shared" si="133"/>
        <v>3.39</v>
      </c>
      <c r="L656" s="14">
        <f t="shared" si="133"/>
        <v>3.6199999999999997</v>
      </c>
      <c r="M656" s="14">
        <f t="shared" si="133"/>
        <v>3.4966666666666661</v>
      </c>
      <c r="N656" s="14">
        <f t="shared" si="133"/>
        <v>3.7866666666666666</v>
      </c>
      <c r="O656" s="14">
        <f t="shared" si="133"/>
        <v>4.26</v>
      </c>
      <c r="P656" s="14">
        <f t="shared" si="133"/>
        <v>4.6533333333333333</v>
      </c>
      <c r="Q656" s="14">
        <f t="shared" si="133"/>
        <v>4.496666666666667</v>
      </c>
    </row>
    <row r="657" spans="1:17" x14ac:dyDescent="0.35">
      <c r="A657" s="8">
        <v>39387</v>
      </c>
      <c r="B657">
        <v>3.27</v>
      </c>
      <c r="C657" s="12">
        <v>3.5</v>
      </c>
      <c r="D657" s="12">
        <v>3.35</v>
      </c>
      <c r="E657">
        <v>3.67</v>
      </c>
      <c r="F657" s="12">
        <v>4.1500000000000004</v>
      </c>
      <c r="G657" s="12">
        <v>4.5599999999999996</v>
      </c>
      <c r="H657" s="12">
        <v>4.49</v>
      </c>
      <c r="J657" s="8">
        <f t="shared" si="132"/>
        <v>39448</v>
      </c>
      <c r="K657" s="14">
        <f t="shared" si="133"/>
        <v>3.0066666666666664</v>
      </c>
      <c r="L657" s="14">
        <f t="shared" si="133"/>
        <v>3.1566666666666663</v>
      </c>
      <c r="M657" s="14">
        <f t="shared" si="133"/>
        <v>2.9966666666666666</v>
      </c>
      <c r="N657" s="14">
        <f t="shared" si="133"/>
        <v>3.3800000000000003</v>
      </c>
      <c r="O657" s="14">
        <f t="shared" si="133"/>
        <v>3.9966666666666666</v>
      </c>
      <c r="P657" s="14">
        <f t="shared" si="133"/>
        <v>4.4933333333333332</v>
      </c>
      <c r="Q657" s="14">
        <f t="shared" si="133"/>
        <v>4.2233333333333336</v>
      </c>
    </row>
    <row r="658" spans="1:17" x14ac:dyDescent="0.35">
      <c r="A658" s="8">
        <v>39417</v>
      </c>
      <c r="B658">
        <v>3</v>
      </c>
      <c r="C658" s="12">
        <v>3.26</v>
      </c>
      <c r="D658" s="12">
        <v>3.13</v>
      </c>
      <c r="E658">
        <v>3.49</v>
      </c>
      <c r="F658" s="12">
        <v>4.0999999999999996</v>
      </c>
      <c r="G658" s="12">
        <v>4.57</v>
      </c>
      <c r="H658" s="12">
        <v>4.24</v>
      </c>
      <c r="J658" s="8">
        <f t="shared" si="132"/>
        <v>39479</v>
      </c>
      <c r="K658" s="14">
        <f t="shared" si="133"/>
        <v>2.6233333333333335</v>
      </c>
      <c r="L658" s="14">
        <f t="shared" si="133"/>
        <v>2.6733333333333333</v>
      </c>
      <c r="M658" s="14">
        <f t="shared" si="133"/>
        <v>2.61</v>
      </c>
      <c r="N658" s="14">
        <f t="shared" si="133"/>
        <v>3.0833333333333335</v>
      </c>
      <c r="O658" s="14">
        <f t="shared" si="133"/>
        <v>3.86</v>
      </c>
      <c r="P658" s="14">
        <f t="shared" si="133"/>
        <v>4.47</v>
      </c>
      <c r="Q658" s="14">
        <f t="shared" si="133"/>
        <v>3.72</v>
      </c>
    </row>
    <row r="659" spans="1:17" x14ac:dyDescent="0.35">
      <c r="A659" s="8">
        <v>39448</v>
      </c>
      <c r="B659">
        <v>2.75</v>
      </c>
      <c r="C659" s="12">
        <v>2.71</v>
      </c>
      <c r="D659" s="12">
        <v>2.5099999999999998</v>
      </c>
      <c r="E659">
        <v>2.98</v>
      </c>
      <c r="F659" s="12">
        <v>3.74</v>
      </c>
      <c r="G659" s="12">
        <v>4.3499999999999996</v>
      </c>
      <c r="H659" s="12">
        <v>3.94</v>
      </c>
      <c r="J659" s="8">
        <f t="shared" si="132"/>
        <v>39508</v>
      </c>
      <c r="K659" s="14">
        <f t="shared" ref="K659:Q674" si="134">AVERAGE(B659:B661)</f>
        <v>2.0433333333333334</v>
      </c>
      <c r="L659" s="14">
        <f t="shared" si="134"/>
        <v>2.1</v>
      </c>
      <c r="M659" s="14">
        <f t="shared" si="134"/>
        <v>2.1666666666666665</v>
      </c>
      <c r="N659" s="14">
        <f t="shared" si="134"/>
        <v>2.7466666666666666</v>
      </c>
      <c r="O659" s="14">
        <f t="shared" si="134"/>
        <v>3.6633333333333336</v>
      </c>
      <c r="P659" s="14">
        <f t="shared" si="134"/>
        <v>4.3999999999999995</v>
      </c>
      <c r="Q659" s="14">
        <f t="shared" si="134"/>
        <v>3.1766666666666663</v>
      </c>
    </row>
    <row r="660" spans="1:17" x14ac:dyDescent="0.35">
      <c r="A660" s="8">
        <v>39479</v>
      </c>
      <c r="B660">
        <v>2.12</v>
      </c>
      <c r="C660" s="12">
        <v>2.0499999999999998</v>
      </c>
      <c r="D660" s="12">
        <v>2.19</v>
      </c>
      <c r="E660">
        <v>2.78</v>
      </c>
      <c r="F660" s="12">
        <v>3.74</v>
      </c>
      <c r="G660" s="12">
        <v>4.49</v>
      </c>
      <c r="H660" s="12">
        <v>2.98</v>
      </c>
      <c r="J660" s="8">
        <f t="shared" si="132"/>
        <v>39539</v>
      </c>
      <c r="K660" s="14">
        <f t="shared" si="134"/>
        <v>1.5566666666666666</v>
      </c>
      <c r="L660" s="14">
        <f t="shared" si="134"/>
        <v>1.7766666666666666</v>
      </c>
      <c r="M660" s="14">
        <f t="shared" si="134"/>
        <v>2.0733333333333337</v>
      </c>
      <c r="N660" s="14">
        <f t="shared" si="134"/>
        <v>2.6999999999999997</v>
      </c>
      <c r="O660" s="14">
        <f t="shared" si="134"/>
        <v>3.6433333333333331</v>
      </c>
      <c r="P660" s="14">
        <f t="shared" si="134"/>
        <v>4.4300000000000006</v>
      </c>
      <c r="Q660" s="14">
        <f t="shared" si="134"/>
        <v>2.6233333333333331</v>
      </c>
    </row>
    <row r="661" spans="1:17" x14ac:dyDescent="0.35">
      <c r="A661" s="8">
        <v>39508</v>
      </c>
      <c r="B661">
        <v>1.26</v>
      </c>
      <c r="C661" s="12">
        <v>1.54</v>
      </c>
      <c r="D661" s="12">
        <v>1.8</v>
      </c>
      <c r="E661">
        <v>2.48</v>
      </c>
      <c r="F661" s="12">
        <v>3.51</v>
      </c>
      <c r="G661" s="12">
        <v>4.3600000000000003</v>
      </c>
      <c r="H661" s="12">
        <v>2.61</v>
      </c>
      <c r="J661" s="8">
        <f t="shared" si="132"/>
        <v>39569</v>
      </c>
      <c r="K661" s="14">
        <f t="shared" si="134"/>
        <v>1.4266666666666665</v>
      </c>
      <c r="L661" s="14">
        <f t="shared" si="134"/>
        <v>1.78</v>
      </c>
      <c r="M661" s="14">
        <f t="shared" si="134"/>
        <v>2.2400000000000002</v>
      </c>
      <c r="N661" s="14">
        <f t="shared" si="134"/>
        <v>2.8233333333333337</v>
      </c>
      <c r="O661" s="14">
        <f t="shared" si="134"/>
        <v>3.69</v>
      </c>
      <c r="P661" s="14">
        <f t="shared" si="134"/>
        <v>4.4666666666666668</v>
      </c>
      <c r="Q661" s="14">
        <f t="shared" si="134"/>
        <v>2.2899999999999996</v>
      </c>
    </row>
    <row r="662" spans="1:17" x14ac:dyDescent="0.35">
      <c r="A662" s="8">
        <v>39539</v>
      </c>
      <c r="B662">
        <v>1.29</v>
      </c>
      <c r="C662" s="12">
        <v>1.74</v>
      </c>
      <c r="D662" s="12">
        <v>2.23</v>
      </c>
      <c r="E662">
        <v>2.84</v>
      </c>
      <c r="F662" s="12">
        <v>3.68</v>
      </c>
      <c r="G662" s="12">
        <v>4.4400000000000004</v>
      </c>
      <c r="H662" s="12">
        <v>2.2799999999999998</v>
      </c>
      <c r="J662" s="8">
        <f t="shared" si="132"/>
        <v>39600</v>
      </c>
      <c r="K662" s="14">
        <f t="shared" si="134"/>
        <v>1.6266666666666667</v>
      </c>
      <c r="L662" s="14">
        <f t="shared" si="134"/>
        <v>2.0733333333333333</v>
      </c>
      <c r="M662" s="14">
        <f t="shared" si="134"/>
        <v>2.6666666666666665</v>
      </c>
      <c r="N662" s="14">
        <f t="shared" si="134"/>
        <v>3.16</v>
      </c>
      <c r="O662" s="14">
        <f t="shared" si="134"/>
        <v>3.8866666666666667</v>
      </c>
      <c r="P662" s="14">
        <f t="shared" si="134"/>
        <v>4.5933333333333328</v>
      </c>
      <c r="Q662" s="14">
        <f t="shared" si="134"/>
        <v>2.0866666666666664</v>
      </c>
    </row>
    <row r="663" spans="1:17" x14ac:dyDescent="0.35">
      <c r="A663" s="8">
        <v>39569</v>
      </c>
      <c r="B663">
        <v>1.73</v>
      </c>
      <c r="C663" s="12">
        <v>2.06</v>
      </c>
      <c r="D663" s="12">
        <v>2.69</v>
      </c>
      <c r="E663">
        <v>3.15</v>
      </c>
      <c r="F663" s="12">
        <v>3.88</v>
      </c>
      <c r="G663" s="12">
        <v>4.5999999999999996</v>
      </c>
      <c r="H663" s="12">
        <v>1.98</v>
      </c>
      <c r="J663" s="8">
        <f t="shared" si="132"/>
        <v>39630</v>
      </c>
      <c r="K663" s="14">
        <f t="shared" si="134"/>
        <v>1.74</v>
      </c>
      <c r="L663" s="14">
        <f t="shared" si="134"/>
        <v>2.2533333333333334</v>
      </c>
      <c r="M663" s="14">
        <f t="shared" si="134"/>
        <v>2.8800000000000003</v>
      </c>
      <c r="N663" s="14">
        <f t="shared" si="134"/>
        <v>3.3133333333333339</v>
      </c>
      <c r="O663" s="14">
        <f t="shared" si="134"/>
        <v>3.9966666666666661</v>
      </c>
      <c r="P663" s="14">
        <f t="shared" si="134"/>
        <v>4.6533333333333333</v>
      </c>
      <c r="Q663" s="14">
        <f t="shared" si="134"/>
        <v>1.9966666666666668</v>
      </c>
    </row>
    <row r="664" spans="1:17" x14ac:dyDescent="0.35">
      <c r="A664" s="8">
        <v>39600</v>
      </c>
      <c r="B664">
        <v>1.86</v>
      </c>
      <c r="C664" s="12">
        <v>2.42</v>
      </c>
      <c r="D664" s="12">
        <v>3.08</v>
      </c>
      <c r="E664">
        <v>3.49</v>
      </c>
      <c r="F664" s="12">
        <v>4.0999999999999996</v>
      </c>
      <c r="G664" s="12">
        <v>4.74</v>
      </c>
      <c r="H664" s="12">
        <v>2</v>
      </c>
      <c r="J664" s="8">
        <f t="shared" si="132"/>
        <v>39661</v>
      </c>
      <c r="K664" s="14">
        <f t="shared" si="134"/>
        <v>1.7366666666666666</v>
      </c>
      <c r="L664" s="14">
        <f t="shared" si="134"/>
        <v>2.293333333333333</v>
      </c>
      <c r="M664" s="14">
        <f t="shared" si="134"/>
        <v>2.8833333333333333</v>
      </c>
      <c r="N664" s="14">
        <f t="shared" si="134"/>
        <v>3.31</v>
      </c>
      <c r="O664" s="14">
        <f t="shared" si="134"/>
        <v>4</v>
      </c>
      <c r="P664" s="14">
        <f t="shared" si="134"/>
        <v>4.63</v>
      </c>
      <c r="Q664" s="14">
        <f t="shared" si="134"/>
        <v>2.0033333333333334</v>
      </c>
    </row>
    <row r="665" spans="1:17" x14ac:dyDescent="0.35">
      <c r="A665" s="8">
        <v>39630</v>
      </c>
      <c r="B665">
        <v>1.63</v>
      </c>
      <c r="C665" s="12">
        <v>2.2799999999999998</v>
      </c>
      <c r="D665" s="12">
        <v>2.87</v>
      </c>
      <c r="E665">
        <v>3.3</v>
      </c>
      <c r="F665" s="12">
        <v>4.01</v>
      </c>
      <c r="G665" s="12">
        <v>4.62</v>
      </c>
      <c r="H665" s="12">
        <v>2.0099999999999998</v>
      </c>
      <c r="J665" s="8">
        <f t="shared" si="132"/>
        <v>39692</v>
      </c>
      <c r="K665" s="14">
        <f t="shared" si="134"/>
        <v>1.4933333333333332</v>
      </c>
      <c r="L665" s="14">
        <f t="shared" si="134"/>
        <v>2.1233333333333335</v>
      </c>
      <c r="M665" s="14">
        <f t="shared" si="134"/>
        <v>2.6300000000000003</v>
      </c>
      <c r="N665" s="14">
        <f t="shared" si="134"/>
        <v>3.1066666666666669</v>
      </c>
      <c r="O665" s="14">
        <f t="shared" si="134"/>
        <v>3.8633333333333333</v>
      </c>
      <c r="P665" s="14">
        <f t="shared" si="134"/>
        <v>4.49</v>
      </c>
      <c r="Q665" s="14">
        <f t="shared" si="134"/>
        <v>1.9400000000000002</v>
      </c>
    </row>
    <row r="666" spans="1:17" x14ac:dyDescent="0.35">
      <c r="A666" s="8">
        <v>39661</v>
      </c>
      <c r="B666">
        <v>1.72</v>
      </c>
      <c r="C666" s="12">
        <v>2.1800000000000002</v>
      </c>
      <c r="D666" s="12">
        <v>2.7</v>
      </c>
      <c r="E666">
        <v>3.14</v>
      </c>
      <c r="F666" s="12">
        <v>3.89</v>
      </c>
      <c r="G666" s="12">
        <v>4.53</v>
      </c>
      <c r="H666" s="12">
        <v>2</v>
      </c>
      <c r="J666" s="8">
        <f t="shared" si="132"/>
        <v>39722</v>
      </c>
      <c r="K666" s="14">
        <f t="shared" si="134"/>
        <v>1.1733333333333331</v>
      </c>
      <c r="L666" s="14">
        <f t="shared" si="134"/>
        <v>1.8366666666666667</v>
      </c>
      <c r="M666" s="14">
        <f t="shared" si="134"/>
        <v>2.2933333333333334</v>
      </c>
      <c r="N666" s="14">
        <f t="shared" si="134"/>
        <v>2.9166666666666665</v>
      </c>
      <c r="O666" s="14">
        <f t="shared" si="134"/>
        <v>3.7966666666666669</v>
      </c>
      <c r="P666" s="14">
        <f t="shared" si="134"/>
        <v>4.4333333333333336</v>
      </c>
      <c r="Q666" s="14">
        <f t="shared" si="134"/>
        <v>1.5933333333333335</v>
      </c>
    </row>
    <row r="667" spans="1:17" x14ac:dyDescent="0.35">
      <c r="A667" s="8">
        <v>39692</v>
      </c>
      <c r="B667">
        <v>1.1299999999999999</v>
      </c>
      <c r="C667" s="12">
        <v>1.91</v>
      </c>
      <c r="D667" s="12">
        <v>2.3199999999999998</v>
      </c>
      <c r="E667">
        <v>2.88</v>
      </c>
      <c r="F667" s="12">
        <v>3.69</v>
      </c>
      <c r="G667" s="12">
        <v>4.32</v>
      </c>
      <c r="H667" s="12">
        <v>1.81</v>
      </c>
      <c r="J667" s="8">
        <f t="shared" si="132"/>
        <v>39753</v>
      </c>
      <c r="K667" s="14">
        <f t="shared" si="134"/>
        <v>0.66333333333333322</v>
      </c>
      <c r="L667" s="14">
        <f t="shared" si="134"/>
        <v>1.4666666666666668</v>
      </c>
      <c r="M667" s="14">
        <f t="shared" si="134"/>
        <v>1.8966666666666665</v>
      </c>
      <c r="N667" s="14">
        <f t="shared" si="134"/>
        <v>2.6333333333333333</v>
      </c>
      <c r="O667" s="14">
        <f t="shared" si="134"/>
        <v>3.6766666666666663</v>
      </c>
      <c r="P667" s="14">
        <f t="shared" si="134"/>
        <v>4.3466666666666667</v>
      </c>
      <c r="Q667" s="14">
        <f t="shared" si="134"/>
        <v>1.0566666666666669</v>
      </c>
    </row>
    <row r="668" spans="1:17" x14ac:dyDescent="0.35">
      <c r="A668" s="8">
        <v>39722</v>
      </c>
      <c r="B668">
        <v>0.67</v>
      </c>
      <c r="C668" s="12">
        <v>1.42</v>
      </c>
      <c r="D668" s="12">
        <v>1.86</v>
      </c>
      <c r="E668">
        <v>2.73</v>
      </c>
      <c r="F668" s="12">
        <v>3.81</v>
      </c>
      <c r="G668" s="12">
        <v>4.45</v>
      </c>
      <c r="H668" s="12">
        <v>0.97</v>
      </c>
      <c r="J668" s="8">
        <f t="shared" si="132"/>
        <v>39783</v>
      </c>
      <c r="K668" s="14">
        <f t="shared" si="134"/>
        <v>0.29666666666666669</v>
      </c>
      <c r="L668" s="14">
        <f t="shared" si="134"/>
        <v>0.99333333333333351</v>
      </c>
      <c r="M668" s="14">
        <f t="shared" si="134"/>
        <v>1.4800000000000002</v>
      </c>
      <c r="N668" s="14">
        <f t="shared" si="134"/>
        <v>2.1799999999999997</v>
      </c>
      <c r="O668" s="14">
        <f t="shared" si="134"/>
        <v>3.2533333333333334</v>
      </c>
      <c r="P668" s="14">
        <f t="shared" si="134"/>
        <v>3.9666666666666663</v>
      </c>
      <c r="Q668" s="14">
        <f t="shared" si="134"/>
        <v>0.5066666666666666</v>
      </c>
    </row>
    <row r="669" spans="1:17" x14ac:dyDescent="0.35">
      <c r="A669" s="8">
        <v>39753</v>
      </c>
      <c r="B669">
        <v>0.19</v>
      </c>
      <c r="C669" s="12">
        <v>1.07</v>
      </c>
      <c r="D669" s="12">
        <v>1.51</v>
      </c>
      <c r="E669">
        <v>2.29</v>
      </c>
      <c r="F669" s="12">
        <v>3.53</v>
      </c>
      <c r="G669" s="12">
        <v>4.2699999999999996</v>
      </c>
      <c r="H669" s="12">
        <v>0.39</v>
      </c>
      <c r="J669" s="8">
        <f t="shared" si="132"/>
        <v>39814</v>
      </c>
      <c r="K669" s="14">
        <f t="shared" si="134"/>
        <v>0.11666666666666665</v>
      </c>
      <c r="L669" s="14">
        <f t="shared" si="134"/>
        <v>0.66666666666666663</v>
      </c>
      <c r="M669" s="14">
        <f t="shared" si="134"/>
        <v>1.2366666666666666</v>
      </c>
      <c r="N669" s="14">
        <f t="shared" si="134"/>
        <v>1.8033333333333335</v>
      </c>
      <c r="O669" s="14">
        <f t="shared" si="134"/>
        <v>2.8233333333333328</v>
      </c>
      <c r="P669" s="14">
        <f t="shared" si="134"/>
        <v>3.6366666666666667</v>
      </c>
      <c r="Q669" s="14">
        <f t="shared" si="134"/>
        <v>0.23333333333333336</v>
      </c>
    </row>
    <row r="670" spans="1:17" x14ac:dyDescent="0.35">
      <c r="A670" s="8">
        <v>39783</v>
      </c>
      <c r="B670">
        <v>0.03</v>
      </c>
      <c r="C670" s="12">
        <v>0.49</v>
      </c>
      <c r="D670" s="12">
        <v>1.07</v>
      </c>
      <c r="E670">
        <v>1.52</v>
      </c>
      <c r="F670" s="12">
        <v>2.42</v>
      </c>
      <c r="G670" s="12">
        <v>3.18</v>
      </c>
      <c r="H670" s="12">
        <v>0.16</v>
      </c>
      <c r="J670" s="8">
        <f t="shared" si="132"/>
        <v>39845</v>
      </c>
      <c r="K670" s="14">
        <f t="shared" si="134"/>
        <v>0.15333333333333332</v>
      </c>
      <c r="L670" s="14">
        <f t="shared" si="134"/>
        <v>0.51666666666666661</v>
      </c>
      <c r="M670" s="14">
        <f t="shared" si="134"/>
        <v>1.1900000000000002</v>
      </c>
      <c r="N670" s="14">
        <f t="shared" si="134"/>
        <v>1.6633333333333333</v>
      </c>
      <c r="O670" s="14">
        <f t="shared" si="134"/>
        <v>2.6033333333333331</v>
      </c>
      <c r="P670" s="14">
        <f t="shared" si="134"/>
        <v>3.49</v>
      </c>
      <c r="Q670" s="14">
        <f t="shared" si="134"/>
        <v>0.17666666666666667</v>
      </c>
    </row>
    <row r="671" spans="1:17" x14ac:dyDescent="0.35">
      <c r="A671" s="8">
        <v>39814</v>
      </c>
      <c r="B671">
        <v>0.13</v>
      </c>
      <c r="C671" s="12">
        <v>0.44</v>
      </c>
      <c r="D671" s="12">
        <v>1.1299999999999999</v>
      </c>
      <c r="E671">
        <v>1.6</v>
      </c>
      <c r="F671" s="12">
        <v>2.52</v>
      </c>
      <c r="G671" s="12">
        <v>3.46</v>
      </c>
      <c r="H671" s="12">
        <v>0.15</v>
      </c>
      <c r="J671" s="8">
        <f t="shared" si="132"/>
        <v>39873</v>
      </c>
      <c r="K671" s="14">
        <f t="shared" si="134"/>
        <v>0.21333333333333335</v>
      </c>
      <c r="L671" s="14">
        <f t="shared" si="134"/>
        <v>0.56666666666666676</v>
      </c>
      <c r="M671" s="14">
        <f t="shared" si="134"/>
        <v>1.27</v>
      </c>
      <c r="N671" s="14">
        <f t="shared" si="134"/>
        <v>1.7633333333333334</v>
      </c>
      <c r="O671" s="14">
        <f t="shared" si="134"/>
        <v>2.7366666666666668</v>
      </c>
      <c r="P671" s="14">
        <f t="shared" si="134"/>
        <v>3.69</v>
      </c>
      <c r="Q671" s="14">
        <f t="shared" si="134"/>
        <v>0.18333333333333335</v>
      </c>
    </row>
    <row r="672" spans="1:17" x14ac:dyDescent="0.35">
      <c r="A672" s="8">
        <v>39845</v>
      </c>
      <c r="B672">
        <v>0.3</v>
      </c>
      <c r="C672" s="12">
        <v>0.62</v>
      </c>
      <c r="D672" s="12">
        <v>1.37</v>
      </c>
      <c r="E672">
        <v>1.87</v>
      </c>
      <c r="F672" s="12">
        <v>2.87</v>
      </c>
      <c r="G672" s="12">
        <v>3.83</v>
      </c>
      <c r="H672" s="12">
        <v>0.22</v>
      </c>
      <c r="J672" s="8">
        <f t="shared" si="132"/>
        <v>39904</v>
      </c>
      <c r="K672" s="14">
        <f t="shared" si="134"/>
        <v>0.22333333333333336</v>
      </c>
      <c r="L672" s="14">
        <f t="shared" si="134"/>
        <v>0.60333333333333339</v>
      </c>
      <c r="M672" s="14">
        <f t="shared" si="134"/>
        <v>1.3333333333333333</v>
      </c>
      <c r="N672" s="14">
        <f t="shared" si="134"/>
        <v>1.8500000000000003</v>
      </c>
      <c r="O672" s="14">
        <f t="shared" si="134"/>
        <v>2.8733333333333331</v>
      </c>
      <c r="P672" s="14">
        <f t="shared" si="134"/>
        <v>3.8166666666666664</v>
      </c>
      <c r="Q672" s="14">
        <f t="shared" si="134"/>
        <v>0.18333333333333335</v>
      </c>
    </row>
    <row r="673" spans="1:17" x14ac:dyDescent="0.35">
      <c r="A673" s="8">
        <v>39873</v>
      </c>
      <c r="B673">
        <v>0.21000000000000002</v>
      </c>
      <c r="C673" s="12">
        <v>0.64</v>
      </c>
      <c r="D673" s="12">
        <v>1.31</v>
      </c>
      <c r="E673">
        <v>1.82</v>
      </c>
      <c r="F673" s="12">
        <v>2.82</v>
      </c>
      <c r="G673" s="12">
        <v>3.78</v>
      </c>
      <c r="H673" s="12">
        <v>0.18</v>
      </c>
      <c r="J673" s="8">
        <f t="shared" si="132"/>
        <v>39934</v>
      </c>
      <c r="K673" s="14">
        <f t="shared" si="134"/>
        <v>0.18333333333333335</v>
      </c>
      <c r="L673" s="14">
        <f t="shared" si="134"/>
        <v>0.56333333333333335</v>
      </c>
      <c r="M673" s="14">
        <f t="shared" si="134"/>
        <v>1.3399999999999999</v>
      </c>
      <c r="N673" s="14">
        <f t="shared" si="134"/>
        <v>1.9366666666666668</v>
      </c>
      <c r="O673" s="14">
        <f t="shared" si="134"/>
        <v>3.0133333333333332</v>
      </c>
      <c r="P673" s="14">
        <f t="shared" si="134"/>
        <v>3.9466666666666668</v>
      </c>
      <c r="Q673" s="14">
        <f t="shared" si="134"/>
        <v>0.17</v>
      </c>
    </row>
    <row r="674" spans="1:17" x14ac:dyDescent="0.35">
      <c r="A674" s="8">
        <v>39904</v>
      </c>
      <c r="B674">
        <v>0.16</v>
      </c>
      <c r="C674" s="12">
        <v>0.55000000000000004</v>
      </c>
      <c r="D674" s="12">
        <v>1.32</v>
      </c>
      <c r="E674">
        <v>1.86</v>
      </c>
      <c r="F674" s="12">
        <v>2.93</v>
      </c>
      <c r="G674" s="12">
        <v>3.84</v>
      </c>
      <c r="H674" s="12">
        <v>0.15</v>
      </c>
      <c r="J674" s="8">
        <f t="shared" si="132"/>
        <v>39965</v>
      </c>
      <c r="K674" s="14">
        <f t="shared" si="134"/>
        <v>0.17333333333333334</v>
      </c>
      <c r="L674" s="14">
        <f t="shared" si="134"/>
        <v>0.52</v>
      </c>
      <c r="M674" s="14">
        <f t="shared" si="134"/>
        <v>1.49</v>
      </c>
      <c r="N674" s="14">
        <f t="shared" si="134"/>
        <v>2.2333333333333334</v>
      </c>
      <c r="O674" s="14">
        <f t="shared" si="134"/>
        <v>3.3133333333333339</v>
      </c>
      <c r="P674" s="14">
        <f t="shared" si="134"/>
        <v>4.1899999999999995</v>
      </c>
      <c r="Q674" s="14">
        <f t="shared" si="134"/>
        <v>0.17999999999999997</v>
      </c>
    </row>
    <row r="675" spans="1:17" x14ac:dyDescent="0.35">
      <c r="A675" s="8">
        <v>39934</v>
      </c>
      <c r="B675">
        <v>0.18</v>
      </c>
      <c r="C675" s="12">
        <v>0.5</v>
      </c>
      <c r="D675" s="12">
        <v>1.39</v>
      </c>
      <c r="E675">
        <v>2.13</v>
      </c>
      <c r="F675" s="12">
        <v>3.29</v>
      </c>
      <c r="G675" s="12">
        <v>4.22</v>
      </c>
      <c r="H675" s="12">
        <v>0.18</v>
      </c>
      <c r="J675" s="8">
        <f t="shared" si="132"/>
        <v>39995</v>
      </c>
      <c r="K675" s="14">
        <f t="shared" ref="K675:Q690" si="135">AVERAGE(B675:B677)</f>
        <v>0.18000000000000002</v>
      </c>
      <c r="L675" s="14">
        <f t="shared" si="135"/>
        <v>0.49666666666666665</v>
      </c>
      <c r="M675" s="14">
        <f t="shared" si="135"/>
        <v>1.5666666666666667</v>
      </c>
      <c r="N675" s="14">
        <f t="shared" si="135"/>
        <v>2.4333333333333331</v>
      </c>
      <c r="O675" s="14">
        <f t="shared" si="135"/>
        <v>3.5233333333333334</v>
      </c>
      <c r="P675" s="14">
        <f t="shared" si="135"/>
        <v>4.37</v>
      </c>
      <c r="Q675" s="14">
        <f t="shared" si="135"/>
        <v>0.18333333333333335</v>
      </c>
    </row>
    <row r="676" spans="1:17" x14ac:dyDescent="0.35">
      <c r="A676" s="8">
        <v>39965</v>
      </c>
      <c r="B676">
        <v>0.18</v>
      </c>
      <c r="C676" s="12">
        <v>0.51</v>
      </c>
      <c r="D676" s="12">
        <v>1.76</v>
      </c>
      <c r="E676">
        <v>2.71</v>
      </c>
      <c r="F676" s="12">
        <v>3.72</v>
      </c>
      <c r="G676" s="12">
        <v>4.51</v>
      </c>
      <c r="H676" s="12">
        <v>0.21</v>
      </c>
      <c r="J676" s="8">
        <f t="shared" si="132"/>
        <v>40026</v>
      </c>
      <c r="K676" s="14">
        <f t="shared" si="135"/>
        <v>0.17666666666666667</v>
      </c>
      <c r="L676" s="14">
        <f t="shared" si="135"/>
        <v>0.48333333333333334</v>
      </c>
      <c r="M676" s="14">
        <f t="shared" si="135"/>
        <v>1.6533333333333333</v>
      </c>
      <c r="N676" s="14">
        <f t="shared" si="135"/>
        <v>2.58</v>
      </c>
      <c r="O676" s="14">
        <f t="shared" si="135"/>
        <v>3.6233333333333335</v>
      </c>
      <c r="P676" s="14">
        <f t="shared" si="135"/>
        <v>4.4066666666666672</v>
      </c>
      <c r="Q676" s="14">
        <f t="shared" si="135"/>
        <v>0.17666666666666667</v>
      </c>
    </row>
    <row r="677" spans="1:17" x14ac:dyDescent="0.35">
      <c r="A677" s="8">
        <v>39995</v>
      </c>
      <c r="B677">
        <v>0.18</v>
      </c>
      <c r="C677" s="12">
        <v>0.48</v>
      </c>
      <c r="D677" s="12">
        <v>1.55</v>
      </c>
      <c r="E677">
        <v>2.46</v>
      </c>
      <c r="F677" s="12">
        <v>3.56</v>
      </c>
      <c r="G677" s="12">
        <v>4.38</v>
      </c>
      <c r="H677" s="12">
        <v>0.16</v>
      </c>
      <c r="J677" s="8">
        <f t="shared" si="132"/>
        <v>40057</v>
      </c>
      <c r="K677" s="14">
        <f t="shared" si="135"/>
        <v>0.15666666666666665</v>
      </c>
      <c r="L677" s="14">
        <f t="shared" si="135"/>
        <v>0.4466666666666666</v>
      </c>
      <c r="M677" s="14">
        <f t="shared" si="135"/>
        <v>1.5599999999999998</v>
      </c>
      <c r="N677" s="14">
        <f t="shared" si="135"/>
        <v>2.4666666666666663</v>
      </c>
      <c r="O677" s="14">
        <f t="shared" si="135"/>
        <v>3.5166666666666671</v>
      </c>
      <c r="P677" s="14">
        <f t="shared" si="135"/>
        <v>4.2833333333333341</v>
      </c>
      <c r="Q677" s="14">
        <f t="shared" si="135"/>
        <v>0.15666666666666665</v>
      </c>
    </row>
    <row r="678" spans="1:17" x14ac:dyDescent="0.35">
      <c r="A678" s="8">
        <v>40026</v>
      </c>
      <c r="B678">
        <v>0.17</v>
      </c>
      <c r="C678" s="12">
        <v>0.46</v>
      </c>
      <c r="D678" s="12">
        <v>1.65</v>
      </c>
      <c r="E678">
        <v>2.57</v>
      </c>
      <c r="F678" s="12">
        <v>3.59</v>
      </c>
      <c r="G678" s="12">
        <v>4.33</v>
      </c>
      <c r="H678" s="12">
        <v>0.16</v>
      </c>
      <c r="J678" s="8">
        <f t="shared" si="132"/>
        <v>40087</v>
      </c>
      <c r="K678" s="14">
        <f t="shared" si="135"/>
        <v>0.12000000000000001</v>
      </c>
      <c r="L678" s="14">
        <f t="shared" si="135"/>
        <v>0.41</v>
      </c>
      <c r="M678" s="14">
        <f t="shared" si="135"/>
        <v>1.53</v>
      </c>
      <c r="N678" s="14">
        <f t="shared" si="135"/>
        <v>2.4233333333333333</v>
      </c>
      <c r="O678" s="14">
        <f t="shared" si="135"/>
        <v>3.4600000000000004</v>
      </c>
      <c r="P678" s="14">
        <f t="shared" si="135"/>
        <v>4.21</v>
      </c>
      <c r="Q678" s="14">
        <f t="shared" si="135"/>
        <v>0.14333333333333334</v>
      </c>
    </row>
    <row r="679" spans="1:17" x14ac:dyDescent="0.35">
      <c r="A679" s="8">
        <v>40057</v>
      </c>
      <c r="B679">
        <v>0.12</v>
      </c>
      <c r="C679" s="12">
        <v>0.4</v>
      </c>
      <c r="D679" s="12">
        <v>1.48</v>
      </c>
      <c r="E679">
        <v>2.37</v>
      </c>
      <c r="F679" s="12">
        <v>3.4</v>
      </c>
      <c r="G679" s="12">
        <v>4.1399999999999997</v>
      </c>
      <c r="H679" s="12">
        <v>0.15</v>
      </c>
      <c r="J679" s="8">
        <f t="shared" si="132"/>
        <v>40118</v>
      </c>
      <c r="K679" s="14">
        <f t="shared" si="135"/>
        <v>0.08</v>
      </c>
      <c r="L679" s="14">
        <f t="shared" si="135"/>
        <v>0.36000000000000004</v>
      </c>
      <c r="M679" s="14">
        <f t="shared" si="135"/>
        <v>1.42</v>
      </c>
      <c r="N679" s="14">
        <f t="shared" si="135"/>
        <v>2.31</v>
      </c>
      <c r="O679" s="14">
        <f t="shared" si="135"/>
        <v>3.3966666666666665</v>
      </c>
      <c r="P679" s="14">
        <f t="shared" si="135"/>
        <v>4.1800000000000006</v>
      </c>
      <c r="Q679" s="14">
        <f t="shared" si="135"/>
        <v>0.13</v>
      </c>
    </row>
    <row r="680" spans="1:17" x14ac:dyDescent="0.35">
      <c r="A680" s="8">
        <v>40087</v>
      </c>
      <c r="B680">
        <v>7.0000000000000007E-2</v>
      </c>
      <c r="C680" s="12">
        <v>0.37</v>
      </c>
      <c r="D680" s="12">
        <v>1.46</v>
      </c>
      <c r="E680">
        <v>2.33</v>
      </c>
      <c r="F680" s="12">
        <v>3.39</v>
      </c>
      <c r="G680" s="12">
        <v>4.16</v>
      </c>
      <c r="H680" s="12">
        <v>0.12</v>
      </c>
      <c r="J680" s="8">
        <f t="shared" si="132"/>
        <v>40148</v>
      </c>
      <c r="K680" s="14">
        <f t="shared" si="135"/>
        <v>5.6666666666666671E-2</v>
      </c>
      <c r="L680" s="14">
        <f t="shared" si="135"/>
        <v>0.34999999999999992</v>
      </c>
      <c r="M680" s="14">
        <f t="shared" si="135"/>
        <v>1.3866666666666667</v>
      </c>
      <c r="N680" s="14">
        <f t="shared" si="135"/>
        <v>2.3000000000000003</v>
      </c>
      <c r="O680" s="14">
        <f t="shared" si="135"/>
        <v>3.4599999999999995</v>
      </c>
      <c r="P680" s="14">
        <f t="shared" si="135"/>
        <v>4.2666666666666666</v>
      </c>
      <c r="Q680" s="14">
        <f t="shared" si="135"/>
        <v>0.12</v>
      </c>
    </row>
    <row r="681" spans="1:17" x14ac:dyDescent="0.35">
      <c r="A681" s="8">
        <v>40118</v>
      </c>
      <c r="B681">
        <v>0.05</v>
      </c>
      <c r="C681" s="12">
        <v>0.31</v>
      </c>
      <c r="D681" s="12">
        <v>1.32</v>
      </c>
      <c r="E681">
        <v>2.23</v>
      </c>
      <c r="F681" s="12">
        <v>3.4</v>
      </c>
      <c r="G681" s="12">
        <v>4.24</v>
      </c>
      <c r="H681" s="12">
        <v>0.12</v>
      </c>
      <c r="J681" s="8">
        <f t="shared" si="132"/>
        <v>40179</v>
      </c>
      <c r="K681" s="14">
        <f t="shared" si="135"/>
        <v>5.3333333333333337E-2</v>
      </c>
      <c r="L681" s="14">
        <f t="shared" si="135"/>
        <v>0.34333333333333327</v>
      </c>
      <c r="M681" s="14">
        <f t="shared" si="135"/>
        <v>1.3966666666666667</v>
      </c>
      <c r="N681" s="14">
        <f t="shared" si="135"/>
        <v>2.35</v>
      </c>
      <c r="O681" s="14">
        <f t="shared" si="135"/>
        <v>3.5733333333333337</v>
      </c>
      <c r="P681" s="14">
        <f t="shared" si="135"/>
        <v>4.38</v>
      </c>
      <c r="Q681" s="14">
        <f t="shared" si="135"/>
        <v>0.11666666666666665</v>
      </c>
    </row>
    <row r="682" spans="1:17" x14ac:dyDescent="0.35">
      <c r="A682" s="8">
        <v>40148</v>
      </c>
      <c r="B682">
        <v>0.05</v>
      </c>
      <c r="C682" s="12">
        <v>0.37</v>
      </c>
      <c r="D682" s="12">
        <v>1.38</v>
      </c>
      <c r="E682">
        <v>2.34</v>
      </c>
      <c r="F682" s="12">
        <v>3.59</v>
      </c>
      <c r="G682" s="12">
        <v>4.4000000000000004</v>
      </c>
      <c r="H682" s="12">
        <v>0.12</v>
      </c>
      <c r="J682" s="8">
        <f t="shared" si="132"/>
        <v>40210</v>
      </c>
      <c r="K682" s="14">
        <f t="shared" si="135"/>
        <v>7.3333333333333348E-2</v>
      </c>
      <c r="L682" s="14">
        <f t="shared" si="135"/>
        <v>0.35666666666666663</v>
      </c>
      <c r="M682" s="14">
        <f t="shared" si="135"/>
        <v>1.4233333333333331</v>
      </c>
      <c r="N682" s="14">
        <f t="shared" si="135"/>
        <v>2.3933333333333331</v>
      </c>
      <c r="O682" s="14">
        <f t="shared" si="135"/>
        <v>3.67</v>
      </c>
      <c r="P682" s="14">
        <f t="shared" si="135"/>
        <v>4.46</v>
      </c>
      <c r="Q682" s="14">
        <f t="shared" si="135"/>
        <v>0.12</v>
      </c>
    </row>
    <row r="683" spans="1:17" x14ac:dyDescent="0.35">
      <c r="A683" s="8">
        <v>40179</v>
      </c>
      <c r="B683">
        <v>0.06</v>
      </c>
      <c r="C683" s="12">
        <v>0.35</v>
      </c>
      <c r="D683" s="12">
        <v>1.49</v>
      </c>
      <c r="E683">
        <v>2.48</v>
      </c>
      <c r="F683" s="12">
        <v>3.73</v>
      </c>
      <c r="G683" s="12">
        <v>4.5</v>
      </c>
      <c r="H683" s="12">
        <v>0.11</v>
      </c>
      <c r="J683" s="8">
        <f t="shared" si="132"/>
        <v>40238</v>
      </c>
      <c r="K683" s="14">
        <f t="shared" si="135"/>
        <v>0.10666666666666667</v>
      </c>
      <c r="L683" s="14">
        <f t="shared" si="135"/>
        <v>0.3666666666666667</v>
      </c>
      <c r="M683" s="14">
        <f t="shared" si="135"/>
        <v>1.4666666666666666</v>
      </c>
      <c r="N683" s="14">
        <f t="shared" si="135"/>
        <v>2.4233333333333333</v>
      </c>
      <c r="O683" s="14">
        <f t="shared" si="135"/>
        <v>3.7166666666666668</v>
      </c>
      <c r="P683" s="14">
        <f t="shared" si="135"/>
        <v>4.49</v>
      </c>
      <c r="Q683" s="14">
        <f t="shared" si="135"/>
        <v>0.13333333333333333</v>
      </c>
    </row>
    <row r="684" spans="1:17" x14ac:dyDescent="0.35">
      <c r="A684" s="8">
        <v>40210</v>
      </c>
      <c r="B684">
        <v>0.11000000000000001</v>
      </c>
      <c r="C684" s="12">
        <v>0.35</v>
      </c>
      <c r="D684" s="12">
        <v>1.4</v>
      </c>
      <c r="E684">
        <v>2.36</v>
      </c>
      <c r="F684" s="12">
        <v>3.69</v>
      </c>
      <c r="G684" s="12">
        <v>4.4800000000000004</v>
      </c>
      <c r="H684" s="12">
        <v>0.13</v>
      </c>
      <c r="J684" s="8">
        <f t="shared" si="132"/>
        <v>40269</v>
      </c>
      <c r="K684" s="14">
        <f t="shared" si="135"/>
        <v>0.14000000000000001</v>
      </c>
      <c r="L684" s="14">
        <f t="shared" si="135"/>
        <v>0.39999999999999997</v>
      </c>
      <c r="M684" s="14">
        <f t="shared" si="135"/>
        <v>1.5166666666666666</v>
      </c>
      <c r="N684" s="14">
        <f t="shared" si="135"/>
        <v>2.4566666666666666</v>
      </c>
      <c r="O684" s="14">
        <f t="shared" si="135"/>
        <v>3.7566666666666664</v>
      </c>
      <c r="P684" s="14">
        <f t="shared" si="135"/>
        <v>4.5</v>
      </c>
      <c r="Q684" s="14">
        <f t="shared" si="135"/>
        <v>0.16333333333333336</v>
      </c>
    </row>
    <row r="685" spans="1:17" x14ac:dyDescent="0.35">
      <c r="A685" s="8">
        <v>40238</v>
      </c>
      <c r="B685">
        <v>0.15</v>
      </c>
      <c r="C685" s="12">
        <v>0.4</v>
      </c>
      <c r="D685" s="12">
        <v>1.51</v>
      </c>
      <c r="E685">
        <v>2.4300000000000002</v>
      </c>
      <c r="F685" s="12">
        <v>3.73</v>
      </c>
      <c r="G685" s="12">
        <v>4.49</v>
      </c>
      <c r="H685" s="12">
        <v>0.16</v>
      </c>
      <c r="J685" s="8">
        <f t="shared" si="132"/>
        <v>40299</v>
      </c>
      <c r="K685" s="14">
        <f t="shared" si="135"/>
        <v>0.15666666666666665</v>
      </c>
      <c r="L685" s="14">
        <f t="shared" si="135"/>
        <v>0.40666666666666673</v>
      </c>
      <c r="M685" s="14">
        <f t="shared" si="135"/>
        <v>1.49</v>
      </c>
      <c r="N685" s="14">
        <f t="shared" si="135"/>
        <v>2.3966666666666665</v>
      </c>
      <c r="O685" s="14">
        <f t="shared" si="135"/>
        <v>3.6666666666666665</v>
      </c>
      <c r="P685" s="14">
        <f t="shared" si="135"/>
        <v>4.376666666666666</v>
      </c>
      <c r="Q685" s="14">
        <f t="shared" si="135"/>
        <v>0.18666666666666668</v>
      </c>
    </row>
    <row r="686" spans="1:17" x14ac:dyDescent="0.35">
      <c r="A686" s="8">
        <v>40269</v>
      </c>
      <c r="B686">
        <v>0.16</v>
      </c>
      <c r="C686" s="12">
        <v>0.45</v>
      </c>
      <c r="D686" s="12">
        <v>1.64</v>
      </c>
      <c r="E686">
        <v>2.58</v>
      </c>
      <c r="F686" s="12">
        <v>3.85</v>
      </c>
      <c r="G686" s="12">
        <v>4.53</v>
      </c>
      <c r="H686" s="12">
        <v>0.2</v>
      </c>
      <c r="J686" s="8">
        <f t="shared" si="132"/>
        <v>40330</v>
      </c>
      <c r="K686" s="14">
        <f t="shared" si="135"/>
        <v>0.14666666666666667</v>
      </c>
      <c r="L686" s="14">
        <f t="shared" si="135"/>
        <v>0.38000000000000006</v>
      </c>
      <c r="M686" s="14">
        <f t="shared" si="135"/>
        <v>1.3766666666666667</v>
      </c>
      <c r="N686" s="14">
        <f t="shared" si="135"/>
        <v>2.2533333333333334</v>
      </c>
      <c r="O686" s="14">
        <f t="shared" si="135"/>
        <v>3.4899999999999998</v>
      </c>
      <c r="P686" s="14">
        <f t="shared" si="135"/>
        <v>4.1966666666666663</v>
      </c>
      <c r="Q686" s="14">
        <f t="shared" si="135"/>
        <v>0.19333333333333336</v>
      </c>
    </row>
    <row r="687" spans="1:17" x14ac:dyDescent="0.35">
      <c r="A687" s="8">
        <v>40299</v>
      </c>
      <c r="B687">
        <v>0.16</v>
      </c>
      <c r="C687" s="12">
        <v>0.37</v>
      </c>
      <c r="D687" s="12">
        <v>1.32</v>
      </c>
      <c r="E687">
        <v>2.1800000000000002</v>
      </c>
      <c r="F687" s="12">
        <v>3.42</v>
      </c>
      <c r="G687" s="12">
        <v>4.1100000000000003</v>
      </c>
      <c r="H687" s="12">
        <v>0.2</v>
      </c>
      <c r="J687" s="8">
        <f t="shared" si="132"/>
        <v>40360</v>
      </c>
      <c r="K687" s="14">
        <f t="shared" si="135"/>
        <v>0.1466666666666667</v>
      </c>
      <c r="L687" s="14">
        <f t="shared" si="135"/>
        <v>0.32666666666666666</v>
      </c>
      <c r="M687" s="14">
        <f t="shared" si="135"/>
        <v>1.1566666666666667</v>
      </c>
      <c r="N687" s="14">
        <f t="shared" si="135"/>
        <v>1.9799999999999998</v>
      </c>
      <c r="O687" s="14">
        <f t="shared" si="135"/>
        <v>3.2099999999999995</v>
      </c>
      <c r="P687" s="14">
        <f t="shared" si="135"/>
        <v>3.9533333333333331</v>
      </c>
      <c r="Q687" s="14">
        <f t="shared" si="135"/>
        <v>0.18666666666666668</v>
      </c>
    </row>
    <row r="688" spans="1:17" x14ac:dyDescent="0.35">
      <c r="A688" s="8">
        <v>40330</v>
      </c>
      <c r="B688">
        <v>0.12</v>
      </c>
      <c r="C688" s="12">
        <v>0.32</v>
      </c>
      <c r="D688" s="12">
        <v>1.17</v>
      </c>
      <c r="E688">
        <v>2</v>
      </c>
      <c r="F688" s="12">
        <v>3.2</v>
      </c>
      <c r="G688" s="12">
        <v>3.95</v>
      </c>
      <c r="H688" s="12">
        <v>0.18</v>
      </c>
      <c r="J688" s="8">
        <f t="shared" si="132"/>
        <v>40391</v>
      </c>
      <c r="K688" s="14">
        <f t="shared" si="135"/>
        <v>0.1466666666666667</v>
      </c>
      <c r="L688" s="14">
        <f t="shared" si="135"/>
        <v>0.28999999999999998</v>
      </c>
      <c r="M688" s="14">
        <f t="shared" si="135"/>
        <v>0.97666666666666657</v>
      </c>
      <c r="N688" s="14">
        <f t="shared" si="135"/>
        <v>1.7433333333333332</v>
      </c>
      <c r="O688" s="14">
        <f t="shared" si="135"/>
        <v>2.97</v>
      </c>
      <c r="P688" s="14">
        <f t="shared" si="135"/>
        <v>3.7566666666666664</v>
      </c>
      <c r="Q688" s="14">
        <f t="shared" si="135"/>
        <v>0.18333333333333335</v>
      </c>
    </row>
    <row r="689" spans="1:17" x14ac:dyDescent="0.35">
      <c r="A689" s="8">
        <v>40360</v>
      </c>
      <c r="B689">
        <v>0.16</v>
      </c>
      <c r="C689" s="12">
        <v>0.28999999999999998</v>
      </c>
      <c r="D689" s="12">
        <v>0.98</v>
      </c>
      <c r="E689">
        <v>1.76</v>
      </c>
      <c r="F689" s="12">
        <v>3.01</v>
      </c>
      <c r="G689" s="12">
        <v>3.8</v>
      </c>
      <c r="H689" s="12">
        <v>0.18</v>
      </c>
      <c r="J689" s="8">
        <f t="shared" si="132"/>
        <v>40422</v>
      </c>
      <c r="K689" s="14">
        <f t="shared" si="135"/>
        <v>0.15666666666666665</v>
      </c>
      <c r="L689" s="14">
        <f t="shared" si="135"/>
        <v>0.27</v>
      </c>
      <c r="M689" s="14">
        <f t="shared" si="135"/>
        <v>0.83333333333333337</v>
      </c>
      <c r="N689" s="14">
        <f t="shared" si="135"/>
        <v>1.5466666666666666</v>
      </c>
      <c r="O689" s="14">
        <f t="shared" si="135"/>
        <v>2.7866666666666666</v>
      </c>
      <c r="P689" s="14">
        <f t="shared" si="135"/>
        <v>3.5966666666666671</v>
      </c>
      <c r="Q689" s="14">
        <f t="shared" si="135"/>
        <v>0.18666666666666668</v>
      </c>
    </row>
    <row r="690" spans="1:17" x14ac:dyDescent="0.35">
      <c r="A690" s="8">
        <v>40391</v>
      </c>
      <c r="B690">
        <v>0.16</v>
      </c>
      <c r="C690" s="12">
        <v>0.26</v>
      </c>
      <c r="D690" s="12">
        <v>0.78</v>
      </c>
      <c r="E690">
        <v>1.47</v>
      </c>
      <c r="F690" s="12">
        <v>2.7</v>
      </c>
      <c r="G690" s="12">
        <v>3.52</v>
      </c>
      <c r="H690" s="12">
        <v>0.19</v>
      </c>
      <c r="J690" s="8">
        <f t="shared" si="132"/>
        <v>40452</v>
      </c>
      <c r="K690" s="14">
        <f t="shared" si="135"/>
        <v>0.14666666666666667</v>
      </c>
      <c r="L690" s="14">
        <f t="shared" si="135"/>
        <v>0.25</v>
      </c>
      <c r="M690" s="14">
        <f t="shared" si="135"/>
        <v>0.69666666666666666</v>
      </c>
      <c r="N690" s="14">
        <f t="shared" si="135"/>
        <v>1.3533333333333333</v>
      </c>
      <c r="O690" s="14">
        <f t="shared" si="135"/>
        <v>2.63</v>
      </c>
      <c r="P690" s="14">
        <f t="shared" si="135"/>
        <v>3.5033333333333334</v>
      </c>
      <c r="Q690" s="14">
        <f t="shared" si="135"/>
        <v>0.19000000000000003</v>
      </c>
    </row>
    <row r="691" spans="1:17" x14ac:dyDescent="0.35">
      <c r="A691" s="8">
        <v>40422</v>
      </c>
      <c r="B691">
        <v>0.15</v>
      </c>
      <c r="C691" s="12">
        <v>0.26</v>
      </c>
      <c r="D691" s="12">
        <v>0.74</v>
      </c>
      <c r="E691">
        <v>1.41</v>
      </c>
      <c r="F691" s="12">
        <v>2.65</v>
      </c>
      <c r="G691" s="12">
        <v>3.47</v>
      </c>
      <c r="H691" s="12">
        <v>0.19</v>
      </c>
      <c r="J691" s="8">
        <f t="shared" si="132"/>
        <v>40483</v>
      </c>
      <c r="K691" s="14">
        <f t="shared" ref="K691:Q706" si="136">AVERAGE(B691:B693)</f>
        <v>0.14000000000000001</v>
      </c>
      <c r="L691" s="14">
        <f t="shared" si="136"/>
        <v>0.24666666666666667</v>
      </c>
      <c r="M691" s="14">
        <f t="shared" si="136"/>
        <v>0.66</v>
      </c>
      <c r="N691" s="14">
        <f t="shared" si="136"/>
        <v>1.3133333333333332</v>
      </c>
      <c r="O691" s="14">
        <f t="shared" si="136"/>
        <v>2.65</v>
      </c>
      <c r="P691" s="14">
        <f t="shared" si="136"/>
        <v>3.6033333333333335</v>
      </c>
      <c r="Q691" s="14">
        <f t="shared" si="136"/>
        <v>0.19000000000000003</v>
      </c>
    </row>
    <row r="692" spans="1:17" x14ac:dyDescent="0.35">
      <c r="A692" s="8">
        <v>40452</v>
      </c>
      <c r="B692">
        <v>0.13</v>
      </c>
      <c r="C692" s="12">
        <v>0.23</v>
      </c>
      <c r="D692" s="12">
        <v>0.56999999999999995</v>
      </c>
      <c r="E692">
        <v>1.18</v>
      </c>
      <c r="F692" s="12">
        <v>2.54</v>
      </c>
      <c r="G692" s="12">
        <v>3.52</v>
      </c>
      <c r="H692" s="12">
        <v>0.19</v>
      </c>
      <c r="J692" s="8">
        <f t="shared" si="132"/>
        <v>40513</v>
      </c>
      <c r="K692" s="14">
        <f t="shared" si="136"/>
        <v>0.13666666666666669</v>
      </c>
      <c r="L692" s="14">
        <f t="shared" si="136"/>
        <v>0.25666666666666665</v>
      </c>
      <c r="M692" s="14">
        <f t="shared" si="136"/>
        <v>0.74333333333333329</v>
      </c>
      <c r="N692" s="14">
        <f t="shared" si="136"/>
        <v>1.4866666666666666</v>
      </c>
      <c r="O692" s="14">
        <f t="shared" si="136"/>
        <v>2.8633333333333333</v>
      </c>
      <c r="P692" s="14">
        <f t="shared" si="136"/>
        <v>3.8366666666666664</v>
      </c>
      <c r="Q692" s="14">
        <f t="shared" si="136"/>
        <v>0.18666666666666668</v>
      </c>
    </row>
    <row r="693" spans="1:17" x14ac:dyDescent="0.35">
      <c r="A693" s="8">
        <v>40483</v>
      </c>
      <c r="B693">
        <v>0.14000000000000001</v>
      </c>
      <c r="C693" s="12">
        <v>0.25</v>
      </c>
      <c r="D693" s="12">
        <v>0.67</v>
      </c>
      <c r="E693">
        <v>1.35</v>
      </c>
      <c r="F693" s="12">
        <v>2.76</v>
      </c>
      <c r="G693" s="12">
        <v>3.82</v>
      </c>
      <c r="H693" s="12">
        <v>0.19</v>
      </c>
      <c r="J693" s="8">
        <f t="shared" si="132"/>
        <v>40544</v>
      </c>
      <c r="K693" s="14">
        <f t="shared" si="136"/>
        <v>0.14333333333333334</v>
      </c>
      <c r="L693" s="14">
        <f t="shared" si="136"/>
        <v>0.27</v>
      </c>
      <c r="M693" s="14">
        <f t="shared" si="136"/>
        <v>0.89666666666666683</v>
      </c>
      <c r="N693" s="14">
        <f t="shared" si="136"/>
        <v>1.7566666666666668</v>
      </c>
      <c r="O693" s="14">
        <f t="shared" si="136"/>
        <v>3.1466666666666665</v>
      </c>
      <c r="P693" s="14">
        <f t="shared" si="136"/>
        <v>4.09</v>
      </c>
      <c r="Q693" s="14">
        <f t="shared" si="136"/>
        <v>0.18000000000000002</v>
      </c>
    </row>
    <row r="694" spans="1:17" x14ac:dyDescent="0.35">
      <c r="A694" s="8">
        <v>40513</v>
      </c>
      <c r="B694">
        <v>0.14000000000000001</v>
      </c>
      <c r="C694" s="12">
        <v>0.28999999999999998</v>
      </c>
      <c r="D694" s="12">
        <v>0.99</v>
      </c>
      <c r="E694">
        <v>1.93</v>
      </c>
      <c r="F694" s="12">
        <v>3.29</v>
      </c>
      <c r="G694" s="12">
        <v>4.17</v>
      </c>
      <c r="H694" s="12">
        <v>0.18</v>
      </c>
      <c r="J694" s="8">
        <f t="shared" si="132"/>
        <v>40575</v>
      </c>
      <c r="K694" s="14">
        <f t="shared" si="136"/>
        <v>0.14000000000000001</v>
      </c>
      <c r="L694" s="14">
        <f t="shared" si="136"/>
        <v>0.28333333333333338</v>
      </c>
      <c r="M694" s="14">
        <f t="shared" si="136"/>
        <v>1.0999999999999999</v>
      </c>
      <c r="N694" s="14">
        <f t="shared" si="136"/>
        <v>2.06</v>
      </c>
      <c r="O694" s="14">
        <f t="shared" si="136"/>
        <v>3.42</v>
      </c>
      <c r="P694" s="14">
        <f t="shared" si="136"/>
        <v>4.29</v>
      </c>
      <c r="Q694" s="14">
        <f t="shared" si="136"/>
        <v>0.17</v>
      </c>
    </row>
    <row r="695" spans="1:17" x14ac:dyDescent="0.35">
      <c r="A695" s="8">
        <v>40544</v>
      </c>
      <c r="B695">
        <v>0.15</v>
      </c>
      <c r="C695" s="12">
        <v>0.27</v>
      </c>
      <c r="D695" s="12">
        <v>1.03</v>
      </c>
      <c r="E695">
        <v>1.99</v>
      </c>
      <c r="F695" s="12">
        <v>3.39</v>
      </c>
      <c r="G695" s="12">
        <v>4.28</v>
      </c>
      <c r="H695" s="12">
        <v>0.17</v>
      </c>
      <c r="J695" s="8">
        <f t="shared" si="132"/>
        <v>40603</v>
      </c>
      <c r="K695" s="14">
        <f t="shared" si="136"/>
        <v>0.12666666666666668</v>
      </c>
      <c r="L695" s="14">
        <f t="shared" si="136"/>
        <v>0.27333333333333337</v>
      </c>
      <c r="M695" s="14">
        <f t="shared" si="136"/>
        <v>1.1599999999999999</v>
      </c>
      <c r="N695" s="14">
        <f t="shared" si="136"/>
        <v>2.1199999999999997</v>
      </c>
      <c r="O695" s="14">
        <f t="shared" si="136"/>
        <v>3.4600000000000004</v>
      </c>
      <c r="P695" s="14">
        <f t="shared" si="136"/>
        <v>4.3233333333333333</v>
      </c>
      <c r="Q695" s="14">
        <f t="shared" si="136"/>
        <v>0.15666666666666668</v>
      </c>
    </row>
    <row r="696" spans="1:17" x14ac:dyDescent="0.35">
      <c r="A696" s="8">
        <v>40575</v>
      </c>
      <c r="B696">
        <v>0.13</v>
      </c>
      <c r="C696" s="12">
        <v>0.28999999999999998</v>
      </c>
      <c r="D696" s="12">
        <v>1.28</v>
      </c>
      <c r="E696">
        <v>2.2599999999999998</v>
      </c>
      <c r="F696" s="12">
        <v>3.58</v>
      </c>
      <c r="G696" s="12">
        <v>4.42</v>
      </c>
      <c r="H696" s="12">
        <v>0.16</v>
      </c>
      <c r="J696" s="8">
        <f t="shared" si="132"/>
        <v>40634</v>
      </c>
      <c r="K696" s="14">
        <f t="shared" si="136"/>
        <v>9.6666666666666679E-2</v>
      </c>
      <c r="L696" s="14">
        <f t="shared" si="136"/>
        <v>0.26666666666666666</v>
      </c>
      <c r="M696" s="14">
        <f t="shared" si="136"/>
        <v>1.22</v>
      </c>
      <c r="N696" s="14">
        <f t="shared" si="136"/>
        <v>2.1799999999999997</v>
      </c>
      <c r="O696" s="14">
        <f t="shared" si="136"/>
        <v>3.4833333333333329</v>
      </c>
      <c r="P696" s="14">
        <f t="shared" si="136"/>
        <v>4.3233333333333333</v>
      </c>
      <c r="Q696" s="14">
        <f t="shared" si="136"/>
        <v>0.13333333333333333</v>
      </c>
    </row>
    <row r="697" spans="1:17" x14ac:dyDescent="0.35">
      <c r="A697" s="8">
        <v>40603</v>
      </c>
      <c r="B697">
        <v>0.1</v>
      </c>
      <c r="C697" s="12">
        <v>0.26</v>
      </c>
      <c r="D697" s="12">
        <v>1.17</v>
      </c>
      <c r="E697">
        <v>2.11</v>
      </c>
      <c r="F697" s="12">
        <v>3.41</v>
      </c>
      <c r="G697" s="12">
        <v>4.2699999999999996</v>
      </c>
      <c r="H697" s="12">
        <v>0.14000000000000001</v>
      </c>
      <c r="J697" s="8">
        <f t="shared" si="132"/>
        <v>40664</v>
      </c>
      <c r="K697" s="14">
        <f t="shared" si="136"/>
        <v>6.6666666666666666E-2</v>
      </c>
      <c r="L697" s="14">
        <f t="shared" si="136"/>
        <v>0.23333333333333331</v>
      </c>
      <c r="M697" s="14">
        <f t="shared" si="136"/>
        <v>1.1066666666666667</v>
      </c>
      <c r="N697" s="14">
        <f t="shared" si="136"/>
        <v>2.0399999999999996</v>
      </c>
      <c r="O697" s="14">
        <f t="shared" si="136"/>
        <v>3.3466666666666662</v>
      </c>
      <c r="P697" s="14">
        <f t="shared" si="136"/>
        <v>4.1866666666666665</v>
      </c>
      <c r="Q697" s="14">
        <f t="shared" si="136"/>
        <v>0.11</v>
      </c>
    </row>
    <row r="698" spans="1:17" x14ac:dyDescent="0.35">
      <c r="A698" s="8">
        <v>40634</v>
      </c>
      <c r="B698">
        <v>0.06</v>
      </c>
      <c r="C698" s="12">
        <v>0.25</v>
      </c>
      <c r="D698" s="12">
        <v>1.21</v>
      </c>
      <c r="E698">
        <v>2.17</v>
      </c>
      <c r="F698" s="12">
        <v>3.46</v>
      </c>
      <c r="G698" s="12">
        <v>4.28</v>
      </c>
      <c r="H698" s="12">
        <v>0.1</v>
      </c>
      <c r="J698" s="8">
        <f t="shared" si="132"/>
        <v>40695</v>
      </c>
      <c r="K698" s="14">
        <f t="shared" si="136"/>
        <v>4.6666666666666669E-2</v>
      </c>
      <c r="L698" s="14">
        <f t="shared" si="136"/>
        <v>0.20666666666666667</v>
      </c>
      <c r="M698" s="14">
        <f t="shared" si="136"/>
        <v>0.95333333333333325</v>
      </c>
      <c r="N698" s="14">
        <f t="shared" si="136"/>
        <v>1.8633333333333333</v>
      </c>
      <c r="O698" s="14">
        <f t="shared" si="136"/>
        <v>3.2099999999999995</v>
      </c>
      <c r="P698" s="14">
        <f t="shared" si="136"/>
        <v>4.0666666666666664</v>
      </c>
      <c r="Q698" s="14">
        <f t="shared" si="136"/>
        <v>9.3333333333333338E-2</v>
      </c>
    </row>
    <row r="699" spans="1:17" x14ac:dyDescent="0.35">
      <c r="A699" s="8">
        <v>40664</v>
      </c>
      <c r="B699">
        <v>0.04</v>
      </c>
      <c r="C699" s="12">
        <v>0.19</v>
      </c>
      <c r="D699" s="12">
        <v>0.94</v>
      </c>
      <c r="E699">
        <v>1.84</v>
      </c>
      <c r="F699" s="12">
        <v>3.17</v>
      </c>
      <c r="G699" s="12">
        <v>4.01</v>
      </c>
      <c r="H699" s="12">
        <v>0.09</v>
      </c>
      <c r="J699" s="8">
        <f t="shared" si="132"/>
        <v>40725</v>
      </c>
      <c r="K699" s="14">
        <f t="shared" si="136"/>
        <v>0.04</v>
      </c>
      <c r="L699" s="14">
        <f t="shared" si="136"/>
        <v>0.18666666666666668</v>
      </c>
      <c r="M699" s="14">
        <f t="shared" si="136"/>
        <v>0.77666666666666673</v>
      </c>
      <c r="N699" s="14">
        <f t="shared" si="136"/>
        <v>1.6533333333333333</v>
      </c>
      <c r="O699" s="14">
        <f t="shared" si="136"/>
        <v>3.0566666666666666</v>
      </c>
      <c r="P699" s="14">
        <f t="shared" si="136"/>
        <v>3.956666666666667</v>
      </c>
      <c r="Q699" s="14">
        <f t="shared" si="136"/>
        <v>8.3333333333333329E-2</v>
      </c>
    </row>
    <row r="700" spans="1:17" x14ac:dyDescent="0.35">
      <c r="A700" s="8">
        <v>40695</v>
      </c>
      <c r="B700">
        <v>0.04</v>
      </c>
      <c r="C700" s="12">
        <v>0.18</v>
      </c>
      <c r="D700" s="12">
        <v>0.71</v>
      </c>
      <c r="E700">
        <v>1.58</v>
      </c>
      <c r="F700" s="12">
        <v>3</v>
      </c>
      <c r="G700" s="12">
        <v>3.91</v>
      </c>
      <c r="H700" s="12">
        <v>0.09</v>
      </c>
      <c r="J700" s="8">
        <f t="shared" si="132"/>
        <v>40756</v>
      </c>
      <c r="K700" s="14">
        <f t="shared" si="136"/>
        <v>3.3333333333333333E-2</v>
      </c>
      <c r="L700" s="14">
        <f t="shared" si="136"/>
        <v>0.16</v>
      </c>
      <c r="M700" s="14">
        <f t="shared" si="136"/>
        <v>0.59</v>
      </c>
      <c r="N700" s="14">
        <f t="shared" si="136"/>
        <v>1.3800000000000001</v>
      </c>
      <c r="O700" s="14">
        <f t="shared" si="136"/>
        <v>2.7666666666666671</v>
      </c>
      <c r="P700" s="14">
        <f t="shared" si="136"/>
        <v>3.7000000000000006</v>
      </c>
      <c r="Q700" s="14">
        <f t="shared" si="136"/>
        <v>8.666666666666667E-2</v>
      </c>
    </row>
    <row r="701" spans="1:17" x14ac:dyDescent="0.35">
      <c r="A701" s="8">
        <v>40725</v>
      </c>
      <c r="B701">
        <v>0.04</v>
      </c>
      <c r="C701" s="12">
        <v>0.19</v>
      </c>
      <c r="D701" s="12">
        <v>0.68</v>
      </c>
      <c r="E701">
        <v>1.54</v>
      </c>
      <c r="F701" s="12">
        <v>3</v>
      </c>
      <c r="G701" s="12">
        <v>3.95</v>
      </c>
      <c r="H701" s="12">
        <v>7.0000000000000007E-2</v>
      </c>
      <c r="J701" s="8">
        <f t="shared" si="132"/>
        <v>40787</v>
      </c>
      <c r="K701" s="14">
        <f t="shared" si="136"/>
        <v>2.3333333333333331E-2</v>
      </c>
      <c r="L701" s="14">
        <f t="shared" si="136"/>
        <v>0.13333333333333333</v>
      </c>
      <c r="M701" s="14">
        <f t="shared" si="136"/>
        <v>0.47000000000000003</v>
      </c>
      <c r="N701" s="14">
        <f t="shared" si="136"/>
        <v>1.1533333333333333</v>
      </c>
      <c r="O701" s="14">
        <f t="shared" si="136"/>
        <v>2.4266666666666663</v>
      </c>
      <c r="P701" s="14">
        <f t="shared" si="136"/>
        <v>3.34</v>
      </c>
      <c r="Q701" s="14">
        <f t="shared" si="136"/>
        <v>8.3333333333333329E-2</v>
      </c>
    </row>
    <row r="702" spans="1:17" x14ac:dyDescent="0.35">
      <c r="A702" s="8">
        <v>40756</v>
      </c>
      <c r="B702">
        <v>0.02</v>
      </c>
      <c r="C702" s="12">
        <v>0.11</v>
      </c>
      <c r="D702" s="12">
        <v>0.38</v>
      </c>
      <c r="E702">
        <v>1.02</v>
      </c>
      <c r="F702" s="12">
        <v>2.2999999999999998</v>
      </c>
      <c r="G702" s="12">
        <v>3.24</v>
      </c>
      <c r="H702" s="12">
        <v>0.1</v>
      </c>
      <c r="J702" s="8">
        <f t="shared" si="132"/>
        <v>40817</v>
      </c>
      <c r="K702" s="14">
        <f t="shared" si="136"/>
        <v>1.6666666666666666E-2</v>
      </c>
      <c r="L702" s="14">
        <f t="shared" si="136"/>
        <v>0.10666666666666667</v>
      </c>
      <c r="M702" s="14">
        <f t="shared" si="136"/>
        <v>0.39999999999999997</v>
      </c>
      <c r="N702" s="14">
        <f t="shared" si="136"/>
        <v>0.99333333333333329</v>
      </c>
      <c r="O702" s="14">
        <f t="shared" si="136"/>
        <v>2.1433333333333331</v>
      </c>
      <c r="P702" s="14">
        <f t="shared" si="136"/>
        <v>2.9800000000000004</v>
      </c>
      <c r="Q702" s="14">
        <f t="shared" si="136"/>
        <v>8.3333333333333329E-2</v>
      </c>
    </row>
    <row r="703" spans="1:17" x14ac:dyDescent="0.35">
      <c r="A703" s="8">
        <v>40787</v>
      </c>
      <c r="B703">
        <v>0.01</v>
      </c>
      <c r="C703" s="12">
        <v>0.1</v>
      </c>
      <c r="D703" s="12">
        <v>0.35</v>
      </c>
      <c r="E703">
        <v>0.9</v>
      </c>
      <c r="F703" s="12">
        <v>1.98</v>
      </c>
      <c r="G703" s="12">
        <v>2.83</v>
      </c>
      <c r="H703" s="12">
        <v>0.08</v>
      </c>
      <c r="J703" s="8">
        <f t="shared" si="132"/>
        <v>40848</v>
      </c>
      <c r="K703" s="14">
        <f t="shared" si="136"/>
        <v>1.3333333333333334E-2</v>
      </c>
      <c r="L703" s="14">
        <f t="shared" si="136"/>
        <v>0.10666666666666667</v>
      </c>
      <c r="M703" s="14">
        <f t="shared" si="136"/>
        <v>0.40333333333333332</v>
      </c>
      <c r="N703" s="14">
        <f t="shared" si="136"/>
        <v>0.95666666666666667</v>
      </c>
      <c r="O703" s="14">
        <f t="shared" si="136"/>
        <v>2.0466666666666664</v>
      </c>
      <c r="P703" s="14">
        <f t="shared" si="136"/>
        <v>2.8066666666666666</v>
      </c>
      <c r="Q703" s="14">
        <f t="shared" si="136"/>
        <v>7.6666666666666675E-2</v>
      </c>
    </row>
    <row r="704" spans="1:17" x14ac:dyDescent="0.35">
      <c r="A704" s="8">
        <v>40817</v>
      </c>
      <c r="B704">
        <v>0.02</v>
      </c>
      <c r="C704" s="12">
        <v>0.11</v>
      </c>
      <c r="D704" s="12">
        <v>0.47</v>
      </c>
      <c r="E704">
        <v>1.06</v>
      </c>
      <c r="F704" s="12">
        <v>2.15</v>
      </c>
      <c r="G704" s="12">
        <v>2.87</v>
      </c>
      <c r="H704" s="12">
        <v>7.0000000000000007E-2</v>
      </c>
      <c r="J704" s="8">
        <f t="shared" si="132"/>
        <v>40878</v>
      </c>
      <c r="K704" s="14">
        <f t="shared" si="136"/>
        <v>1.3333333333333334E-2</v>
      </c>
      <c r="L704" s="14">
        <f t="shared" si="136"/>
        <v>0.11333333333333333</v>
      </c>
      <c r="M704" s="14">
        <f t="shared" si="136"/>
        <v>0.41666666666666669</v>
      </c>
      <c r="N704" s="14">
        <f t="shared" si="136"/>
        <v>0.95333333333333325</v>
      </c>
      <c r="O704" s="14">
        <f t="shared" si="136"/>
        <v>2.0466666666666669</v>
      </c>
      <c r="P704" s="14">
        <f t="shared" si="136"/>
        <v>2.7533333333333334</v>
      </c>
      <c r="Q704" s="14">
        <f t="shared" si="136"/>
        <v>7.3333333333333348E-2</v>
      </c>
    </row>
    <row r="705" spans="1:17" x14ac:dyDescent="0.35">
      <c r="A705" s="8">
        <v>40848</v>
      </c>
      <c r="B705">
        <v>0.01</v>
      </c>
      <c r="C705" s="12">
        <v>0.11</v>
      </c>
      <c r="D705" s="12">
        <v>0.39</v>
      </c>
      <c r="E705">
        <v>0.90999999999999992</v>
      </c>
      <c r="F705" s="12">
        <v>2.0099999999999998</v>
      </c>
      <c r="G705" s="12">
        <v>2.72</v>
      </c>
      <c r="H705" s="12">
        <v>0.08</v>
      </c>
      <c r="J705" s="8">
        <f t="shared" si="132"/>
        <v>40909</v>
      </c>
      <c r="K705" s="14">
        <f t="shared" si="136"/>
        <v>1.6666666666666666E-2</v>
      </c>
      <c r="L705" s="14">
        <f t="shared" si="136"/>
        <v>0.11666666666666665</v>
      </c>
      <c r="M705" s="14">
        <f t="shared" si="136"/>
        <v>0.38000000000000006</v>
      </c>
      <c r="N705" s="14">
        <f t="shared" si="136"/>
        <v>0.87999999999999989</v>
      </c>
      <c r="O705" s="14">
        <f t="shared" si="136"/>
        <v>1.9866666666666666</v>
      </c>
      <c r="P705" s="14">
        <f t="shared" si="136"/>
        <v>2.6966666666666668</v>
      </c>
      <c r="Q705" s="14">
        <f t="shared" si="136"/>
        <v>7.6666666666666675E-2</v>
      </c>
    </row>
    <row r="706" spans="1:17" x14ac:dyDescent="0.35">
      <c r="A706" s="8">
        <v>40878</v>
      </c>
      <c r="B706">
        <v>0.01</v>
      </c>
      <c r="C706" s="12">
        <v>0.12</v>
      </c>
      <c r="D706" s="12">
        <v>0.39</v>
      </c>
      <c r="E706">
        <v>0.89</v>
      </c>
      <c r="F706" s="12">
        <v>1.98</v>
      </c>
      <c r="G706" s="12">
        <v>2.67</v>
      </c>
      <c r="H706" s="12">
        <v>7.0000000000000007E-2</v>
      </c>
      <c r="J706" s="8">
        <f t="shared" si="132"/>
        <v>40940</v>
      </c>
      <c r="K706" s="14">
        <f t="shared" si="136"/>
        <v>4.3333333333333335E-2</v>
      </c>
      <c r="L706" s="14">
        <f t="shared" si="136"/>
        <v>0.13333333333333333</v>
      </c>
      <c r="M706" s="14">
        <f t="shared" si="136"/>
        <v>0.37666666666666665</v>
      </c>
      <c r="N706" s="14">
        <f t="shared" si="136"/>
        <v>0.85333333333333317</v>
      </c>
      <c r="O706" s="14">
        <f t="shared" si="136"/>
        <v>1.9733333333333334</v>
      </c>
      <c r="P706" s="14">
        <f t="shared" si="136"/>
        <v>2.706666666666667</v>
      </c>
      <c r="Q706" s="14">
        <f t="shared" si="136"/>
        <v>8.3333333333333329E-2</v>
      </c>
    </row>
    <row r="707" spans="1:17" x14ac:dyDescent="0.35">
      <c r="A707" s="8">
        <v>40909</v>
      </c>
      <c r="B707">
        <v>0.03</v>
      </c>
      <c r="C707" s="12">
        <v>0.12</v>
      </c>
      <c r="D707" s="12">
        <v>0.36</v>
      </c>
      <c r="E707">
        <v>0.84000000000000008</v>
      </c>
      <c r="F707" s="12">
        <v>1.97</v>
      </c>
      <c r="G707" s="12">
        <v>2.7</v>
      </c>
      <c r="H707" s="12">
        <v>0.08</v>
      </c>
      <c r="J707" s="8">
        <f t="shared" ref="J707:J770" si="137">A709</f>
        <v>40969</v>
      </c>
      <c r="K707" s="14">
        <f t="shared" ref="K707:Q722" si="138">AVERAGE(B707:B709)</f>
        <v>6.6666666666666666E-2</v>
      </c>
      <c r="L707" s="14">
        <f t="shared" si="138"/>
        <v>0.15666666666666668</v>
      </c>
      <c r="M707" s="14">
        <f t="shared" si="138"/>
        <v>0.41666666666666669</v>
      </c>
      <c r="N707" s="14">
        <f t="shared" si="138"/>
        <v>0.89666666666666661</v>
      </c>
      <c r="O707" s="14">
        <f t="shared" si="138"/>
        <v>2.0366666666666666</v>
      </c>
      <c r="P707" s="14">
        <f t="shared" si="138"/>
        <v>2.7966666666666669</v>
      </c>
      <c r="Q707" s="14">
        <f t="shared" si="138"/>
        <v>0.10333333333333333</v>
      </c>
    </row>
    <row r="708" spans="1:17" x14ac:dyDescent="0.35">
      <c r="A708" s="8">
        <v>40940</v>
      </c>
      <c r="B708">
        <v>0.09</v>
      </c>
      <c r="C708" s="12">
        <v>0.16</v>
      </c>
      <c r="D708" s="12">
        <v>0.38</v>
      </c>
      <c r="E708">
        <v>0.82999999999999985</v>
      </c>
      <c r="F708" s="12">
        <v>1.97</v>
      </c>
      <c r="G708" s="12">
        <v>2.75</v>
      </c>
      <c r="H708" s="12">
        <v>0.1</v>
      </c>
      <c r="J708" s="8">
        <f t="shared" si="137"/>
        <v>41000</v>
      </c>
      <c r="K708" s="14">
        <f t="shared" si="138"/>
        <v>8.3333333333333329E-2</v>
      </c>
      <c r="L708" s="14">
        <f t="shared" si="138"/>
        <v>0.17666666666666667</v>
      </c>
      <c r="M708" s="14">
        <f t="shared" si="138"/>
        <v>0.44</v>
      </c>
      <c r="N708" s="14">
        <f t="shared" si="138"/>
        <v>0.91333333333333322</v>
      </c>
      <c r="O708" s="14">
        <f t="shared" si="138"/>
        <v>2.063333333333333</v>
      </c>
      <c r="P708" s="14">
        <f t="shared" si="138"/>
        <v>2.8366666666666664</v>
      </c>
      <c r="Q708" s="14">
        <f t="shared" si="138"/>
        <v>0.12333333333333334</v>
      </c>
    </row>
    <row r="709" spans="1:17" x14ac:dyDescent="0.35">
      <c r="A709" s="8">
        <v>40969</v>
      </c>
      <c r="B709">
        <v>0.08</v>
      </c>
      <c r="C709" s="12">
        <v>0.19</v>
      </c>
      <c r="D709" s="12">
        <v>0.51</v>
      </c>
      <c r="E709">
        <v>1.02</v>
      </c>
      <c r="F709" s="12">
        <v>2.17</v>
      </c>
      <c r="G709" s="12">
        <v>2.94</v>
      </c>
      <c r="H709" s="12">
        <v>0.13</v>
      </c>
      <c r="J709" s="8">
        <f t="shared" si="137"/>
        <v>41030</v>
      </c>
      <c r="K709" s="14">
        <f t="shared" si="138"/>
        <v>8.3333333333333329E-2</v>
      </c>
      <c r="L709" s="14">
        <f t="shared" si="138"/>
        <v>0.18666666666666668</v>
      </c>
      <c r="M709" s="14">
        <f t="shared" si="138"/>
        <v>0.44333333333333336</v>
      </c>
      <c r="N709" s="14">
        <f t="shared" si="138"/>
        <v>0.89</v>
      </c>
      <c r="O709" s="14">
        <f t="shared" si="138"/>
        <v>2.0066666666666664</v>
      </c>
      <c r="P709" s="14">
        <f t="shared" si="138"/>
        <v>2.7633333333333332</v>
      </c>
      <c r="Q709" s="14">
        <f t="shared" si="138"/>
        <v>0.14333333333333334</v>
      </c>
    </row>
    <row r="710" spans="1:17" x14ac:dyDescent="0.35">
      <c r="A710" s="8">
        <v>41000</v>
      </c>
      <c r="B710">
        <v>0.08</v>
      </c>
      <c r="C710" s="12">
        <v>0.18</v>
      </c>
      <c r="D710" s="12">
        <v>0.43</v>
      </c>
      <c r="E710">
        <v>0.89</v>
      </c>
      <c r="F710" s="12">
        <v>2.0499999999999998</v>
      </c>
      <c r="G710" s="12">
        <v>2.82</v>
      </c>
      <c r="H710" s="12">
        <v>0.14000000000000001</v>
      </c>
      <c r="J710" s="8">
        <f t="shared" si="137"/>
        <v>41061</v>
      </c>
      <c r="K710" s="14">
        <f t="shared" si="138"/>
        <v>8.666666666666667E-2</v>
      </c>
      <c r="L710" s="14">
        <f t="shared" si="138"/>
        <v>0.18666666666666668</v>
      </c>
      <c r="M710" s="14">
        <f t="shared" si="138"/>
        <v>0.40333333333333332</v>
      </c>
      <c r="N710" s="14">
        <f t="shared" si="138"/>
        <v>0.78666666666666663</v>
      </c>
      <c r="O710" s="14">
        <f t="shared" si="138"/>
        <v>1.8233333333333333</v>
      </c>
      <c r="P710" s="14">
        <f t="shared" si="138"/>
        <v>2.5533333333333332</v>
      </c>
      <c r="Q710" s="14">
        <f t="shared" si="138"/>
        <v>0.15333333333333335</v>
      </c>
    </row>
    <row r="711" spans="1:17" x14ac:dyDescent="0.35">
      <c r="A711" s="8">
        <v>41030</v>
      </c>
      <c r="B711">
        <v>0.09</v>
      </c>
      <c r="C711" s="12">
        <v>0.19</v>
      </c>
      <c r="D711" s="12">
        <v>0.39</v>
      </c>
      <c r="E711">
        <v>0.76</v>
      </c>
      <c r="F711" s="12">
        <v>1.8</v>
      </c>
      <c r="G711" s="12">
        <v>2.5299999999999998</v>
      </c>
      <c r="H711" s="12">
        <v>0.16</v>
      </c>
      <c r="J711" s="8">
        <f t="shared" si="137"/>
        <v>41091</v>
      </c>
      <c r="K711" s="14">
        <f t="shared" si="138"/>
        <v>9.3333333333333338E-2</v>
      </c>
      <c r="L711" s="14">
        <f t="shared" si="138"/>
        <v>0.19000000000000003</v>
      </c>
      <c r="M711" s="14">
        <f t="shared" si="138"/>
        <v>0.37000000000000005</v>
      </c>
      <c r="N711" s="14">
        <f t="shared" si="138"/>
        <v>0.69666666666666666</v>
      </c>
      <c r="O711" s="14">
        <f t="shared" si="138"/>
        <v>1.6500000000000001</v>
      </c>
      <c r="P711" s="14">
        <f t="shared" si="138"/>
        <v>2.3533333333333335</v>
      </c>
      <c r="Q711" s="14">
        <f t="shared" si="138"/>
        <v>0.16</v>
      </c>
    </row>
    <row r="712" spans="1:17" x14ac:dyDescent="0.35">
      <c r="A712" s="8">
        <v>41061</v>
      </c>
      <c r="B712">
        <v>0.09</v>
      </c>
      <c r="C712" s="12">
        <v>0.19</v>
      </c>
      <c r="D712" s="12">
        <v>0.39</v>
      </c>
      <c r="E712">
        <v>0.71</v>
      </c>
      <c r="F712" s="12">
        <v>1.62</v>
      </c>
      <c r="G712" s="12">
        <v>2.31</v>
      </c>
      <c r="H712" s="12">
        <v>0.16</v>
      </c>
      <c r="J712" s="8">
        <f t="shared" si="137"/>
        <v>41122</v>
      </c>
      <c r="K712" s="14">
        <f t="shared" si="138"/>
        <v>9.6666666666666679E-2</v>
      </c>
      <c r="L712" s="14">
        <f t="shared" si="138"/>
        <v>0.18666666666666668</v>
      </c>
      <c r="M712" s="14">
        <f t="shared" si="138"/>
        <v>0.36333333333333329</v>
      </c>
      <c r="N712" s="14">
        <f t="shared" si="138"/>
        <v>0.68</v>
      </c>
      <c r="O712" s="14">
        <f t="shared" si="138"/>
        <v>1.61</v>
      </c>
      <c r="P712" s="14">
        <f t="shared" si="138"/>
        <v>2.31</v>
      </c>
      <c r="Q712" s="14">
        <f t="shared" si="138"/>
        <v>0.15</v>
      </c>
    </row>
    <row r="713" spans="1:17" x14ac:dyDescent="0.35">
      <c r="A713" s="8">
        <v>41091</v>
      </c>
      <c r="B713">
        <v>0.1</v>
      </c>
      <c r="C713" s="12">
        <v>0.19</v>
      </c>
      <c r="D713" s="12">
        <v>0.33</v>
      </c>
      <c r="E713">
        <v>0.62</v>
      </c>
      <c r="F713" s="12">
        <v>1.53</v>
      </c>
      <c r="G713" s="12">
        <v>2.2200000000000002</v>
      </c>
      <c r="H713" s="12">
        <v>0.16</v>
      </c>
      <c r="J713" s="8">
        <f t="shared" si="137"/>
        <v>41153</v>
      </c>
      <c r="K713" s="14">
        <f t="shared" si="138"/>
        <v>0.10333333333333335</v>
      </c>
      <c r="L713" s="14">
        <f t="shared" si="138"/>
        <v>0.18333333333333335</v>
      </c>
      <c r="M713" s="14">
        <f t="shared" si="138"/>
        <v>0.34666666666666668</v>
      </c>
      <c r="N713" s="14">
        <f t="shared" si="138"/>
        <v>0.66666666666666663</v>
      </c>
      <c r="O713" s="14">
        <f t="shared" si="138"/>
        <v>1.6433333333333333</v>
      </c>
      <c r="P713" s="14">
        <f t="shared" si="138"/>
        <v>2.37</v>
      </c>
      <c r="Q713" s="14">
        <f t="shared" si="138"/>
        <v>0.14333333333333334</v>
      </c>
    </row>
    <row r="714" spans="1:17" x14ac:dyDescent="0.35">
      <c r="A714" s="8">
        <v>41122</v>
      </c>
      <c r="B714">
        <v>0.1</v>
      </c>
      <c r="C714" s="12">
        <v>0.18</v>
      </c>
      <c r="D714" s="12">
        <v>0.37</v>
      </c>
      <c r="E714">
        <v>0.71</v>
      </c>
      <c r="F714" s="12">
        <v>1.68</v>
      </c>
      <c r="G714" s="12">
        <v>2.4</v>
      </c>
      <c r="H714" s="12">
        <v>0.13</v>
      </c>
      <c r="J714" s="8">
        <f t="shared" si="137"/>
        <v>41183</v>
      </c>
      <c r="K714" s="14">
        <f t="shared" si="138"/>
        <v>0.10333333333333335</v>
      </c>
      <c r="L714" s="14">
        <f t="shared" si="138"/>
        <v>0.18000000000000002</v>
      </c>
      <c r="M714" s="14">
        <f t="shared" si="138"/>
        <v>0.36000000000000004</v>
      </c>
      <c r="N714" s="14">
        <f t="shared" si="138"/>
        <v>0.69666666666666666</v>
      </c>
      <c r="O714" s="14">
        <f t="shared" si="138"/>
        <v>1.7166666666666668</v>
      </c>
      <c r="P714" s="14">
        <f t="shared" si="138"/>
        <v>2.4666666666666668</v>
      </c>
      <c r="Q714" s="14">
        <f t="shared" si="138"/>
        <v>0.14333333333333334</v>
      </c>
    </row>
    <row r="715" spans="1:17" x14ac:dyDescent="0.35">
      <c r="A715" s="8">
        <v>41153</v>
      </c>
      <c r="B715">
        <v>0.11000000000000001</v>
      </c>
      <c r="C715" s="12">
        <v>0.18</v>
      </c>
      <c r="D715" s="12">
        <v>0.34</v>
      </c>
      <c r="E715">
        <v>0.67</v>
      </c>
      <c r="F715" s="12">
        <v>1.72</v>
      </c>
      <c r="G715" s="12">
        <v>2.4900000000000002</v>
      </c>
      <c r="H715" s="12">
        <v>0.14000000000000001</v>
      </c>
      <c r="J715" s="8">
        <f t="shared" si="137"/>
        <v>41214</v>
      </c>
      <c r="K715" s="14">
        <f t="shared" si="138"/>
        <v>0.10000000000000002</v>
      </c>
      <c r="L715" s="14">
        <f t="shared" si="138"/>
        <v>0.18000000000000002</v>
      </c>
      <c r="M715" s="14">
        <f t="shared" si="138"/>
        <v>0.35666666666666663</v>
      </c>
      <c r="N715" s="14">
        <f t="shared" si="138"/>
        <v>0.68333333333333324</v>
      </c>
      <c r="O715" s="14">
        <f t="shared" si="138"/>
        <v>1.7066666666666663</v>
      </c>
      <c r="P715" s="14">
        <f t="shared" si="138"/>
        <v>2.4633333333333334</v>
      </c>
      <c r="Q715" s="14">
        <f t="shared" si="138"/>
        <v>0.15333333333333335</v>
      </c>
    </row>
    <row r="716" spans="1:17" x14ac:dyDescent="0.35">
      <c r="A716" s="8">
        <v>41183</v>
      </c>
      <c r="B716">
        <v>0.1</v>
      </c>
      <c r="C716" s="12">
        <v>0.18</v>
      </c>
      <c r="D716" s="12">
        <v>0.37</v>
      </c>
      <c r="E716">
        <v>0.71</v>
      </c>
      <c r="F716" s="12">
        <v>1.75</v>
      </c>
      <c r="G716" s="12">
        <v>2.5099999999999998</v>
      </c>
      <c r="H716" s="12">
        <v>0.16</v>
      </c>
      <c r="J716" s="8">
        <f t="shared" si="137"/>
        <v>41244</v>
      </c>
      <c r="K716" s="14">
        <f t="shared" si="138"/>
        <v>8.666666666666667E-2</v>
      </c>
      <c r="L716" s="14">
        <f t="shared" si="138"/>
        <v>0.17333333333333334</v>
      </c>
      <c r="M716" s="14">
        <f t="shared" si="138"/>
        <v>0.36000000000000004</v>
      </c>
      <c r="N716" s="14">
        <f t="shared" si="138"/>
        <v>0.69333333333333336</v>
      </c>
      <c r="O716" s="14">
        <f t="shared" si="138"/>
        <v>1.7066666666666668</v>
      </c>
      <c r="P716" s="14">
        <f t="shared" si="138"/>
        <v>2.456666666666667</v>
      </c>
      <c r="Q716" s="14">
        <f t="shared" si="138"/>
        <v>0.16</v>
      </c>
    </row>
    <row r="717" spans="1:17" x14ac:dyDescent="0.35">
      <c r="A717" s="8">
        <v>41214</v>
      </c>
      <c r="B717">
        <v>0.09</v>
      </c>
      <c r="C717" s="12">
        <v>0.18</v>
      </c>
      <c r="D717" s="12">
        <v>0.36</v>
      </c>
      <c r="E717">
        <v>0.67</v>
      </c>
      <c r="F717" s="12">
        <v>1.65</v>
      </c>
      <c r="G717" s="12">
        <v>2.39</v>
      </c>
      <c r="H717" s="12">
        <v>0.16</v>
      </c>
      <c r="J717" s="8">
        <f t="shared" si="137"/>
        <v>41275</v>
      </c>
      <c r="K717" s="14">
        <f t="shared" si="138"/>
        <v>7.6666666666666675E-2</v>
      </c>
      <c r="L717" s="14">
        <f t="shared" si="138"/>
        <v>0.16333333333333333</v>
      </c>
      <c r="M717" s="14">
        <f t="shared" si="138"/>
        <v>0.3666666666666667</v>
      </c>
      <c r="N717" s="14">
        <f t="shared" si="138"/>
        <v>0.72666666666666668</v>
      </c>
      <c r="O717" s="14">
        <f t="shared" si="138"/>
        <v>1.76</v>
      </c>
      <c r="P717" s="14">
        <f t="shared" si="138"/>
        <v>2.5133333333333336</v>
      </c>
      <c r="Q717" s="14">
        <f t="shared" si="138"/>
        <v>0.15333333333333335</v>
      </c>
    </row>
    <row r="718" spans="1:17" x14ac:dyDescent="0.35">
      <c r="A718" s="8">
        <v>41244</v>
      </c>
      <c r="B718">
        <v>7.0000000000000007E-2</v>
      </c>
      <c r="C718" s="12">
        <v>0.16</v>
      </c>
      <c r="D718" s="12">
        <v>0.35</v>
      </c>
      <c r="E718">
        <v>0.7</v>
      </c>
      <c r="F718" s="12">
        <v>1.72</v>
      </c>
      <c r="G718" s="12">
        <v>2.4700000000000002</v>
      </c>
      <c r="H718" s="12">
        <v>0.16</v>
      </c>
      <c r="J718" s="8">
        <f t="shared" si="137"/>
        <v>41306</v>
      </c>
      <c r="K718" s="14">
        <f t="shared" si="138"/>
        <v>0.08</v>
      </c>
      <c r="L718" s="14">
        <f t="shared" si="138"/>
        <v>0.15666666666666665</v>
      </c>
      <c r="M718" s="14">
        <f t="shared" si="138"/>
        <v>0.38000000000000006</v>
      </c>
      <c r="N718" s="14">
        <f t="shared" si="138"/>
        <v>0.78666666666666674</v>
      </c>
      <c r="O718" s="14">
        <f t="shared" si="138"/>
        <v>1.8699999999999999</v>
      </c>
      <c r="P718" s="14">
        <f t="shared" si="138"/>
        <v>2.6433333333333331</v>
      </c>
      <c r="Q718" s="14">
        <f t="shared" si="138"/>
        <v>0.15000000000000002</v>
      </c>
    </row>
    <row r="719" spans="1:17" x14ac:dyDescent="0.35">
      <c r="A719" s="8">
        <v>41275</v>
      </c>
      <c r="B719">
        <v>7.0000000000000007E-2</v>
      </c>
      <c r="C719" s="12">
        <v>0.15</v>
      </c>
      <c r="D719" s="12">
        <v>0.39</v>
      </c>
      <c r="E719">
        <v>0.81000000000000016</v>
      </c>
      <c r="F719" s="12">
        <v>1.91</v>
      </c>
      <c r="G719" s="12">
        <v>2.68</v>
      </c>
      <c r="H719" s="12">
        <v>0.14000000000000001</v>
      </c>
      <c r="J719" s="8">
        <f t="shared" si="137"/>
        <v>41334</v>
      </c>
      <c r="K719" s="14">
        <f t="shared" si="138"/>
        <v>8.666666666666667E-2</v>
      </c>
      <c r="L719" s="14">
        <f t="shared" si="138"/>
        <v>0.15333333333333332</v>
      </c>
      <c r="M719" s="14">
        <f t="shared" si="138"/>
        <v>0.39333333333333337</v>
      </c>
      <c r="N719" s="14">
        <f t="shared" si="138"/>
        <v>0.82666666666666666</v>
      </c>
      <c r="O719" s="14">
        <f t="shared" si="138"/>
        <v>1.95</v>
      </c>
      <c r="P719" s="14">
        <f t="shared" si="138"/>
        <v>2.7466666666666666</v>
      </c>
      <c r="Q719" s="14">
        <f t="shared" si="138"/>
        <v>0.14333333333333334</v>
      </c>
    </row>
    <row r="720" spans="1:17" x14ac:dyDescent="0.35">
      <c r="A720" s="8">
        <v>41306</v>
      </c>
      <c r="B720">
        <v>0.1</v>
      </c>
      <c r="C720" s="12">
        <v>0.16</v>
      </c>
      <c r="D720" s="12">
        <v>0.4</v>
      </c>
      <c r="E720">
        <v>0.85</v>
      </c>
      <c r="F720" s="12">
        <v>1.98</v>
      </c>
      <c r="G720" s="12">
        <v>2.78</v>
      </c>
      <c r="H720" s="12">
        <v>0.15</v>
      </c>
      <c r="J720" s="8">
        <f t="shared" si="137"/>
        <v>41365</v>
      </c>
      <c r="K720" s="14">
        <f t="shared" si="138"/>
        <v>8.3333333333333329E-2</v>
      </c>
      <c r="L720" s="14">
        <f t="shared" si="138"/>
        <v>0.14333333333333334</v>
      </c>
      <c r="M720" s="14">
        <f t="shared" si="138"/>
        <v>0.37666666666666671</v>
      </c>
      <c r="N720" s="14">
        <f t="shared" si="138"/>
        <v>0.79333333333333333</v>
      </c>
      <c r="O720" s="14">
        <f t="shared" si="138"/>
        <v>1.9000000000000001</v>
      </c>
      <c r="P720" s="14">
        <f t="shared" si="138"/>
        <v>2.7033333333333331</v>
      </c>
      <c r="Q720" s="14">
        <f t="shared" si="138"/>
        <v>0.1466666666666667</v>
      </c>
    </row>
    <row r="721" spans="1:17" x14ac:dyDescent="0.35">
      <c r="A721" s="8">
        <v>41334</v>
      </c>
      <c r="B721">
        <v>0.09</v>
      </c>
      <c r="C721" s="12">
        <v>0.15</v>
      </c>
      <c r="D721" s="12">
        <v>0.39</v>
      </c>
      <c r="E721">
        <v>0.82</v>
      </c>
      <c r="F721" s="12">
        <v>1.96</v>
      </c>
      <c r="G721" s="12">
        <v>2.78</v>
      </c>
      <c r="H721" s="12">
        <v>0.14000000000000001</v>
      </c>
      <c r="J721" s="8">
        <f t="shared" si="137"/>
        <v>41395</v>
      </c>
      <c r="K721" s="14">
        <f t="shared" si="138"/>
        <v>6.3333333333333339E-2</v>
      </c>
      <c r="L721" s="14">
        <f t="shared" si="138"/>
        <v>0.13</v>
      </c>
      <c r="M721" s="14">
        <f t="shared" si="138"/>
        <v>0.37666666666666665</v>
      </c>
      <c r="N721" s="14">
        <f t="shared" si="138"/>
        <v>0.79</v>
      </c>
      <c r="O721" s="14">
        <f t="shared" si="138"/>
        <v>1.8833333333333331</v>
      </c>
      <c r="P721" s="14">
        <f t="shared" si="138"/>
        <v>2.686666666666667</v>
      </c>
      <c r="Q721" s="14">
        <f t="shared" si="138"/>
        <v>0.13333333333333333</v>
      </c>
    </row>
    <row r="722" spans="1:17" x14ac:dyDescent="0.35">
      <c r="A722" s="8">
        <v>41365</v>
      </c>
      <c r="B722">
        <v>0.06</v>
      </c>
      <c r="C722" s="12">
        <v>0.12</v>
      </c>
      <c r="D722" s="12">
        <v>0.34</v>
      </c>
      <c r="E722">
        <v>0.71</v>
      </c>
      <c r="F722" s="12">
        <v>1.76</v>
      </c>
      <c r="G722" s="12">
        <v>2.5499999999999998</v>
      </c>
      <c r="H722" s="12">
        <v>0.15</v>
      </c>
      <c r="J722" s="8">
        <f t="shared" si="137"/>
        <v>41426</v>
      </c>
      <c r="K722" s="14">
        <f t="shared" si="138"/>
        <v>5.000000000000001E-2</v>
      </c>
      <c r="L722" s="14">
        <f t="shared" si="138"/>
        <v>0.12666666666666668</v>
      </c>
      <c r="M722" s="14">
        <f t="shared" si="138"/>
        <v>0.43999999999999995</v>
      </c>
      <c r="N722" s="14">
        <f t="shared" si="138"/>
        <v>0.91666666666666663</v>
      </c>
      <c r="O722" s="14">
        <f t="shared" si="138"/>
        <v>1.9966666666666668</v>
      </c>
      <c r="P722" s="14">
        <f t="shared" si="138"/>
        <v>2.7833333333333332</v>
      </c>
      <c r="Q722" s="14">
        <f t="shared" si="138"/>
        <v>0.11666666666666665</v>
      </c>
    </row>
    <row r="723" spans="1:17" x14ac:dyDescent="0.35">
      <c r="A723" s="8">
        <v>41395</v>
      </c>
      <c r="B723">
        <v>0.04</v>
      </c>
      <c r="C723" s="12">
        <v>0.12</v>
      </c>
      <c r="D723" s="12">
        <v>0.4</v>
      </c>
      <c r="E723">
        <v>0.84000000000000008</v>
      </c>
      <c r="F723" s="12">
        <v>1.93</v>
      </c>
      <c r="G723" s="12">
        <v>2.73</v>
      </c>
      <c r="H723" s="12">
        <v>0.11</v>
      </c>
      <c r="J723" s="8">
        <f t="shared" si="137"/>
        <v>41456</v>
      </c>
      <c r="K723" s="14">
        <f t="shared" ref="K723:Q738" si="139">AVERAGE(B723:B725)</f>
        <v>4.3333333333333335E-2</v>
      </c>
      <c r="L723" s="14">
        <f t="shared" si="139"/>
        <v>0.12666666666666668</v>
      </c>
      <c r="M723" s="14">
        <f t="shared" si="139"/>
        <v>0.54</v>
      </c>
      <c r="N723" s="14">
        <f t="shared" si="139"/>
        <v>1.1466666666666667</v>
      </c>
      <c r="O723" s="14">
        <f t="shared" si="139"/>
        <v>2.27</v>
      </c>
      <c r="P723" s="14">
        <f t="shared" si="139"/>
        <v>3.0366666666666666</v>
      </c>
      <c r="Q723" s="14">
        <f t="shared" si="139"/>
        <v>9.6666666666666679E-2</v>
      </c>
    </row>
    <row r="724" spans="1:17" x14ac:dyDescent="0.35">
      <c r="A724" s="8">
        <v>41426</v>
      </c>
      <c r="B724">
        <v>0.05</v>
      </c>
      <c r="C724" s="12">
        <v>0.14000000000000001</v>
      </c>
      <c r="D724" s="12">
        <v>0.57999999999999996</v>
      </c>
      <c r="E724">
        <v>1.2</v>
      </c>
      <c r="F724" s="12">
        <v>2.2999999999999998</v>
      </c>
      <c r="G724" s="12">
        <v>3.07</v>
      </c>
      <c r="H724" s="12">
        <v>0.09</v>
      </c>
      <c r="J724" s="8">
        <f t="shared" si="137"/>
        <v>41487</v>
      </c>
      <c r="K724" s="14">
        <f t="shared" si="139"/>
        <v>4.3333333333333335E-2</v>
      </c>
      <c r="L724" s="14">
        <f t="shared" si="139"/>
        <v>0.13</v>
      </c>
      <c r="M724" s="14">
        <f t="shared" si="139"/>
        <v>0.64</v>
      </c>
      <c r="N724" s="14">
        <f t="shared" si="139"/>
        <v>1.3733333333333331</v>
      </c>
      <c r="O724" s="14">
        <f t="shared" si="139"/>
        <v>2.54</v>
      </c>
      <c r="P724" s="14">
        <f t="shared" si="139"/>
        <v>3.2900000000000005</v>
      </c>
      <c r="Q724" s="14">
        <f t="shared" si="139"/>
        <v>8.666666666666667E-2</v>
      </c>
    </row>
    <row r="725" spans="1:17" x14ac:dyDescent="0.35">
      <c r="A725" s="8">
        <v>41456</v>
      </c>
      <c r="B725">
        <v>0.04</v>
      </c>
      <c r="C725" s="12">
        <v>0.12</v>
      </c>
      <c r="D725" s="12">
        <v>0.64</v>
      </c>
      <c r="E725">
        <v>1.4</v>
      </c>
      <c r="F725" s="12">
        <v>2.58</v>
      </c>
      <c r="G725" s="12">
        <v>3.31</v>
      </c>
      <c r="H725" s="12">
        <v>0.09</v>
      </c>
      <c r="J725" s="8">
        <f t="shared" si="137"/>
        <v>41518</v>
      </c>
      <c r="K725" s="14">
        <f t="shared" si="139"/>
        <v>3.3333333333333333E-2</v>
      </c>
      <c r="L725" s="14">
        <f t="shared" si="139"/>
        <v>0.12333333333333334</v>
      </c>
      <c r="M725" s="14">
        <f t="shared" si="139"/>
        <v>0.70666666666666667</v>
      </c>
      <c r="N725" s="14">
        <f t="shared" si="139"/>
        <v>1.5066666666666666</v>
      </c>
      <c r="O725" s="14">
        <f t="shared" si="139"/>
        <v>2.7100000000000004</v>
      </c>
      <c r="P725" s="14">
        <f t="shared" si="139"/>
        <v>3.4433333333333334</v>
      </c>
      <c r="Q725" s="14">
        <f t="shared" si="139"/>
        <v>8.3333333333333329E-2</v>
      </c>
    </row>
    <row r="726" spans="1:17" x14ac:dyDescent="0.35">
      <c r="A726" s="8">
        <v>41487</v>
      </c>
      <c r="B726">
        <v>0.04</v>
      </c>
      <c r="C726" s="12">
        <v>0.13</v>
      </c>
      <c r="D726" s="12">
        <v>0.7</v>
      </c>
      <c r="E726">
        <v>1.52</v>
      </c>
      <c r="F726" s="12">
        <v>2.74</v>
      </c>
      <c r="G726" s="12">
        <v>3.49</v>
      </c>
      <c r="H726" s="12">
        <v>0.08</v>
      </c>
      <c r="J726" s="8">
        <f t="shared" si="137"/>
        <v>41548</v>
      </c>
      <c r="K726" s="14">
        <f t="shared" si="139"/>
        <v>3.6666666666666667E-2</v>
      </c>
      <c r="L726" s="14">
        <f t="shared" si="139"/>
        <v>0.12333333333333334</v>
      </c>
      <c r="M726" s="14">
        <f t="shared" si="139"/>
        <v>0.70333333333333325</v>
      </c>
      <c r="N726" s="14">
        <f t="shared" si="139"/>
        <v>1.4966666666666668</v>
      </c>
      <c r="O726" s="14">
        <f t="shared" si="139"/>
        <v>2.723333333333334</v>
      </c>
      <c r="P726" s="14">
        <f t="shared" si="139"/>
        <v>3.4666666666666663</v>
      </c>
      <c r="Q726" s="14">
        <f t="shared" si="139"/>
        <v>8.3333333333333329E-2</v>
      </c>
    </row>
    <row r="727" spans="1:17" x14ac:dyDescent="0.35">
      <c r="A727" s="8">
        <v>41518</v>
      </c>
      <c r="B727">
        <v>0.02</v>
      </c>
      <c r="C727" s="12">
        <v>0.12</v>
      </c>
      <c r="D727" s="12">
        <v>0.78</v>
      </c>
      <c r="E727">
        <v>1.6</v>
      </c>
      <c r="F727" s="12">
        <v>2.81</v>
      </c>
      <c r="G727" s="12">
        <v>3.53</v>
      </c>
      <c r="H727" s="12">
        <v>0.08</v>
      </c>
      <c r="J727" s="8">
        <f t="shared" si="137"/>
        <v>41579</v>
      </c>
      <c r="K727" s="14">
        <f t="shared" si="139"/>
        <v>4.6666666666666669E-2</v>
      </c>
      <c r="L727" s="14">
        <f t="shared" si="139"/>
        <v>0.12</v>
      </c>
      <c r="M727" s="14">
        <f t="shared" si="139"/>
        <v>0.66333333333333344</v>
      </c>
      <c r="N727" s="14">
        <f t="shared" si="139"/>
        <v>1.4466666666666665</v>
      </c>
      <c r="O727" s="14">
        <f t="shared" si="139"/>
        <v>2.7166666666666668</v>
      </c>
      <c r="P727" s="14">
        <f t="shared" si="139"/>
        <v>3.47</v>
      </c>
      <c r="Q727" s="14">
        <f t="shared" si="139"/>
        <v>8.3333333333333329E-2</v>
      </c>
    </row>
    <row r="728" spans="1:17" x14ac:dyDescent="0.35">
      <c r="A728" s="8">
        <v>41548</v>
      </c>
      <c r="B728">
        <v>0.05</v>
      </c>
      <c r="C728" s="12">
        <v>0.12</v>
      </c>
      <c r="D728" s="12">
        <v>0.63</v>
      </c>
      <c r="E728">
        <v>1.37</v>
      </c>
      <c r="F728" s="12">
        <v>2.62</v>
      </c>
      <c r="G728" s="12">
        <v>3.38</v>
      </c>
      <c r="H728" s="12">
        <v>0.09</v>
      </c>
      <c r="J728" s="8">
        <f t="shared" si="137"/>
        <v>41609</v>
      </c>
      <c r="K728" s="14">
        <f t="shared" si="139"/>
        <v>6.3333333333333339E-2</v>
      </c>
      <c r="L728" s="14">
        <f t="shared" si="139"/>
        <v>0.12333333333333334</v>
      </c>
      <c r="M728" s="14">
        <f t="shared" si="139"/>
        <v>0.6333333333333333</v>
      </c>
      <c r="N728" s="14">
        <f t="shared" si="139"/>
        <v>1.4400000000000002</v>
      </c>
      <c r="O728" s="14">
        <f t="shared" si="139"/>
        <v>2.7466666666666666</v>
      </c>
      <c r="P728" s="14">
        <f t="shared" si="139"/>
        <v>3.5033333333333334</v>
      </c>
      <c r="Q728" s="14">
        <f t="shared" si="139"/>
        <v>8.666666666666667E-2</v>
      </c>
    </row>
    <row r="729" spans="1:17" x14ac:dyDescent="0.35">
      <c r="A729" s="8">
        <v>41579</v>
      </c>
      <c r="B729">
        <v>7.0000000000000007E-2</v>
      </c>
      <c r="C729" s="12">
        <v>0.12</v>
      </c>
      <c r="D729" s="12">
        <v>0.57999999999999996</v>
      </c>
      <c r="E729">
        <v>1.37</v>
      </c>
      <c r="F729" s="12">
        <v>2.72</v>
      </c>
      <c r="G729" s="12">
        <v>3.5</v>
      </c>
      <c r="H729" s="12">
        <v>0.08</v>
      </c>
      <c r="J729" s="8">
        <f t="shared" si="137"/>
        <v>41640</v>
      </c>
      <c r="K729" s="14">
        <f t="shared" si="139"/>
        <v>6.0000000000000005E-2</v>
      </c>
      <c r="L729" s="14">
        <f t="shared" si="139"/>
        <v>0.12333333333333334</v>
      </c>
      <c r="M729" s="14">
        <f t="shared" si="139"/>
        <v>0.68333333333333324</v>
      </c>
      <c r="N729" s="14">
        <f t="shared" si="139"/>
        <v>1.5333333333333332</v>
      </c>
      <c r="O729" s="14">
        <f t="shared" si="139"/>
        <v>2.8266666666666667</v>
      </c>
      <c r="P729" s="14">
        <f t="shared" si="139"/>
        <v>3.5500000000000003</v>
      </c>
      <c r="Q729" s="14">
        <f t="shared" si="139"/>
        <v>0.08</v>
      </c>
    </row>
    <row r="730" spans="1:17" x14ac:dyDescent="0.35">
      <c r="A730" s="8">
        <v>41609</v>
      </c>
      <c r="B730">
        <v>7.0000000000000007E-2</v>
      </c>
      <c r="C730" s="12">
        <v>0.13</v>
      </c>
      <c r="D730" s="12">
        <v>0.69</v>
      </c>
      <c r="E730">
        <v>1.58</v>
      </c>
      <c r="F730" s="12">
        <v>2.9</v>
      </c>
      <c r="G730" s="12">
        <v>3.63</v>
      </c>
      <c r="H730" s="12">
        <v>0.09</v>
      </c>
      <c r="J730" s="8">
        <f t="shared" si="137"/>
        <v>41671</v>
      </c>
      <c r="K730" s="14">
        <f t="shared" si="139"/>
        <v>5.3333333333333344E-2</v>
      </c>
      <c r="L730" s="14">
        <f t="shared" si="139"/>
        <v>0.12333333333333334</v>
      </c>
      <c r="M730" s="14">
        <f t="shared" si="139"/>
        <v>0.72000000000000008</v>
      </c>
      <c r="N730" s="14">
        <f t="shared" si="139"/>
        <v>1.5833333333333333</v>
      </c>
      <c r="O730" s="14">
        <f t="shared" si="139"/>
        <v>2.8233333333333328</v>
      </c>
      <c r="P730" s="14">
        <f t="shared" si="139"/>
        <v>3.5100000000000002</v>
      </c>
      <c r="Q730" s="14">
        <f t="shared" si="139"/>
        <v>7.6666666666666675E-2</v>
      </c>
    </row>
    <row r="731" spans="1:17" x14ac:dyDescent="0.35">
      <c r="A731" s="8">
        <v>41640</v>
      </c>
      <c r="B731">
        <v>0.04</v>
      </c>
      <c r="C731" s="12">
        <v>0.12</v>
      </c>
      <c r="D731" s="12">
        <v>0.78</v>
      </c>
      <c r="E731">
        <v>1.65</v>
      </c>
      <c r="F731" s="12">
        <v>2.86</v>
      </c>
      <c r="G731" s="12">
        <v>3.52</v>
      </c>
      <c r="H731" s="12">
        <v>7.0000000000000007E-2</v>
      </c>
      <c r="J731" s="8">
        <f t="shared" si="137"/>
        <v>41699</v>
      </c>
      <c r="K731" s="14">
        <f t="shared" si="139"/>
        <v>4.6666666666666669E-2</v>
      </c>
      <c r="L731" s="14">
        <f t="shared" si="139"/>
        <v>0.12333333333333334</v>
      </c>
      <c r="M731" s="14">
        <f t="shared" si="139"/>
        <v>0.76333333333333331</v>
      </c>
      <c r="N731" s="14">
        <f t="shared" si="139"/>
        <v>1.6033333333333333</v>
      </c>
      <c r="O731" s="14">
        <f t="shared" si="139"/>
        <v>2.7633333333333336</v>
      </c>
      <c r="P731" s="14">
        <f t="shared" si="139"/>
        <v>3.4166666666666665</v>
      </c>
      <c r="Q731" s="14">
        <f t="shared" si="139"/>
        <v>7.3333333333333348E-2</v>
      </c>
    </row>
    <row r="732" spans="1:17" x14ac:dyDescent="0.35">
      <c r="A732" s="8">
        <v>41671</v>
      </c>
      <c r="B732">
        <v>0.05</v>
      </c>
      <c r="C732" s="12">
        <v>0.12</v>
      </c>
      <c r="D732" s="12">
        <v>0.69</v>
      </c>
      <c r="E732">
        <v>1.52</v>
      </c>
      <c r="F732" s="12">
        <v>2.71</v>
      </c>
      <c r="G732" s="12">
        <v>3.38</v>
      </c>
      <c r="H732" s="12">
        <v>7.0000000000000007E-2</v>
      </c>
      <c r="J732" s="8">
        <f t="shared" si="137"/>
        <v>41730</v>
      </c>
      <c r="K732" s="14">
        <f t="shared" si="139"/>
        <v>4.3333333333333335E-2</v>
      </c>
      <c r="L732" s="14">
        <f t="shared" si="139"/>
        <v>0.12</v>
      </c>
      <c r="M732" s="14">
        <f t="shared" si="139"/>
        <v>0.79666666666666652</v>
      </c>
      <c r="N732" s="14">
        <f t="shared" si="139"/>
        <v>1.62</v>
      </c>
      <c r="O732" s="14">
        <f t="shared" si="139"/>
        <v>2.7133333333333334</v>
      </c>
      <c r="P732" s="14">
        <f t="shared" si="139"/>
        <v>3.3333333333333335</v>
      </c>
      <c r="Q732" s="14">
        <f t="shared" si="139"/>
        <v>0.08</v>
      </c>
    </row>
    <row r="733" spans="1:17" x14ac:dyDescent="0.35">
      <c r="A733" s="8">
        <v>41699</v>
      </c>
      <c r="B733">
        <v>0.05</v>
      </c>
      <c r="C733" s="12">
        <v>0.13</v>
      </c>
      <c r="D733" s="12">
        <v>0.82</v>
      </c>
      <c r="E733">
        <v>1.64</v>
      </c>
      <c r="F733" s="12">
        <v>2.72</v>
      </c>
      <c r="G733" s="12">
        <v>3.35</v>
      </c>
      <c r="H733" s="12">
        <v>0.08</v>
      </c>
      <c r="J733" s="8">
        <f t="shared" si="137"/>
        <v>41760</v>
      </c>
      <c r="K733" s="14">
        <f t="shared" si="139"/>
        <v>3.6666666666666667E-2</v>
      </c>
      <c r="L733" s="14">
        <f t="shared" si="139"/>
        <v>0.11333333333333333</v>
      </c>
      <c r="M733" s="14">
        <f t="shared" si="139"/>
        <v>0.84333333333333327</v>
      </c>
      <c r="N733" s="14">
        <f t="shared" si="139"/>
        <v>1.6433333333333333</v>
      </c>
      <c r="O733" s="14">
        <f t="shared" si="139"/>
        <v>2.6633333333333336</v>
      </c>
      <c r="P733" s="14">
        <f t="shared" si="139"/>
        <v>3.2466666666666666</v>
      </c>
      <c r="Q733" s="14">
        <f t="shared" si="139"/>
        <v>8.666666666666667E-2</v>
      </c>
    </row>
    <row r="734" spans="1:17" x14ac:dyDescent="0.35">
      <c r="A734" s="8">
        <v>41730</v>
      </c>
      <c r="B734">
        <v>0.03</v>
      </c>
      <c r="C734" s="12">
        <v>0.11</v>
      </c>
      <c r="D734" s="12">
        <v>0.88</v>
      </c>
      <c r="E734">
        <v>1.7</v>
      </c>
      <c r="F734" s="12">
        <v>2.71</v>
      </c>
      <c r="G734" s="12">
        <v>3.27</v>
      </c>
      <c r="H734" s="12">
        <v>0.09</v>
      </c>
      <c r="J734" s="8">
        <f t="shared" si="137"/>
        <v>41791</v>
      </c>
      <c r="K734" s="14">
        <f t="shared" si="139"/>
        <v>3.3333333333333333E-2</v>
      </c>
      <c r="L734" s="14">
        <f t="shared" si="139"/>
        <v>0.10333333333333335</v>
      </c>
      <c r="M734" s="14">
        <f t="shared" si="139"/>
        <v>0.87</v>
      </c>
      <c r="N734" s="14">
        <f t="shared" si="139"/>
        <v>1.6566666666666665</v>
      </c>
      <c r="O734" s="14">
        <f t="shared" si="139"/>
        <v>2.6233333333333331</v>
      </c>
      <c r="P734" s="14">
        <f t="shared" si="139"/>
        <v>3.18</v>
      </c>
      <c r="Q734" s="14">
        <f t="shared" si="139"/>
        <v>9.3333333333333338E-2</v>
      </c>
    </row>
    <row r="735" spans="1:17" x14ac:dyDescent="0.35">
      <c r="A735" s="8">
        <v>41760</v>
      </c>
      <c r="B735">
        <v>0.03</v>
      </c>
      <c r="C735" s="12">
        <v>0.1</v>
      </c>
      <c r="D735" s="12">
        <v>0.83</v>
      </c>
      <c r="E735">
        <v>1.59</v>
      </c>
      <c r="F735" s="12">
        <v>2.56</v>
      </c>
      <c r="G735" s="12">
        <v>3.12</v>
      </c>
      <c r="H735" s="12">
        <v>0.09</v>
      </c>
      <c r="J735" s="8">
        <f t="shared" si="137"/>
        <v>41821</v>
      </c>
      <c r="K735" s="14">
        <f t="shared" si="139"/>
        <v>3.3333333333333333E-2</v>
      </c>
      <c r="L735" s="14">
        <f t="shared" si="139"/>
        <v>0.10333333333333333</v>
      </c>
      <c r="M735" s="14">
        <f t="shared" si="139"/>
        <v>0.9</v>
      </c>
      <c r="N735" s="14">
        <f t="shared" si="139"/>
        <v>1.6566666666666665</v>
      </c>
      <c r="O735" s="14">
        <f t="shared" si="139"/>
        <v>2.5666666666666669</v>
      </c>
      <c r="P735" s="14">
        <f t="shared" si="139"/>
        <v>3.1133333333333333</v>
      </c>
      <c r="Q735" s="14">
        <f t="shared" si="139"/>
        <v>9.3333333333333338E-2</v>
      </c>
    </row>
    <row r="736" spans="1:17" x14ac:dyDescent="0.35">
      <c r="A736" s="8">
        <v>41791</v>
      </c>
      <c r="B736">
        <v>0.04</v>
      </c>
      <c r="C736" s="12">
        <v>0.1</v>
      </c>
      <c r="D736" s="12">
        <v>0.9</v>
      </c>
      <c r="E736">
        <v>1.68</v>
      </c>
      <c r="F736" s="12">
        <v>2.6</v>
      </c>
      <c r="G736" s="12">
        <v>3.15</v>
      </c>
      <c r="H736" s="12">
        <v>0.1</v>
      </c>
      <c r="J736" s="8">
        <f t="shared" si="137"/>
        <v>41852</v>
      </c>
      <c r="K736" s="14">
        <f t="shared" si="139"/>
        <v>3.3333333333333333E-2</v>
      </c>
      <c r="L736" s="14">
        <f t="shared" si="139"/>
        <v>0.10666666666666667</v>
      </c>
      <c r="M736" s="14">
        <f t="shared" si="139"/>
        <v>0.93333333333333346</v>
      </c>
      <c r="N736" s="14">
        <f t="shared" si="139"/>
        <v>1.67</v>
      </c>
      <c r="O736" s="14">
        <f t="shared" si="139"/>
        <v>2.52</v>
      </c>
      <c r="P736" s="14">
        <f t="shared" si="139"/>
        <v>3.0533333333333332</v>
      </c>
      <c r="Q736" s="14">
        <f t="shared" si="139"/>
        <v>9.3333333333333338E-2</v>
      </c>
    </row>
    <row r="737" spans="1:17" x14ac:dyDescent="0.35">
      <c r="A737" s="8">
        <v>41821</v>
      </c>
      <c r="B737">
        <v>0.03</v>
      </c>
      <c r="C737" s="12">
        <v>0.11</v>
      </c>
      <c r="D737" s="12">
        <v>0.97</v>
      </c>
      <c r="E737">
        <v>1.7</v>
      </c>
      <c r="F737" s="12">
        <v>2.54</v>
      </c>
      <c r="G737" s="12">
        <v>3.07</v>
      </c>
      <c r="H737" s="12">
        <v>0.09</v>
      </c>
      <c r="J737" s="8">
        <f t="shared" si="137"/>
        <v>41883</v>
      </c>
      <c r="K737" s="14">
        <f t="shared" si="139"/>
        <v>2.6666666666666668E-2</v>
      </c>
      <c r="L737" s="14">
        <f t="shared" si="139"/>
        <v>0.11</v>
      </c>
      <c r="M737" s="14">
        <f t="shared" si="139"/>
        <v>0.98333333333333339</v>
      </c>
      <c r="N737" s="14">
        <f t="shared" si="139"/>
        <v>1.7</v>
      </c>
      <c r="O737" s="14">
        <f t="shared" si="139"/>
        <v>2.4966666666666666</v>
      </c>
      <c r="P737" s="14">
        <f t="shared" si="139"/>
        <v>3.0066666666666664</v>
      </c>
      <c r="Q737" s="14">
        <f t="shared" si="139"/>
        <v>9.0000000000000011E-2</v>
      </c>
    </row>
    <row r="738" spans="1:17" x14ac:dyDescent="0.35">
      <c r="A738" s="8">
        <v>41852</v>
      </c>
      <c r="B738">
        <v>0.03</v>
      </c>
      <c r="C738" s="12">
        <v>0.11</v>
      </c>
      <c r="D738" s="12">
        <v>0.93</v>
      </c>
      <c r="E738">
        <v>1.63</v>
      </c>
      <c r="F738" s="12">
        <v>2.42</v>
      </c>
      <c r="G738" s="12">
        <v>2.94</v>
      </c>
      <c r="H738" s="12">
        <v>0.09</v>
      </c>
      <c r="J738" s="8">
        <f t="shared" si="137"/>
        <v>41913</v>
      </c>
      <c r="K738" s="14">
        <f t="shared" si="139"/>
        <v>2.3333333333333334E-2</v>
      </c>
      <c r="L738" s="14">
        <f t="shared" si="139"/>
        <v>0.10666666666666667</v>
      </c>
      <c r="M738" s="14">
        <f t="shared" si="139"/>
        <v>0.95333333333333325</v>
      </c>
      <c r="N738" s="14">
        <f t="shared" si="139"/>
        <v>1.6500000000000001</v>
      </c>
      <c r="O738" s="14">
        <f t="shared" si="139"/>
        <v>2.4166666666666665</v>
      </c>
      <c r="P738" s="14">
        <f t="shared" si="139"/>
        <v>2.9066666666666663</v>
      </c>
      <c r="Q738" s="14">
        <f t="shared" si="139"/>
        <v>9.0000000000000011E-2</v>
      </c>
    </row>
    <row r="739" spans="1:17" x14ac:dyDescent="0.35">
      <c r="A739" s="8">
        <v>41883</v>
      </c>
      <c r="B739">
        <v>0.02</v>
      </c>
      <c r="C739" s="12">
        <v>0.11</v>
      </c>
      <c r="D739" s="12">
        <v>1.05</v>
      </c>
      <c r="E739">
        <v>1.77</v>
      </c>
      <c r="F739" s="12">
        <v>2.5299999999999998</v>
      </c>
      <c r="G739" s="12">
        <v>3.01</v>
      </c>
      <c r="H739" s="12">
        <v>0.09</v>
      </c>
      <c r="J739" s="8">
        <f t="shared" si="137"/>
        <v>41944</v>
      </c>
      <c r="K739" s="14">
        <f t="shared" ref="K739:Q754" si="140">AVERAGE(B739:B741)</f>
        <v>0.02</v>
      </c>
      <c r="L739" s="14">
        <f t="shared" si="140"/>
        <v>0.11333333333333334</v>
      </c>
      <c r="M739" s="14">
        <f t="shared" si="140"/>
        <v>0.96333333333333337</v>
      </c>
      <c r="N739" s="14">
        <f t="shared" si="140"/>
        <v>1.6466666666666667</v>
      </c>
      <c r="O739" s="14">
        <f t="shared" si="140"/>
        <v>2.3866666666666667</v>
      </c>
      <c r="P739" s="14">
        <f t="shared" si="140"/>
        <v>2.8466666666666662</v>
      </c>
      <c r="Q739" s="14">
        <f t="shared" si="140"/>
        <v>9.0000000000000011E-2</v>
      </c>
    </row>
    <row r="740" spans="1:17" x14ac:dyDescent="0.35">
      <c r="A740" s="8">
        <v>41913</v>
      </c>
      <c r="B740">
        <v>0.02</v>
      </c>
      <c r="C740" s="12">
        <v>0.1</v>
      </c>
      <c r="D740" s="12">
        <v>0.88</v>
      </c>
      <c r="E740">
        <v>1.55</v>
      </c>
      <c r="F740" s="12">
        <v>2.2999999999999998</v>
      </c>
      <c r="G740" s="12">
        <v>2.77</v>
      </c>
      <c r="H740" s="12">
        <v>0.09</v>
      </c>
      <c r="J740" s="8">
        <f t="shared" si="137"/>
        <v>41974</v>
      </c>
      <c r="K740" s="14">
        <f t="shared" si="140"/>
        <v>2.3333333333333334E-2</v>
      </c>
      <c r="L740" s="14">
        <f t="shared" si="140"/>
        <v>0.14666666666666667</v>
      </c>
      <c r="M740" s="14">
        <f t="shared" si="140"/>
        <v>0.96666666666666667</v>
      </c>
      <c r="N740" s="14">
        <f t="shared" si="140"/>
        <v>1.6033333333333333</v>
      </c>
      <c r="O740" s="14">
        <f t="shared" si="140"/>
        <v>2.2799999999999998</v>
      </c>
      <c r="P740" s="14">
        <f t="shared" si="140"/>
        <v>2.6933333333333329</v>
      </c>
      <c r="Q740" s="14">
        <f t="shared" si="140"/>
        <v>9.9999999999999992E-2</v>
      </c>
    </row>
    <row r="741" spans="1:17" x14ac:dyDescent="0.35">
      <c r="A741" s="8">
        <v>41944</v>
      </c>
      <c r="B741">
        <v>0.02</v>
      </c>
      <c r="C741" s="12">
        <v>0.13</v>
      </c>
      <c r="D741" s="12">
        <v>0.96</v>
      </c>
      <c r="E741">
        <v>1.62</v>
      </c>
      <c r="F741" s="12">
        <v>2.33</v>
      </c>
      <c r="G741" s="12">
        <v>2.76</v>
      </c>
      <c r="H741" s="12">
        <v>0.09</v>
      </c>
      <c r="J741" s="8">
        <f t="shared" si="137"/>
        <v>42005</v>
      </c>
      <c r="K741" s="14">
        <f t="shared" si="140"/>
        <v>2.6666666666666668E-2</v>
      </c>
      <c r="L741" s="14">
        <f t="shared" si="140"/>
        <v>0.18000000000000002</v>
      </c>
      <c r="M741" s="14">
        <f t="shared" si="140"/>
        <v>0.97333333333333327</v>
      </c>
      <c r="N741" s="14">
        <f t="shared" si="140"/>
        <v>1.5433333333333332</v>
      </c>
      <c r="O741" s="14">
        <f t="shared" si="140"/>
        <v>2.14</v>
      </c>
      <c r="P741" s="14">
        <f t="shared" si="140"/>
        <v>2.5033333333333334</v>
      </c>
      <c r="Q741" s="14">
        <f t="shared" si="140"/>
        <v>0.10666666666666667</v>
      </c>
    </row>
    <row r="742" spans="1:17" x14ac:dyDescent="0.35">
      <c r="A742" s="8">
        <v>41974</v>
      </c>
      <c r="B742">
        <v>0.03</v>
      </c>
      <c r="C742" s="12">
        <v>0.21</v>
      </c>
      <c r="D742" s="12">
        <v>1.06</v>
      </c>
      <c r="E742">
        <v>1.64</v>
      </c>
      <c r="F742" s="12">
        <v>2.21</v>
      </c>
      <c r="G742" s="12">
        <v>2.5499999999999998</v>
      </c>
      <c r="H742" s="12">
        <v>0.12</v>
      </c>
      <c r="J742" s="8">
        <f t="shared" si="137"/>
        <v>42036</v>
      </c>
      <c r="K742" s="14">
        <f t="shared" si="140"/>
        <v>2.6666666666666668E-2</v>
      </c>
      <c r="L742" s="14">
        <f t="shared" si="140"/>
        <v>0.21</v>
      </c>
      <c r="M742" s="14">
        <f t="shared" si="140"/>
        <v>0.98333333333333339</v>
      </c>
      <c r="N742" s="14">
        <f t="shared" si="140"/>
        <v>1.4933333333333332</v>
      </c>
      <c r="O742" s="14">
        <f t="shared" si="140"/>
        <v>2.0233333333333334</v>
      </c>
      <c r="P742" s="14">
        <f t="shared" si="140"/>
        <v>2.3633333333333333</v>
      </c>
      <c r="Q742" s="14">
        <f t="shared" si="140"/>
        <v>0.11333333333333333</v>
      </c>
    </row>
    <row r="743" spans="1:17" x14ac:dyDescent="0.35">
      <c r="A743" s="8">
        <v>42005</v>
      </c>
      <c r="B743">
        <v>0.03</v>
      </c>
      <c r="C743" s="12">
        <v>0.2</v>
      </c>
      <c r="D743" s="12">
        <v>0.9</v>
      </c>
      <c r="E743">
        <v>1.37</v>
      </c>
      <c r="F743" s="12">
        <v>1.88</v>
      </c>
      <c r="G743" s="12">
        <v>2.2000000000000002</v>
      </c>
      <c r="H743" s="12">
        <v>0.11</v>
      </c>
      <c r="J743" s="8">
        <f t="shared" si="137"/>
        <v>42064</v>
      </c>
      <c r="K743" s="14">
        <f t="shared" si="140"/>
        <v>2.6666666666666668E-2</v>
      </c>
      <c r="L743" s="14">
        <f t="shared" si="140"/>
        <v>0.22333333333333336</v>
      </c>
      <c r="M743" s="14">
        <f t="shared" si="140"/>
        <v>0.97000000000000008</v>
      </c>
      <c r="N743" s="14">
        <f t="shared" si="140"/>
        <v>1.4533333333333331</v>
      </c>
      <c r="O743" s="14">
        <f t="shared" si="140"/>
        <v>1.9666666666666668</v>
      </c>
      <c r="P743" s="14">
        <f t="shared" si="140"/>
        <v>2.3166666666666669</v>
      </c>
      <c r="Q743" s="14">
        <f t="shared" si="140"/>
        <v>0.11</v>
      </c>
    </row>
    <row r="744" spans="1:17" x14ac:dyDescent="0.35">
      <c r="A744" s="8">
        <v>42036</v>
      </c>
      <c r="B744">
        <v>0.02</v>
      </c>
      <c r="C744" s="12">
        <v>0.22</v>
      </c>
      <c r="D744" s="12">
        <v>0.99</v>
      </c>
      <c r="E744">
        <v>1.47</v>
      </c>
      <c r="F744" s="12">
        <v>1.98</v>
      </c>
      <c r="G744" s="12">
        <v>2.34</v>
      </c>
      <c r="H744" s="12">
        <v>0.11</v>
      </c>
      <c r="J744" s="8">
        <f t="shared" si="137"/>
        <v>42095</v>
      </c>
      <c r="K744" s="14">
        <f t="shared" si="140"/>
        <v>2.3333333333333334E-2</v>
      </c>
      <c r="L744" s="14">
        <f t="shared" si="140"/>
        <v>0.23333333333333331</v>
      </c>
      <c r="M744" s="14">
        <f t="shared" si="140"/>
        <v>0.96</v>
      </c>
      <c r="N744" s="14">
        <f t="shared" si="140"/>
        <v>1.4466666666666665</v>
      </c>
      <c r="O744" s="14">
        <f t="shared" si="140"/>
        <v>1.9866666666666664</v>
      </c>
      <c r="P744" s="14">
        <f t="shared" si="140"/>
        <v>2.36</v>
      </c>
      <c r="Q744" s="14">
        <f t="shared" si="140"/>
        <v>0.11333333333333333</v>
      </c>
    </row>
    <row r="745" spans="1:17" x14ac:dyDescent="0.35">
      <c r="A745" s="8">
        <v>42064</v>
      </c>
      <c r="B745">
        <v>0.03</v>
      </c>
      <c r="C745" s="12">
        <v>0.25</v>
      </c>
      <c r="D745" s="12">
        <v>1.02</v>
      </c>
      <c r="E745">
        <v>1.52</v>
      </c>
      <c r="F745" s="12">
        <v>2.04</v>
      </c>
      <c r="G745" s="12">
        <v>2.41</v>
      </c>
      <c r="H745" s="12">
        <v>0.11</v>
      </c>
      <c r="J745" s="8">
        <f t="shared" si="137"/>
        <v>42125</v>
      </c>
      <c r="K745" s="14">
        <f t="shared" si="140"/>
        <v>2.3333333333333334E-2</v>
      </c>
      <c r="L745" s="14">
        <f t="shared" si="140"/>
        <v>0.24</v>
      </c>
      <c r="M745" s="14">
        <f t="shared" si="140"/>
        <v>0.95666666666666667</v>
      </c>
      <c r="N745" s="14">
        <f t="shared" si="140"/>
        <v>1.47</v>
      </c>
      <c r="O745" s="14">
        <f t="shared" si="140"/>
        <v>2.06</v>
      </c>
      <c r="P745" s="14">
        <f t="shared" si="140"/>
        <v>2.4766666666666666</v>
      </c>
      <c r="Q745" s="14">
        <f t="shared" si="140"/>
        <v>0.11666666666666665</v>
      </c>
    </row>
    <row r="746" spans="1:17" x14ac:dyDescent="0.35">
      <c r="A746" s="8">
        <v>42095</v>
      </c>
      <c r="B746">
        <v>0.02</v>
      </c>
      <c r="C746" s="12">
        <v>0.23</v>
      </c>
      <c r="D746" s="12">
        <v>0.87</v>
      </c>
      <c r="E746">
        <v>1.35</v>
      </c>
      <c r="F746" s="12">
        <v>1.94</v>
      </c>
      <c r="G746" s="12">
        <v>2.33</v>
      </c>
      <c r="H746" s="12">
        <v>0.12</v>
      </c>
      <c r="J746" s="8">
        <f t="shared" si="137"/>
        <v>42156</v>
      </c>
      <c r="K746" s="14">
        <f t="shared" si="140"/>
        <v>0.02</v>
      </c>
      <c r="L746" s="14">
        <f t="shared" si="140"/>
        <v>0.25</v>
      </c>
      <c r="M746" s="14">
        <f t="shared" si="140"/>
        <v>0.97333333333333327</v>
      </c>
      <c r="N746" s="14">
        <f t="shared" si="140"/>
        <v>1.5233333333333334</v>
      </c>
      <c r="O746" s="14">
        <f t="shared" si="140"/>
        <v>2.1666666666666665</v>
      </c>
      <c r="P746" s="14">
        <f t="shared" si="140"/>
        <v>2.6233333333333331</v>
      </c>
      <c r="Q746" s="14">
        <f t="shared" si="140"/>
        <v>0.12333333333333334</v>
      </c>
    </row>
    <row r="747" spans="1:17" x14ac:dyDescent="0.35">
      <c r="A747" s="8">
        <v>42125</v>
      </c>
      <c r="B747">
        <v>0.02</v>
      </c>
      <c r="C747" s="12">
        <v>0.24</v>
      </c>
      <c r="D747" s="12">
        <v>0.98</v>
      </c>
      <c r="E747">
        <v>1.54</v>
      </c>
      <c r="F747" s="12">
        <v>2.2000000000000002</v>
      </c>
      <c r="G747" s="12">
        <v>2.69</v>
      </c>
      <c r="H747" s="12">
        <v>0.12</v>
      </c>
      <c r="J747" s="8">
        <f t="shared" si="137"/>
        <v>42186</v>
      </c>
      <c r="K747" s="14">
        <f t="shared" si="140"/>
        <v>2.3333333333333334E-2</v>
      </c>
      <c r="L747" s="14">
        <f t="shared" si="140"/>
        <v>0.27333333333333337</v>
      </c>
      <c r="M747" s="14">
        <f t="shared" si="140"/>
        <v>1.0266666666666666</v>
      </c>
      <c r="N747" s="14">
        <f t="shared" si="140"/>
        <v>1.6166666666666665</v>
      </c>
      <c r="O747" s="14">
        <f t="shared" si="140"/>
        <v>2.2933333333333334</v>
      </c>
      <c r="P747" s="14">
        <f t="shared" si="140"/>
        <v>2.77</v>
      </c>
      <c r="Q747" s="14">
        <f t="shared" si="140"/>
        <v>0.12666666666666668</v>
      </c>
    </row>
    <row r="748" spans="1:17" x14ac:dyDescent="0.35">
      <c r="A748" s="8">
        <v>42156</v>
      </c>
      <c r="B748">
        <v>0.02</v>
      </c>
      <c r="C748" s="12">
        <v>0.28000000000000003</v>
      </c>
      <c r="D748" s="12">
        <v>1.07</v>
      </c>
      <c r="E748">
        <v>1.68</v>
      </c>
      <c r="F748" s="12">
        <v>2.36</v>
      </c>
      <c r="G748" s="12">
        <v>2.85</v>
      </c>
      <c r="H748" s="12">
        <v>0.13</v>
      </c>
      <c r="J748" s="8">
        <f t="shared" si="137"/>
        <v>42217</v>
      </c>
      <c r="K748" s="14">
        <f t="shared" si="140"/>
        <v>0.04</v>
      </c>
      <c r="L748" s="14">
        <f t="shared" si="140"/>
        <v>0.32</v>
      </c>
      <c r="M748" s="14">
        <f t="shared" si="140"/>
        <v>1.0433333333333332</v>
      </c>
      <c r="N748" s="14">
        <f t="shared" si="140"/>
        <v>1.6166666666666665</v>
      </c>
      <c r="O748" s="14">
        <f t="shared" si="140"/>
        <v>2.2833333333333332</v>
      </c>
      <c r="P748" s="14">
        <f t="shared" si="140"/>
        <v>2.7233333333333332</v>
      </c>
      <c r="Q748" s="14">
        <f t="shared" si="140"/>
        <v>0.13333333333333333</v>
      </c>
    </row>
    <row r="749" spans="1:17" x14ac:dyDescent="0.35">
      <c r="A749" s="8">
        <v>42186</v>
      </c>
      <c r="B749">
        <v>0.03</v>
      </c>
      <c r="C749" s="12">
        <v>0.3</v>
      </c>
      <c r="D749" s="12">
        <v>1.03</v>
      </c>
      <c r="E749">
        <v>1.63</v>
      </c>
      <c r="F749" s="12">
        <v>2.3199999999999998</v>
      </c>
      <c r="G749" s="12">
        <v>2.77</v>
      </c>
      <c r="H749" s="12">
        <v>0.13</v>
      </c>
      <c r="J749" s="8">
        <f t="shared" si="137"/>
        <v>42248</v>
      </c>
      <c r="K749" s="14">
        <f t="shared" si="140"/>
        <v>0.04</v>
      </c>
      <c r="L749" s="14">
        <f t="shared" si="140"/>
        <v>0.34999999999999992</v>
      </c>
      <c r="M749" s="14">
        <f t="shared" si="140"/>
        <v>1.0233333333333334</v>
      </c>
      <c r="N749" s="14">
        <f t="shared" si="140"/>
        <v>1.5533333333333335</v>
      </c>
      <c r="O749" s="14">
        <f t="shared" si="140"/>
        <v>2.2200000000000002</v>
      </c>
      <c r="P749" s="14">
        <f t="shared" si="140"/>
        <v>2.6466666666666669</v>
      </c>
      <c r="Q749" s="14">
        <f t="shared" si="140"/>
        <v>0.13666666666666669</v>
      </c>
    </row>
    <row r="750" spans="1:17" x14ac:dyDescent="0.35">
      <c r="A750" s="8">
        <v>42217</v>
      </c>
      <c r="B750">
        <v>7.0000000000000007E-2</v>
      </c>
      <c r="C750" s="12">
        <v>0.38</v>
      </c>
      <c r="D750" s="12">
        <v>1.03</v>
      </c>
      <c r="E750">
        <v>1.54</v>
      </c>
      <c r="F750" s="12">
        <v>2.17</v>
      </c>
      <c r="G750" s="12">
        <v>2.5499999999999998</v>
      </c>
      <c r="H750" s="12">
        <v>0.14000000000000001</v>
      </c>
      <c r="J750" s="8">
        <f t="shared" si="137"/>
        <v>42278</v>
      </c>
      <c r="K750" s="14">
        <f t="shared" si="140"/>
        <v>3.6666666666666674E-2</v>
      </c>
      <c r="L750" s="14">
        <f t="shared" si="140"/>
        <v>0.33666666666666667</v>
      </c>
      <c r="M750" s="14">
        <f t="shared" si="140"/>
        <v>0.9900000000000001</v>
      </c>
      <c r="N750" s="14">
        <f t="shared" si="140"/>
        <v>1.4733333333333334</v>
      </c>
      <c r="O750" s="14">
        <f t="shared" si="140"/>
        <v>2.1366666666666667</v>
      </c>
      <c r="P750" s="14">
        <f t="shared" si="140"/>
        <v>2.5566666666666666</v>
      </c>
      <c r="Q750" s="14">
        <f t="shared" si="140"/>
        <v>0.13333333333333333</v>
      </c>
    </row>
    <row r="751" spans="1:17" x14ac:dyDescent="0.35">
      <c r="A751" s="8">
        <v>42248</v>
      </c>
      <c r="B751">
        <v>0.02</v>
      </c>
      <c r="C751" s="12">
        <v>0.37</v>
      </c>
      <c r="D751" s="12">
        <v>1.01</v>
      </c>
      <c r="E751">
        <v>1.49</v>
      </c>
      <c r="F751" s="12">
        <v>2.17</v>
      </c>
      <c r="G751" s="12">
        <v>2.62</v>
      </c>
      <c r="H751" s="12">
        <v>0.14000000000000001</v>
      </c>
      <c r="J751" s="8">
        <f t="shared" si="137"/>
        <v>42309</v>
      </c>
      <c r="K751" s="14">
        <f t="shared" si="140"/>
        <v>5.3333333333333337E-2</v>
      </c>
      <c r="L751" s="14">
        <f t="shared" si="140"/>
        <v>0.36999999999999994</v>
      </c>
      <c r="M751" s="14">
        <f t="shared" si="140"/>
        <v>1.0466666666666666</v>
      </c>
      <c r="N751" s="14">
        <f t="shared" si="140"/>
        <v>1.5166666666666666</v>
      </c>
      <c r="O751" s="14">
        <f t="shared" si="140"/>
        <v>2.1666666666666665</v>
      </c>
      <c r="P751" s="14">
        <f t="shared" si="140"/>
        <v>2.6033333333333335</v>
      </c>
      <c r="Q751" s="14">
        <f t="shared" si="140"/>
        <v>0.12666666666666668</v>
      </c>
    </row>
    <row r="752" spans="1:17" x14ac:dyDescent="0.35">
      <c r="A752" s="8">
        <v>42278</v>
      </c>
      <c r="B752">
        <v>0.02</v>
      </c>
      <c r="C752" s="12">
        <v>0.26</v>
      </c>
      <c r="D752" s="12">
        <v>0.93</v>
      </c>
      <c r="E752">
        <v>1.39</v>
      </c>
      <c r="F752" s="12">
        <v>2.0699999999999998</v>
      </c>
      <c r="G752" s="12">
        <v>2.5</v>
      </c>
      <c r="H752" s="12">
        <v>0.12</v>
      </c>
      <c r="J752" s="8">
        <f t="shared" si="137"/>
        <v>42339</v>
      </c>
      <c r="K752" s="14">
        <f t="shared" si="140"/>
        <v>0.12333333333333334</v>
      </c>
      <c r="L752" s="14">
        <f t="shared" si="140"/>
        <v>0.46333333333333337</v>
      </c>
      <c r="M752" s="14">
        <f t="shared" si="140"/>
        <v>1.1366666666666667</v>
      </c>
      <c r="N752" s="14">
        <f t="shared" si="140"/>
        <v>1.5866666666666667</v>
      </c>
      <c r="O752" s="14">
        <f t="shared" si="140"/>
        <v>2.19</v>
      </c>
      <c r="P752" s="14">
        <f t="shared" si="140"/>
        <v>2.5999999999999996</v>
      </c>
      <c r="Q752" s="14">
        <f t="shared" si="140"/>
        <v>0.16</v>
      </c>
    </row>
    <row r="753" spans="1:17" x14ac:dyDescent="0.35">
      <c r="A753" s="8">
        <v>42309</v>
      </c>
      <c r="B753">
        <v>0.12</v>
      </c>
      <c r="C753" s="12">
        <v>0.48</v>
      </c>
      <c r="D753" s="12">
        <v>1.2</v>
      </c>
      <c r="E753">
        <v>1.67</v>
      </c>
      <c r="F753" s="12">
        <v>2.2599999999999998</v>
      </c>
      <c r="G753" s="12">
        <v>2.69</v>
      </c>
      <c r="H753" s="12">
        <v>0.12</v>
      </c>
      <c r="J753" s="8">
        <f t="shared" si="137"/>
        <v>42370</v>
      </c>
      <c r="K753" s="14">
        <f t="shared" si="140"/>
        <v>0.20333333333333337</v>
      </c>
      <c r="L753" s="14">
        <f t="shared" si="140"/>
        <v>0.55666666666666664</v>
      </c>
      <c r="M753" s="14">
        <f t="shared" si="140"/>
        <v>1.2066666666666668</v>
      </c>
      <c r="N753" s="14">
        <f t="shared" si="140"/>
        <v>1.6300000000000001</v>
      </c>
      <c r="O753" s="14">
        <f t="shared" si="140"/>
        <v>2.1966666666666668</v>
      </c>
      <c r="P753" s="14">
        <f t="shared" si="140"/>
        <v>2.5966666666666667</v>
      </c>
      <c r="Q753" s="14">
        <f t="shared" si="140"/>
        <v>0.23333333333333331</v>
      </c>
    </row>
    <row r="754" spans="1:17" x14ac:dyDescent="0.35">
      <c r="A754" s="8">
        <v>42339</v>
      </c>
      <c r="B754">
        <v>0.23000000000000004</v>
      </c>
      <c r="C754" s="12">
        <v>0.65</v>
      </c>
      <c r="D754" s="12">
        <v>1.28</v>
      </c>
      <c r="E754">
        <v>1.7</v>
      </c>
      <c r="F754" s="12">
        <v>2.2400000000000002</v>
      </c>
      <c r="G754" s="12">
        <v>2.61</v>
      </c>
      <c r="H754" s="12">
        <v>0.24</v>
      </c>
      <c r="J754" s="8">
        <f t="shared" si="137"/>
        <v>42401</v>
      </c>
      <c r="K754" s="14">
        <f t="shared" si="140"/>
        <v>0.26666666666666666</v>
      </c>
      <c r="L754" s="14">
        <f t="shared" si="140"/>
        <v>0.57333333333333336</v>
      </c>
      <c r="M754" s="14">
        <f t="shared" si="140"/>
        <v>1.1066666666666667</v>
      </c>
      <c r="N754" s="14">
        <f t="shared" si="140"/>
        <v>1.4799999999999998</v>
      </c>
      <c r="O754" s="14">
        <f t="shared" si="140"/>
        <v>2.0366666666666666</v>
      </c>
      <c r="P754" s="14">
        <f t="shared" si="140"/>
        <v>2.4333333333333331</v>
      </c>
      <c r="Q754" s="14">
        <f t="shared" si="140"/>
        <v>0.32</v>
      </c>
    </row>
    <row r="755" spans="1:17" x14ac:dyDescent="0.35">
      <c r="A755" s="8">
        <v>42370</v>
      </c>
      <c r="B755">
        <v>0.26</v>
      </c>
      <c r="C755" s="12">
        <v>0.54</v>
      </c>
      <c r="D755" s="12">
        <v>1.1399999999999999</v>
      </c>
      <c r="E755">
        <v>1.52</v>
      </c>
      <c r="F755" s="12">
        <v>2.09</v>
      </c>
      <c r="G755" s="12">
        <v>2.4900000000000002</v>
      </c>
      <c r="H755" s="12">
        <v>0.34</v>
      </c>
      <c r="J755" s="8">
        <f t="shared" si="137"/>
        <v>42430</v>
      </c>
      <c r="K755" s="14">
        <f t="shared" ref="K755:Q770" si="141">AVERAGE(B755:B757)</f>
        <v>0.28666666666666668</v>
      </c>
      <c r="L755" s="14">
        <f t="shared" si="141"/>
        <v>0.57666666666666666</v>
      </c>
      <c r="M755" s="14">
        <f t="shared" si="141"/>
        <v>1.0266666666666666</v>
      </c>
      <c r="N755" s="14">
        <f t="shared" si="141"/>
        <v>1.3733333333333333</v>
      </c>
      <c r="O755" s="14">
        <f t="shared" si="141"/>
        <v>1.92</v>
      </c>
      <c r="P755" s="14">
        <f t="shared" si="141"/>
        <v>2.3233333333333337</v>
      </c>
      <c r="Q755" s="14">
        <f t="shared" si="141"/>
        <v>0.36000000000000004</v>
      </c>
    </row>
    <row r="756" spans="1:17" x14ac:dyDescent="0.35">
      <c r="A756" s="8">
        <v>42401</v>
      </c>
      <c r="B756">
        <v>0.31</v>
      </c>
      <c r="C756" s="12">
        <v>0.53</v>
      </c>
      <c r="D756" s="12">
        <v>0.9</v>
      </c>
      <c r="E756">
        <v>1.22</v>
      </c>
      <c r="F756" s="12">
        <v>1.78</v>
      </c>
      <c r="G756" s="12">
        <v>2.2000000000000002</v>
      </c>
      <c r="H756" s="12">
        <v>0.38</v>
      </c>
      <c r="J756" s="8">
        <f t="shared" si="137"/>
        <v>42461</v>
      </c>
      <c r="K756" s="14">
        <f t="shared" si="141"/>
        <v>0.27666666666666667</v>
      </c>
      <c r="L756" s="14">
        <f t="shared" si="141"/>
        <v>0.58333333333333337</v>
      </c>
      <c r="M756" s="14">
        <f t="shared" si="141"/>
        <v>0.95333333333333325</v>
      </c>
      <c r="N756" s="14">
        <f t="shared" si="141"/>
        <v>1.2866666666666664</v>
      </c>
      <c r="O756" s="14">
        <f t="shared" si="141"/>
        <v>1.8266666666666669</v>
      </c>
      <c r="P756" s="14">
        <f t="shared" si="141"/>
        <v>2.23</v>
      </c>
      <c r="Q756" s="14">
        <f t="shared" si="141"/>
        <v>0.36999999999999994</v>
      </c>
    </row>
    <row r="757" spans="1:17" x14ac:dyDescent="0.35">
      <c r="A757" s="8">
        <v>42430</v>
      </c>
      <c r="B757">
        <v>0.28999999999999998</v>
      </c>
      <c r="C757" s="12">
        <v>0.66</v>
      </c>
      <c r="D757" s="12">
        <v>1.04</v>
      </c>
      <c r="E757">
        <v>1.38</v>
      </c>
      <c r="F757" s="12">
        <v>1.89</v>
      </c>
      <c r="G757" s="12">
        <v>2.2799999999999998</v>
      </c>
      <c r="H757" s="12">
        <v>0.36</v>
      </c>
      <c r="J757" s="8">
        <f t="shared" si="137"/>
        <v>42491</v>
      </c>
      <c r="K757" s="14">
        <f t="shared" si="141"/>
        <v>0.26333333333333336</v>
      </c>
      <c r="L757" s="14">
        <f t="shared" si="141"/>
        <v>0.60333333333333339</v>
      </c>
      <c r="M757" s="14">
        <f t="shared" si="141"/>
        <v>0.97666666666666657</v>
      </c>
      <c r="N757" s="14">
        <f t="shared" si="141"/>
        <v>1.3133333333333332</v>
      </c>
      <c r="O757" s="14">
        <f t="shared" si="141"/>
        <v>1.8366666666666667</v>
      </c>
      <c r="P757" s="14">
        <f t="shared" si="141"/>
        <v>2.2366666666666668</v>
      </c>
      <c r="Q757" s="14">
        <f t="shared" si="141"/>
        <v>0.3666666666666667</v>
      </c>
    </row>
    <row r="758" spans="1:17" x14ac:dyDescent="0.35">
      <c r="A758" s="8">
        <v>42461</v>
      </c>
      <c r="B758">
        <v>0.23000000000000004</v>
      </c>
      <c r="C758" s="12">
        <v>0.56000000000000005</v>
      </c>
      <c r="D758" s="12">
        <v>0.92</v>
      </c>
      <c r="E758">
        <v>1.26</v>
      </c>
      <c r="F758" s="12">
        <v>1.81</v>
      </c>
      <c r="G758" s="12">
        <v>2.21</v>
      </c>
      <c r="H758" s="12">
        <v>0.37</v>
      </c>
      <c r="J758" s="8">
        <f t="shared" si="137"/>
        <v>42522</v>
      </c>
      <c r="K758" s="14">
        <f t="shared" si="141"/>
        <v>0.25666666666666665</v>
      </c>
      <c r="L758" s="14">
        <f t="shared" si="141"/>
        <v>0.56666666666666665</v>
      </c>
      <c r="M758" s="14">
        <f t="shared" si="141"/>
        <v>0.91666666666666663</v>
      </c>
      <c r="N758" s="14">
        <f t="shared" si="141"/>
        <v>1.2433333333333334</v>
      </c>
      <c r="O758" s="14">
        <f t="shared" si="141"/>
        <v>1.7533333333333332</v>
      </c>
      <c r="P758" s="14">
        <f t="shared" si="141"/>
        <v>2.15</v>
      </c>
      <c r="Q758" s="14">
        <f t="shared" si="141"/>
        <v>0.37333333333333335</v>
      </c>
    </row>
    <row r="759" spans="1:17" x14ac:dyDescent="0.35">
      <c r="A759" s="8">
        <v>42491</v>
      </c>
      <c r="B759">
        <v>0.27</v>
      </c>
      <c r="C759" s="12">
        <v>0.59</v>
      </c>
      <c r="D759" s="12">
        <v>0.97</v>
      </c>
      <c r="E759">
        <v>1.3</v>
      </c>
      <c r="F759" s="12">
        <v>1.81</v>
      </c>
      <c r="G759" s="12">
        <v>2.2200000000000002</v>
      </c>
      <c r="H759" s="12">
        <v>0.37</v>
      </c>
      <c r="J759" s="8">
        <f t="shared" si="137"/>
        <v>42552</v>
      </c>
      <c r="K759" s="14">
        <f t="shared" si="141"/>
        <v>0.28000000000000003</v>
      </c>
      <c r="L759" s="14">
        <f t="shared" si="141"/>
        <v>0.55000000000000004</v>
      </c>
      <c r="M759" s="14">
        <f t="shared" si="141"/>
        <v>0.87333333333333341</v>
      </c>
      <c r="N759" s="14">
        <f t="shared" si="141"/>
        <v>1.18</v>
      </c>
      <c r="O759" s="14">
        <f t="shared" si="141"/>
        <v>1.6500000000000001</v>
      </c>
      <c r="P759" s="14">
        <f t="shared" si="141"/>
        <v>2.02</v>
      </c>
      <c r="Q759" s="14">
        <f t="shared" si="141"/>
        <v>0.38000000000000006</v>
      </c>
    </row>
    <row r="760" spans="1:17" x14ac:dyDescent="0.35">
      <c r="A760" s="8">
        <v>42522</v>
      </c>
      <c r="B760">
        <v>0.27</v>
      </c>
      <c r="C760" s="12">
        <v>0.55000000000000004</v>
      </c>
      <c r="D760" s="12">
        <v>0.86</v>
      </c>
      <c r="E760">
        <v>1.17</v>
      </c>
      <c r="F760" s="12">
        <v>1.64</v>
      </c>
      <c r="G760" s="12">
        <v>2.02</v>
      </c>
      <c r="H760" s="12">
        <v>0.38</v>
      </c>
      <c r="J760" s="8">
        <f t="shared" si="137"/>
        <v>42583</v>
      </c>
      <c r="K760" s="14">
        <f t="shared" si="141"/>
        <v>0.29000000000000004</v>
      </c>
      <c r="L760" s="14">
        <f t="shared" si="141"/>
        <v>0.54333333333333333</v>
      </c>
      <c r="M760" s="14">
        <f t="shared" si="141"/>
        <v>0.83333333333333337</v>
      </c>
      <c r="N760" s="14">
        <f t="shared" si="141"/>
        <v>1.1233333333333333</v>
      </c>
      <c r="O760" s="14">
        <f t="shared" si="141"/>
        <v>1.5666666666666664</v>
      </c>
      <c r="P760" s="14">
        <f t="shared" si="141"/>
        <v>1.91</v>
      </c>
      <c r="Q760" s="14">
        <f t="shared" si="141"/>
        <v>0.38999999999999996</v>
      </c>
    </row>
    <row r="761" spans="1:17" x14ac:dyDescent="0.35">
      <c r="A761" s="8">
        <v>42552</v>
      </c>
      <c r="B761">
        <v>0.3</v>
      </c>
      <c r="C761" s="12">
        <v>0.51</v>
      </c>
      <c r="D761" s="12">
        <v>0.79</v>
      </c>
      <c r="E761">
        <v>1.07</v>
      </c>
      <c r="F761" s="12">
        <v>1.5</v>
      </c>
      <c r="G761" s="12">
        <v>1.82</v>
      </c>
      <c r="H761" s="12">
        <v>0.39</v>
      </c>
      <c r="J761" s="8">
        <f t="shared" si="137"/>
        <v>42614</v>
      </c>
      <c r="K761" s="14">
        <f t="shared" si="141"/>
        <v>0.29666666666666663</v>
      </c>
      <c r="L761" s="14">
        <f t="shared" si="141"/>
        <v>0.55666666666666664</v>
      </c>
      <c r="M761" s="14">
        <f t="shared" si="141"/>
        <v>0.84666666666666668</v>
      </c>
      <c r="N761" s="14">
        <f t="shared" si="141"/>
        <v>1.1266666666666667</v>
      </c>
      <c r="O761" s="14">
        <f t="shared" si="141"/>
        <v>1.5633333333333332</v>
      </c>
      <c r="P761" s="14">
        <f t="shared" si="141"/>
        <v>1.9100000000000001</v>
      </c>
      <c r="Q761" s="14">
        <f t="shared" si="141"/>
        <v>0.39666666666666667</v>
      </c>
    </row>
    <row r="762" spans="1:17" x14ac:dyDescent="0.35">
      <c r="A762" s="8">
        <v>42583</v>
      </c>
      <c r="B762">
        <v>0.3</v>
      </c>
      <c r="C762" s="12">
        <v>0.56999999999999995</v>
      </c>
      <c r="D762" s="12">
        <v>0.85</v>
      </c>
      <c r="E762">
        <v>1.1299999999999999</v>
      </c>
      <c r="F762" s="12">
        <v>1.56</v>
      </c>
      <c r="G762" s="12">
        <v>1.89</v>
      </c>
      <c r="H762" s="12">
        <v>0.4</v>
      </c>
      <c r="J762" s="8">
        <f t="shared" si="137"/>
        <v>42644</v>
      </c>
      <c r="K762" s="14">
        <f t="shared" si="141"/>
        <v>0.30666666666666664</v>
      </c>
      <c r="L762" s="14">
        <f t="shared" si="141"/>
        <v>0.60666666666666658</v>
      </c>
      <c r="M762" s="14">
        <f t="shared" si="141"/>
        <v>0.91333333333333344</v>
      </c>
      <c r="N762" s="14">
        <f t="shared" si="141"/>
        <v>1.1933333333333331</v>
      </c>
      <c r="O762" s="14">
        <f t="shared" si="141"/>
        <v>1.6500000000000001</v>
      </c>
      <c r="P762" s="14">
        <f t="shared" si="141"/>
        <v>2.0266666666666668</v>
      </c>
      <c r="Q762" s="14">
        <f t="shared" si="141"/>
        <v>0.40000000000000008</v>
      </c>
    </row>
    <row r="763" spans="1:17" x14ac:dyDescent="0.35">
      <c r="A763" s="8">
        <v>42614</v>
      </c>
      <c r="B763">
        <v>0.28999999999999998</v>
      </c>
      <c r="C763" s="12">
        <v>0.59</v>
      </c>
      <c r="D763" s="12">
        <v>0.9</v>
      </c>
      <c r="E763">
        <v>1.18</v>
      </c>
      <c r="F763" s="12">
        <v>1.63</v>
      </c>
      <c r="G763" s="12">
        <v>2.02</v>
      </c>
      <c r="H763" s="12">
        <v>0.4</v>
      </c>
      <c r="J763" s="8">
        <f t="shared" si="137"/>
        <v>42675</v>
      </c>
      <c r="K763" s="14">
        <f t="shared" si="141"/>
        <v>0.35666666666666669</v>
      </c>
      <c r="L763" s="14">
        <f t="shared" si="141"/>
        <v>0.66333333333333333</v>
      </c>
      <c r="M763" s="14">
        <f t="shared" si="141"/>
        <v>1.0366666666666668</v>
      </c>
      <c r="N763" s="14">
        <f t="shared" si="141"/>
        <v>1.3500000000000003</v>
      </c>
      <c r="O763" s="14">
        <f t="shared" si="141"/>
        <v>1.843333333333333</v>
      </c>
      <c r="P763" s="14">
        <f t="shared" si="141"/>
        <v>2.2433333333333332</v>
      </c>
      <c r="Q763" s="14">
        <f t="shared" si="141"/>
        <v>0.40333333333333332</v>
      </c>
    </row>
    <row r="764" spans="1:17" x14ac:dyDescent="0.35">
      <c r="A764" s="8">
        <v>42644</v>
      </c>
      <c r="B764">
        <v>0.33</v>
      </c>
      <c r="C764" s="12">
        <v>0.66</v>
      </c>
      <c r="D764" s="12">
        <v>0.99</v>
      </c>
      <c r="E764">
        <v>1.27</v>
      </c>
      <c r="F764" s="12">
        <v>1.76</v>
      </c>
      <c r="G764" s="12">
        <v>2.17</v>
      </c>
      <c r="H764" s="12">
        <v>0.4</v>
      </c>
      <c r="J764" s="8">
        <f t="shared" si="137"/>
        <v>42705</v>
      </c>
      <c r="K764" s="14">
        <f t="shared" si="141"/>
        <v>0.43</v>
      </c>
      <c r="L764" s="14">
        <f t="shared" si="141"/>
        <v>0.75666666666666671</v>
      </c>
      <c r="M764" s="14">
        <f t="shared" si="141"/>
        <v>1.2333333333333334</v>
      </c>
      <c r="N764" s="14">
        <f t="shared" si="141"/>
        <v>1.61</v>
      </c>
      <c r="O764" s="14">
        <f t="shared" si="141"/>
        <v>2.1300000000000003</v>
      </c>
      <c r="P764" s="14">
        <f t="shared" si="141"/>
        <v>2.5166666666666666</v>
      </c>
      <c r="Q764" s="14">
        <f t="shared" si="141"/>
        <v>0.45</v>
      </c>
    </row>
    <row r="765" spans="1:17" x14ac:dyDescent="0.35">
      <c r="A765" s="8">
        <v>42675</v>
      </c>
      <c r="B765">
        <v>0.45</v>
      </c>
      <c r="C765" s="12">
        <v>0.74</v>
      </c>
      <c r="D765" s="12">
        <v>1.22</v>
      </c>
      <c r="E765">
        <v>1.6</v>
      </c>
      <c r="F765" s="12">
        <v>2.14</v>
      </c>
      <c r="G765" s="12">
        <v>2.54</v>
      </c>
      <c r="H765" s="12">
        <v>0.41</v>
      </c>
      <c r="J765" s="8">
        <f t="shared" si="137"/>
        <v>42736</v>
      </c>
      <c r="K765" s="14">
        <f t="shared" si="141"/>
        <v>0.49</v>
      </c>
      <c r="L765" s="14">
        <f t="shared" si="141"/>
        <v>0.81333333333333335</v>
      </c>
      <c r="M765" s="14">
        <f t="shared" si="141"/>
        <v>1.3966666666666665</v>
      </c>
      <c r="N765" s="14">
        <f t="shared" si="141"/>
        <v>1.8266666666666669</v>
      </c>
      <c r="O765" s="14">
        <f t="shared" si="141"/>
        <v>2.3533333333333335</v>
      </c>
      <c r="P765" s="14">
        <f t="shared" si="141"/>
        <v>2.7099999999999995</v>
      </c>
      <c r="Q765" s="14">
        <f t="shared" si="141"/>
        <v>0.53333333333333333</v>
      </c>
    </row>
    <row r="766" spans="1:17" x14ac:dyDescent="0.35">
      <c r="A766" s="8">
        <v>42705</v>
      </c>
      <c r="B766">
        <v>0.51</v>
      </c>
      <c r="C766" s="12">
        <v>0.87</v>
      </c>
      <c r="D766" s="12">
        <v>1.49</v>
      </c>
      <c r="E766">
        <v>1.96</v>
      </c>
      <c r="F766" s="12">
        <v>2.4900000000000002</v>
      </c>
      <c r="G766" s="12">
        <v>2.84</v>
      </c>
      <c r="H766" s="12">
        <v>0.54</v>
      </c>
      <c r="J766" s="8">
        <f t="shared" si="137"/>
        <v>42767</v>
      </c>
      <c r="K766" s="14">
        <f t="shared" si="141"/>
        <v>0.51333333333333331</v>
      </c>
      <c r="L766" s="14">
        <f t="shared" si="141"/>
        <v>0.84</v>
      </c>
      <c r="M766" s="14">
        <f t="shared" si="141"/>
        <v>1.4799999999999998</v>
      </c>
      <c r="N766" s="14">
        <f t="shared" si="141"/>
        <v>1.9266666666666665</v>
      </c>
      <c r="O766" s="14">
        <f t="shared" si="141"/>
        <v>2.4466666666666668</v>
      </c>
      <c r="P766" s="14">
        <f t="shared" si="141"/>
        <v>2.7833333333333332</v>
      </c>
      <c r="Q766" s="14">
        <f t="shared" si="141"/>
        <v>0.6166666666666667</v>
      </c>
    </row>
    <row r="767" spans="1:17" x14ac:dyDescent="0.35">
      <c r="A767" s="8">
        <v>42736</v>
      </c>
      <c r="B767">
        <v>0.51</v>
      </c>
      <c r="C767" s="12">
        <v>0.83</v>
      </c>
      <c r="D767" s="12">
        <v>1.48</v>
      </c>
      <c r="E767">
        <v>1.92</v>
      </c>
      <c r="F767" s="12">
        <v>2.4300000000000002</v>
      </c>
      <c r="G767" s="12">
        <v>2.75</v>
      </c>
      <c r="H767" s="12">
        <v>0.65</v>
      </c>
      <c r="J767" s="8">
        <f t="shared" si="137"/>
        <v>42795</v>
      </c>
      <c r="K767" s="14">
        <f t="shared" si="141"/>
        <v>0.59</v>
      </c>
      <c r="L767" s="14">
        <f t="shared" si="141"/>
        <v>0.88666666666666671</v>
      </c>
      <c r="M767" s="14">
        <f t="shared" si="141"/>
        <v>1.5133333333333334</v>
      </c>
      <c r="N767" s="14">
        <f t="shared" si="141"/>
        <v>1.9433333333333334</v>
      </c>
      <c r="O767" s="14">
        <f t="shared" si="141"/>
        <v>2.4433333333333334</v>
      </c>
      <c r="P767" s="14">
        <f t="shared" si="141"/>
        <v>2.78</v>
      </c>
      <c r="Q767" s="14">
        <f t="shared" si="141"/>
        <v>0.70000000000000007</v>
      </c>
    </row>
    <row r="768" spans="1:17" x14ac:dyDescent="0.35">
      <c r="A768" s="8">
        <v>42767</v>
      </c>
      <c r="B768">
        <v>0.52</v>
      </c>
      <c r="C768" s="12">
        <v>0.82</v>
      </c>
      <c r="D768" s="12">
        <v>1.47</v>
      </c>
      <c r="E768">
        <v>1.9</v>
      </c>
      <c r="F768" s="12">
        <v>2.42</v>
      </c>
      <c r="G768" s="12">
        <v>2.76</v>
      </c>
      <c r="H768" s="12">
        <v>0.66</v>
      </c>
      <c r="J768" s="8">
        <f t="shared" si="137"/>
        <v>42826</v>
      </c>
      <c r="K768" s="14">
        <f t="shared" si="141"/>
        <v>0.68666666666666665</v>
      </c>
      <c r="L768" s="14">
        <f t="shared" si="141"/>
        <v>0.95666666666666667</v>
      </c>
      <c r="M768" s="14">
        <f t="shared" si="141"/>
        <v>1.5</v>
      </c>
      <c r="N768" s="14">
        <f t="shared" si="141"/>
        <v>1.91</v>
      </c>
      <c r="O768" s="14">
        <f t="shared" si="141"/>
        <v>2.4</v>
      </c>
      <c r="P768" s="14">
        <f t="shared" si="141"/>
        <v>2.7533333333333334</v>
      </c>
      <c r="Q768" s="14">
        <f t="shared" si="141"/>
        <v>0.78333333333333333</v>
      </c>
    </row>
    <row r="769" spans="1:17" x14ac:dyDescent="0.35">
      <c r="A769" s="8">
        <v>42795</v>
      </c>
      <c r="B769">
        <v>0.74</v>
      </c>
      <c r="C769" s="12">
        <v>1.01</v>
      </c>
      <c r="D769" s="12">
        <v>1.59</v>
      </c>
      <c r="E769">
        <v>2.0099999999999998</v>
      </c>
      <c r="F769" s="12">
        <v>2.48</v>
      </c>
      <c r="G769" s="12">
        <v>2.83</v>
      </c>
      <c r="H769" s="12">
        <v>0.79</v>
      </c>
      <c r="J769" s="8">
        <f t="shared" si="137"/>
        <v>42856</v>
      </c>
      <c r="K769" s="14">
        <f t="shared" si="141"/>
        <v>0.81</v>
      </c>
      <c r="L769" s="14">
        <f t="shared" si="141"/>
        <v>1.0566666666666666</v>
      </c>
      <c r="M769" s="14">
        <f t="shared" si="141"/>
        <v>1.5033333333333332</v>
      </c>
      <c r="N769" s="14">
        <f t="shared" si="141"/>
        <v>1.89</v>
      </c>
      <c r="O769" s="14">
        <f t="shared" si="141"/>
        <v>2.36</v>
      </c>
      <c r="P769" s="14">
        <f t="shared" si="141"/>
        <v>2.7333333333333329</v>
      </c>
      <c r="Q769" s="14">
        <f t="shared" si="141"/>
        <v>0.8666666666666667</v>
      </c>
    </row>
    <row r="770" spans="1:17" x14ac:dyDescent="0.35">
      <c r="A770" s="8">
        <v>42826</v>
      </c>
      <c r="B770">
        <v>0.8</v>
      </c>
      <c r="C770" s="12">
        <v>1.04</v>
      </c>
      <c r="D770" s="12">
        <v>1.44</v>
      </c>
      <c r="E770">
        <v>1.82</v>
      </c>
      <c r="F770" s="12">
        <v>2.2999999999999998</v>
      </c>
      <c r="G770" s="12">
        <v>2.67</v>
      </c>
      <c r="H770" s="12">
        <v>0.9</v>
      </c>
      <c r="J770" s="8">
        <f t="shared" si="137"/>
        <v>42887</v>
      </c>
      <c r="K770" s="14">
        <f t="shared" si="141"/>
        <v>0.89</v>
      </c>
      <c r="L770" s="14">
        <f t="shared" si="141"/>
        <v>1.1200000000000001</v>
      </c>
      <c r="M770" s="14">
        <f t="shared" si="141"/>
        <v>1.47</v>
      </c>
      <c r="N770" s="14">
        <f t="shared" si="141"/>
        <v>1.8099999999999998</v>
      </c>
      <c r="O770" s="14">
        <f t="shared" si="141"/>
        <v>2.2633333333333332</v>
      </c>
      <c r="P770" s="14">
        <f t="shared" si="141"/>
        <v>2.6366666666666667</v>
      </c>
      <c r="Q770" s="14">
        <f t="shared" si="141"/>
        <v>0.95000000000000007</v>
      </c>
    </row>
    <row r="771" spans="1:17" x14ac:dyDescent="0.35">
      <c r="A771" s="8">
        <v>42856</v>
      </c>
      <c r="B771">
        <v>0.89</v>
      </c>
      <c r="C771" s="12">
        <v>1.1200000000000001</v>
      </c>
      <c r="D771" s="12">
        <v>1.48</v>
      </c>
      <c r="E771">
        <v>1.84</v>
      </c>
      <c r="F771" s="12">
        <v>2.2999999999999998</v>
      </c>
      <c r="G771" s="12">
        <v>2.7</v>
      </c>
      <c r="H771" s="12">
        <v>0.91</v>
      </c>
      <c r="J771" s="8">
        <f t="shared" ref="J771:J822" si="142">A773</f>
        <v>42917</v>
      </c>
      <c r="K771" s="14">
        <f t="shared" ref="K771:Q786" si="143">AVERAGE(B771:B773)</f>
        <v>0.98000000000000009</v>
      </c>
      <c r="L771" s="14">
        <f t="shared" si="143"/>
        <v>1.18</v>
      </c>
      <c r="M771" s="14">
        <f t="shared" si="143"/>
        <v>1.5033333333333332</v>
      </c>
      <c r="N771" s="14">
        <f t="shared" si="143"/>
        <v>1.8266666666666669</v>
      </c>
      <c r="O771" s="14">
        <f t="shared" si="143"/>
        <v>2.27</v>
      </c>
      <c r="P771" s="14">
        <f t="shared" si="143"/>
        <v>2.6300000000000003</v>
      </c>
      <c r="Q771" s="14">
        <f t="shared" si="143"/>
        <v>1.0333333333333334</v>
      </c>
    </row>
    <row r="772" spans="1:17" x14ac:dyDescent="0.35">
      <c r="A772" s="8">
        <v>42887</v>
      </c>
      <c r="B772">
        <v>0.98000000000000009</v>
      </c>
      <c r="C772" s="12">
        <v>1.2</v>
      </c>
      <c r="D772" s="12">
        <v>1.49</v>
      </c>
      <c r="E772">
        <v>1.77</v>
      </c>
      <c r="F772" s="12">
        <v>2.19</v>
      </c>
      <c r="G772" s="12">
        <v>2.54</v>
      </c>
      <c r="H772" s="12">
        <v>1.04</v>
      </c>
      <c r="J772" s="8">
        <f t="shared" si="142"/>
        <v>42948</v>
      </c>
      <c r="K772" s="14">
        <f t="shared" si="143"/>
        <v>1.0200000000000002</v>
      </c>
      <c r="L772" s="14">
        <f t="shared" si="143"/>
        <v>1.2166666666666666</v>
      </c>
      <c r="M772" s="14">
        <f t="shared" si="143"/>
        <v>1.5033333333333332</v>
      </c>
      <c r="N772" s="14">
        <f t="shared" si="143"/>
        <v>1.8066666666666666</v>
      </c>
      <c r="O772" s="14">
        <f t="shared" si="143"/>
        <v>2.2399999999999998</v>
      </c>
      <c r="P772" s="14">
        <f t="shared" si="143"/>
        <v>2.5799999999999996</v>
      </c>
      <c r="Q772" s="14">
        <f t="shared" si="143"/>
        <v>1.1166666666666665</v>
      </c>
    </row>
    <row r="773" spans="1:17" x14ac:dyDescent="0.35">
      <c r="A773" s="8">
        <v>42917</v>
      </c>
      <c r="B773">
        <v>1.07</v>
      </c>
      <c r="C773" s="12">
        <v>1.22</v>
      </c>
      <c r="D773" s="12">
        <v>1.54</v>
      </c>
      <c r="E773">
        <v>1.87</v>
      </c>
      <c r="F773" s="12">
        <v>2.3199999999999998</v>
      </c>
      <c r="G773" s="12">
        <v>2.65</v>
      </c>
      <c r="H773" s="12">
        <v>1.1499999999999999</v>
      </c>
      <c r="J773" s="8">
        <f t="shared" si="142"/>
        <v>42979</v>
      </c>
      <c r="K773" s="14">
        <f t="shared" si="143"/>
        <v>1.0366666666666668</v>
      </c>
      <c r="L773" s="14">
        <f t="shared" si="143"/>
        <v>1.2433333333333334</v>
      </c>
      <c r="M773" s="14">
        <f t="shared" si="143"/>
        <v>1.51</v>
      </c>
      <c r="N773" s="14">
        <f t="shared" si="143"/>
        <v>1.8166666666666667</v>
      </c>
      <c r="O773" s="14">
        <f t="shared" si="143"/>
        <v>2.2433333333333332</v>
      </c>
      <c r="P773" s="14">
        <f t="shared" si="143"/>
        <v>2.5766666666666662</v>
      </c>
      <c r="Q773" s="14">
        <f t="shared" si="143"/>
        <v>1.1533333333333331</v>
      </c>
    </row>
    <row r="774" spans="1:17" x14ac:dyDescent="0.35">
      <c r="A774" s="8">
        <v>42948</v>
      </c>
      <c r="B774">
        <v>1.01</v>
      </c>
      <c r="C774" s="12">
        <v>1.23</v>
      </c>
      <c r="D774" s="12">
        <v>1.48</v>
      </c>
      <c r="E774">
        <v>1.78</v>
      </c>
      <c r="F774" s="12">
        <v>2.21</v>
      </c>
      <c r="G774" s="12">
        <v>2.5499999999999998</v>
      </c>
      <c r="H774" s="12">
        <v>1.1599999999999999</v>
      </c>
      <c r="J774" s="8">
        <f t="shared" si="142"/>
        <v>43009</v>
      </c>
      <c r="K774" s="14">
        <f t="shared" si="143"/>
        <v>1.0366666666666668</v>
      </c>
      <c r="L774" s="14">
        <f t="shared" si="143"/>
        <v>1.3033333333333332</v>
      </c>
      <c r="M774" s="14">
        <f t="shared" si="143"/>
        <v>1.5566666666666666</v>
      </c>
      <c r="N774" s="14">
        <f t="shared" si="143"/>
        <v>1.8533333333333335</v>
      </c>
      <c r="O774" s="14">
        <f t="shared" si="143"/>
        <v>2.2566666666666664</v>
      </c>
      <c r="P774" s="14">
        <f t="shared" si="143"/>
        <v>2.5766666666666667</v>
      </c>
      <c r="Q774" s="14">
        <f t="shared" si="143"/>
        <v>1.1533333333333331</v>
      </c>
    </row>
    <row r="775" spans="1:17" x14ac:dyDescent="0.35">
      <c r="A775" s="8">
        <v>42979</v>
      </c>
      <c r="B775">
        <v>1.03</v>
      </c>
      <c r="C775" s="12">
        <v>1.28</v>
      </c>
      <c r="D775" s="12">
        <v>1.51</v>
      </c>
      <c r="E775">
        <v>1.8</v>
      </c>
      <c r="F775" s="12">
        <v>2.2000000000000002</v>
      </c>
      <c r="G775" s="12">
        <v>2.5299999999999998</v>
      </c>
      <c r="H775" s="12">
        <v>1.1499999999999999</v>
      </c>
      <c r="J775" s="8">
        <f t="shared" si="142"/>
        <v>43040</v>
      </c>
      <c r="K775" s="14">
        <f t="shared" si="143"/>
        <v>1.1100000000000001</v>
      </c>
      <c r="L775" s="14">
        <f t="shared" si="143"/>
        <v>1.4133333333333333</v>
      </c>
      <c r="M775" s="14">
        <f t="shared" si="143"/>
        <v>1.6666666666666667</v>
      </c>
      <c r="N775" s="14">
        <f t="shared" si="143"/>
        <v>1.9433333333333334</v>
      </c>
      <c r="O775" s="14">
        <f t="shared" si="143"/>
        <v>2.3033333333333332</v>
      </c>
      <c r="P775" s="14">
        <f t="shared" si="143"/>
        <v>2.5933333333333333</v>
      </c>
      <c r="Q775" s="14">
        <f t="shared" si="143"/>
        <v>1.1533333333333333</v>
      </c>
    </row>
    <row r="776" spans="1:17" x14ac:dyDescent="0.35">
      <c r="A776" s="8">
        <v>43009</v>
      </c>
      <c r="B776">
        <v>1.07</v>
      </c>
      <c r="C776" s="12">
        <v>1.4</v>
      </c>
      <c r="D776" s="12">
        <v>1.68</v>
      </c>
      <c r="E776">
        <v>1.98</v>
      </c>
      <c r="F776" s="12">
        <v>2.36</v>
      </c>
      <c r="G776" s="12">
        <v>2.65</v>
      </c>
      <c r="H776" s="12">
        <v>1.1499999999999999</v>
      </c>
      <c r="J776" s="8">
        <f t="shared" si="142"/>
        <v>43070</v>
      </c>
      <c r="K776" s="14">
        <f t="shared" si="143"/>
        <v>1.2066666666666668</v>
      </c>
      <c r="L776" s="14">
        <f t="shared" si="143"/>
        <v>1.5533333333333335</v>
      </c>
      <c r="M776" s="14">
        <f t="shared" si="143"/>
        <v>1.8166666666666667</v>
      </c>
      <c r="N776" s="14">
        <f t="shared" si="143"/>
        <v>2.0699999999999998</v>
      </c>
      <c r="O776" s="14">
        <f t="shared" si="143"/>
        <v>2.3699999999999997</v>
      </c>
      <c r="P776" s="14">
        <f t="shared" si="143"/>
        <v>2.6166666666666667</v>
      </c>
      <c r="Q776" s="14">
        <f t="shared" si="143"/>
        <v>1.2033333333333331</v>
      </c>
    </row>
    <row r="777" spans="1:17" x14ac:dyDescent="0.35">
      <c r="A777" s="8">
        <v>43040</v>
      </c>
      <c r="B777">
        <v>1.23</v>
      </c>
      <c r="C777" s="12">
        <v>1.56</v>
      </c>
      <c r="D777" s="12">
        <v>1.81</v>
      </c>
      <c r="E777">
        <v>2.0499999999999998</v>
      </c>
      <c r="F777" s="12">
        <v>2.35</v>
      </c>
      <c r="G777" s="12">
        <v>2.6</v>
      </c>
      <c r="H777" s="12">
        <v>1.1599999999999999</v>
      </c>
      <c r="J777" s="8">
        <f t="shared" si="142"/>
        <v>43101</v>
      </c>
      <c r="K777" s="14">
        <f t="shared" si="143"/>
        <v>1.32</v>
      </c>
      <c r="L777" s="14">
        <f t="shared" si="143"/>
        <v>1.6866666666666665</v>
      </c>
      <c r="M777" s="14">
        <f t="shared" si="143"/>
        <v>1.9733333333333334</v>
      </c>
      <c r="N777" s="14">
        <f t="shared" si="143"/>
        <v>2.2033333333333336</v>
      </c>
      <c r="O777" s="14">
        <f t="shared" si="143"/>
        <v>2.4433333333333334</v>
      </c>
      <c r="P777" s="14">
        <f t="shared" si="143"/>
        <v>2.6433333333333331</v>
      </c>
      <c r="Q777" s="14">
        <f t="shared" si="143"/>
        <v>1.29</v>
      </c>
    </row>
    <row r="778" spans="1:17" x14ac:dyDescent="0.35">
      <c r="A778" s="8">
        <v>43070</v>
      </c>
      <c r="B778">
        <v>1.32</v>
      </c>
      <c r="C778" s="12">
        <v>1.7</v>
      </c>
      <c r="D778" s="12">
        <v>1.96</v>
      </c>
      <c r="E778">
        <v>2.1800000000000002</v>
      </c>
      <c r="F778" s="12">
        <v>2.4</v>
      </c>
      <c r="G778" s="12">
        <v>2.6</v>
      </c>
      <c r="H778" s="12">
        <v>1.3</v>
      </c>
      <c r="J778" s="8">
        <f t="shared" si="142"/>
        <v>43132</v>
      </c>
      <c r="K778" s="14">
        <f t="shared" si="143"/>
        <v>1.4333333333333333</v>
      </c>
      <c r="L778" s="14">
        <f t="shared" si="143"/>
        <v>1.82</v>
      </c>
      <c r="M778" s="14">
        <f t="shared" si="143"/>
        <v>2.1566666666666663</v>
      </c>
      <c r="N778" s="14">
        <f t="shared" si="143"/>
        <v>2.3866666666666667</v>
      </c>
      <c r="O778" s="14">
        <f t="shared" si="143"/>
        <v>2.6133333333333333</v>
      </c>
      <c r="P778" s="14">
        <f t="shared" si="143"/>
        <v>2.7833333333333332</v>
      </c>
      <c r="Q778" s="14">
        <f t="shared" si="143"/>
        <v>1.3766666666666667</v>
      </c>
    </row>
    <row r="779" spans="1:17" x14ac:dyDescent="0.35">
      <c r="A779" s="8">
        <v>43101</v>
      </c>
      <c r="B779">
        <v>1.41</v>
      </c>
      <c r="C779" s="12">
        <v>1.8</v>
      </c>
      <c r="D779" s="12">
        <v>2.15</v>
      </c>
      <c r="E779">
        <v>2.38</v>
      </c>
      <c r="F779" s="12">
        <v>2.58</v>
      </c>
      <c r="G779" s="12">
        <v>2.73</v>
      </c>
      <c r="H779" s="12">
        <v>1.41</v>
      </c>
      <c r="J779" s="8">
        <f t="shared" si="142"/>
        <v>43160</v>
      </c>
      <c r="K779" s="14">
        <f t="shared" si="143"/>
        <v>1.5599999999999998</v>
      </c>
      <c r="L779" s="14">
        <f t="shared" si="143"/>
        <v>1.9400000000000002</v>
      </c>
      <c r="M779" s="14">
        <f t="shared" si="143"/>
        <v>2.31</v>
      </c>
      <c r="N779" s="14">
        <f t="shared" si="143"/>
        <v>2.5366666666666666</v>
      </c>
      <c r="O779" s="14">
        <f t="shared" si="143"/>
        <v>2.76</v>
      </c>
      <c r="P779" s="14">
        <f t="shared" si="143"/>
        <v>2.9066666666666667</v>
      </c>
      <c r="Q779" s="14">
        <f t="shared" si="143"/>
        <v>1.4466666666666665</v>
      </c>
    </row>
    <row r="780" spans="1:17" x14ac:dyDescent="0.35">
      <c r="A780" s="8">
        <v>43132</v>
      </c>
      <c r="B780">
        <v>1.57</v>
      </c>
      <c r="C780" s="12">
        <v>1.96</v>
      </c>
      <c r="D780" s="12">
        <v>2.36</v>
      </c>
      <c r="E780">
        <v>2.6</v>
      </c>
      <c r="F780" s="12">
        <v>2.86</v>
      </c>
      <c r="G780" s="12">
        <v>3.02</v>
      </c>
      <c r="H780" s="12">
        <v>1.42</v>
      </c>
      <c r="J780" s="8">
        <f t="shared" si="142"/>
        <v>43191</v>
      </c>
      <c r="K780" s="14">
        <f t="shared" si="143"/>
        <v>1.6766666666666667</v>
      </c>
      <c r="L780" s="14">
        <f t="shared" si="143"/>
        <v>2.0566666666666666</v>
      </c>
      <c r="M780" s="14">
        <f t="shared" si="143"/>
        <v>2.4333333333333331</v>
      </c>
      <c r="N780" s="14">
        <f t="shared" si="143"/>
        <v>2.6433333333333335</v>
      </c>
      <c r="O780" s="14">
        <f t="shared" si="143"/>
        <v>2.8566666666666669</v>
      </c>
      <c r="P780" s="14">
        <f t="shared" si="143"/>
        <v>2.9833333333333329</v>
      </c>
      <c r="Q780" s="14">
        <f t="shared" si="143"/>
        <v>1.5399999999999998</v>
      </c>
    </row>
    <row r="781" spans="1:17" x14ac:dyDescent="0.35">
      <c r="A781" s="8">
        <v>43160</v>
      </c>
      <c r="B781">
        <v>1.7</v>
      </c>
      <c r="C781" s="12">
        <v>2.06</v>
      </c>
      <c r="D781" s="12">
        <v>2.42</v>
      </c>
      <c r="E781">
        <v>2.63</v>
      </c>
      <c r="F781" s="12">
        <v>2.84</v>
      </c>
      <c r="G781" s="12">
        <v>2.97</v>
      </c>
      <c r="H781" s="12">
        <v>1.51</v>
      </c>
      <c r="J781" s="8">
        <f t="shared" si="142"/>
        <v>43221</v>
      </c>
      <c r="K781" s="14">
        <f t="shared" si="143"/>
        <v>1.7733333333333334</v>
      </c>
      <c r="L781" s="14">
        <f t="shared" si="143"/>
        <v>2.16</v>
      </c>
      <c r="M781" s="14">
        <f t="shared" si="143"/>
        <v>2.5333333333333332</v>
      </c>
      <c r="N781" s="14">
        <f t="shared" si="143"/>
        <v>2.7166666666666668</v>
      </c>
      <c r="O781" s="14">
        <f t="shared" si="143"/>
        <v>2.8966666666666665</v>
      </c>
      <c r="P781" s="14">
        <f t="shared" si="143"/>
        <v>2.9933333333333336</v>
      </c>
      <c r="Q781" s="14">
        <f t="shared" si="143"/>
        <v>1.6333333333333335</v>
      </c>
    </row>
    <row r="782" spans="1:17" x14ac:dyDescent="0.35">
      <c r="A782" s="8">
        <v>43191</v>
      </c>
      <c r="B782">
        <v>1.76</v>
      </c>
      <c r="C782" s="12">
        <v>2.15</v>
      </c>
      <c r="D782" s="12">
        <v>2.52</v>
      </c>
      <c r="E782">
        <v>2.7</v>
      </c>
      <c r="F782" s="12">
        <v>2.87</v>
      </c>
      <c r="G782" s="12">
        <v>2.96</v>
      </c>
      <c r="H782" s="12">
        <v>1.69</v>
      </c>
      <c r="J782" s="8">
        <f t="shared" si="142"/>
        <v>43252</v>
      </c>
      <c r="K782" s="14">
        <f t="shared" si="143"/>
        <v>1.8399999999999999</v>
      </c>
      <c r="L782" s="14">
        <f t="shared" si="143"/>
        <v>2.25</v>
      </c>
      <c r="M782" s="14">
        <f t="shared" si="143"/>
        <v>2.61</v>
      </c>
      <c r="N782" s="14">
        <f t="shared" si="143"/>
        <v>2.7666666666666662</v>
      </c>
      <c r="O782" s="14">
        <f t="shared" si="143"/>
        <v>2.92</v>
      </c>
      <c r="P782" s="14">
        <f t="shared" si="143"/>
        <v>2.9966666666666666</v>
      </c>
      <c r="Q782" s="14">
        <f t="shared" si="143"/>
        <v>1.7366666666666666</v>
      </c>
    </row>
    <row r="783" spans="1:17" x14ac:dyDescent="0.35">
      <c r="A783" s="8">
        <v>43221</v>
      </c>
      <c r="B783">
        <v>1.86</v>
      </c>
      <c r="C783" s="12">
        <v>2.27</v>
      </c>
      <c r="D783" s="12">
        <v>2.66</v>
      </c>
      <c r="E783">
        <v>2.82</v>
      </c>
      <c r="F783" s="12">
        <v>2.98</v>
      </c>
      <c r="G783" s="12">
        <v>3.05</v>
      </c>
      <c r="H783" s="12">
        <v>1.7</v>
      </c>
      <c r="J783" s="8">
        <f t="shared" si="142"/>
        <v>43282</v>
      </c>
      <c r="K783" s="14">
        <f t="shared" si="143"/>
        <v>1.9066666666666665</v>
      </c>
      <c r="L783" s="14">
        <f t="shared" si="143"/>
        <v>2.33</v>
      </c>
      <c r="M783" s="14">
        <f t="shared" si="143"/>
        <v>2.6700000000000004</v>
      </c>
      <c r="N783" s="14">
        <f t="shared" si="143"/>
        <v>2.793333333333333</v>
      </c>
      <c r="O783" s="14">
        <f t="shared" si="143"/>
        <v>2.9266666666666672</v>
      </c>
      <c r="P783" s="14">
        <f t="shared" si="143"/>
        <v>2.9899999999999998</v>
      </c>
      <c r="Q783" s="14">
        <f t="shared" si="143"/>
        <v>1.8099999999999998</v>
      </c>
    </row>
    <row r="784" spans="1:17" x14ac:dyDescent="0.35">
      <c r="A784" s="8">
        <v>43252</v>
      </c>
      <c r="B784">
        <v>1.9</v>
      </c>
      <c r="C784" s="12">
        <v>2.33</v>
      </c>
      <c r="D784" s="12">
        <v>2.65</v>
      </c>
      <c r="E784">
        <v>2.78</v>
      </c>
      <c r="F784" s="12">
        <v>2.91</v>
      </c>
      <c r="G784" s="12">
        <v>2.98</v>
      </c>
      <c r="H784" s="12">
        <v>1.82</v>
      </c>
      <c r="J784" s="8">
        <f t="shared" si="142"/>
        <v>43313</v>
      </c>
      <c r="K784" s="14">
        <f t="shared" si="143"/>
        <v>1.9633333333333332</v>
      </c>
      <c r="L784" s="14">
        <f t="shared" si="143"/>
        <v>2.39</v>
      </c>
      <c r="M784" s="14">
        <f t="shared" si="143"/>
        <v>2.6866666666666661</v>
      </c>
      <c r="N784" s="14">
        <f t="shared" si="143"/>
        <v>2.7766666666666668</v>
      </c>
      <c r="O784" s="14">
        <f t="shared" si="143"/>
        <v>2.8966666666666669</v>
      </c>
      <c r="P784" s="14">
        <f t="shared" si="143"/>
        <v>2.9633333333333334</v>
      </c>
      <c r="Q784" s="14">
        <f t="shared" si="143"/>
        <v>1.88</v>
      </c>
    </row>
    <row r="785" spans="1:17" x14ac:dyDescent="0.35">
      <c r="A785" s="8">
        <v>43282</v>
      </c>
      <c r="B785">
        <v>1.96</v>
      </c>
      <c r="C785" s="12">
        <v>2.39</v>
      </c>
      <c r="D785" s="12">
        <v>2.7</v>
      </c>
      <c r="E785">
        <v>2.78</v>
      </c>
      <c r="F785" s="12">
        <v>2.89</v>
      </c>
      <c r="G785" s="12">
        <v>2.94</v>
      </c>
      <c r="H785" s="12">
        <v>1.91</v>
      </c>
      <c r="J785" s="8">
        <f t="shared" si="142"/>
        <v>43344</v>
      </c>
      <c r="K785" s="14">
        <f t="shared" si="143"/>
        <v>2.0399999999999996</v>
      </c>
      <c r="L785" s="14">
        <f t="shared" si="143"/>
        <v>2.4666666666666668</v>
      </c>
      <c r="M785" s="14">
        <f t="shared" si="143"/>
        <v>2.75</v>
      </c>
      <c r="N785" s="14">
        <f t="shared" si="143"/>
        <v>2.813333333333333</v>
      </c>
      <c r="O785" s="14">
        <f t="shared" si="143"/>
        <v>2.9266666666666672</v>
      </c>
      <c r="P785" s="14">
        <f t="shared" si="143"/>
        <v>2.9966666666666666</v>
      </c>
      <c r="Q785" s="14">
        <f t="shared" si="143"/>
        <v>1.9233333333333331</v>
      </c>
    </row>
    <row r="786" spans="1:17" x14ac:dyDescent="0.35">
      <c r="A786" s="8">
        <v>43313</v>
      </c>
      <c r="B786">
        <v>2.0299999999999998</v>
      </c>
      <c r="C786" s="12">
        <v>2.4500000000000002</v>
      </c>
      <c r="D786" s="12">
        <v>2.71</v>
      </c>
      <c r="E786">
        <v>2.77</v>
      </c>
      <c r="F786" s="12">
        <v>2.89</v>
      </c>
      <c r="G786" s="12">
        <v>2.97</v>
      </c>
      <c r="H786" s="12">
        <v>1.91</v>
      </c>
      <c r="J786" s="8">
        <f t="shared" si="142"/>
        <v>43374</v>
      </c>
      <c r="K786" s="14">
        <f t="shared" si="143"/>
        <v>2.1366666666666667</v>
      </c>
      <c r="L786" s="14">
        <f t="shared" si="143"/>
        <v>2.5533333333333332</v>
      </c>
      <c r="M786" s="14">
        <f t="shared" si="143"/>
        <v>2.83</v>
      </c>
      <c r="N786" s="14">
        <f t="shared" si="143"/>
        <v>2.8866666666666667</v>
      </c>
      <c r="O786" s="14">
        <f t="shared" si="143"/>
        <v>3.0133333333333336</v>
      </c>
      <c r="P786" s="14">
        <f t="shared" si="143"/>
        <v>3.1066666666666669</v>
      </c>
      <c r="Q786" s="14">
        <f t="shared" si="143"/>
        <v>2.0166666666666666</v>
      </c>
    </row>
    <row r="787" spans="1:17" x14ac:dyDescent="0.35">
      <c r="A787" s="8">
        <v>43344</v>
      </c>
      <c r="B787">
        <v>2.13</v>
      </c>
      <c r="C787" s="12">
        <v>2.56</v>
      </c>
      <c r="D787" s="12">
        <v>2.84</v>
      </c>
      <c r="E787">
        <v>2.89</v>
      </c>
      <c r="F787" s="12">
        <v>3</v>
      </c>
      <c r="G787" s="12">
        <v>3.08</v>
      </c>
      <c r="H787" s="12">
        <v>1.95</v>
      </c>
      <c r="J787" s="8">
        <f t="shared" si="142"/>
        <v>43405</v>
      </c>
      <c r="K787" s="14">
        <f t="shared" ref="K787:Q802" si="144">AVERAGE(B787:B789)</f>
        <v>2.2366666666666668</v>
      </c>
      <c r="L787" s="14">
        <f t="shared" si="144"/>
        <v>2.6366666666666667</v>
      </c>
      <c r="M787" s="14">
        <f t="shared" si="144"/>
        <v>2.8966666666666665</v>
      </c>
      <c r="N787" s="14">
        <f t="shared" si="144"/>
        <v>2.9466666666666668</v>
      </c>
      <c r="O787" s="14">
        <f t="shared" si="144"/>
        <v>3.09</v>
      </c>
      <c r="P787" s="14">
        <f t="shared" si="144"/>
        <v>3.2066666666666666</v>
      </c>
      <c r="Q787" s="14">
        <f t="shared" si="144"/>
        <v>2.1133333333333333</v>
      </c>
    </row>
    <row r="788" spans="1:17" x14ac:dyDescent="0.35">
      <c r="A788" s="8">
        <v>43374</v>
      </c>
      <c r="B788">
        <v>2.25</v>
      </c>
      <c r="C788" s="12">
        <v>2.65</v>
      </c>
      <c r="D788" s="12">
        <v>2.94</v>
      </c>
      <c r="E788">
        <v>3</v>
      </c>
      <c r="F788" s="12">
        <v>3.15</v>
      </c>
      <c r="G788" s="12">
        <v>3.27</v>
      </c>
      <c r="H788" s="12">
        <v>2.19</v>
      </c>
      <c r="J788" s="8">
        <f t="shared" si="142"/>
        <v>43435</v>
      </c>
      <c r="K788" s="14">
        <f t="shared" si="144"/>
        <v>2.3166666666666669</v>
      </c>
      <c r="L788" s="14">
        <f t="shared" si="144"/>
        <v>2.67</v>
      </c>
      <c r="M788" s="14">
        <f t="shared" si="144"/>
        <v>2.84</v>
      </c>
      <c r="N788" s="14">
        <f t="shared" si="144"/>
        <v>2.8766666666666669</v>
      </c>
      <c r="O788" s="14">
        <f t="shared" si="144"/>
        <v>3.0333333333333332</v>
      </c>
      <c r="P788" s="14">
        <f t="shared" si="144"/>
        <v>3.1733333333333333</v>
      </c>
      <c r="Q788" s="14">
        <f t="shared" si="144"/>
        <v>2.2200000000000002</v>
      </c>
    </row>
    <row r="789" spans="1:17" x14ac:dyDescent="0.35">
      <c r="A789" s="8">
        <v>43405</v>
      </c>
      <c r="B789">
        <v>2.33</v>
      </c>
      <c r="C789" s="12">
        <v>2.7</v>
      </c>
      <c r="D789" s="12">
        <v>2.91</v>
      </c>
      <c r="E789">
        <v>2.95</v>
      </c>
      <c r="F789" s="12">
        <v>3.12</v>
      </c>
      <c r="G789" s="12">
        <v>3.27</v>
      </c>
      <c r="H789" s="12">
        <v>2.2000000000000002</v>
      </c>
      <c r="J789" s="8">
        <f t="shared" si="142"/>
        <v>43466</v>
      </c>
      <c r="K789" s="14">
        <f t="shared" si="144"/>
        <v>2.3566666666666669</v>
      </c>
      <c r="L789" s="14">
        <f t="shared" si="144"/>
        <v>2.6466666666666669</v>
      </c>
      <c r="M789" s="14">
        <f t="shared" si="144"/>
        <v>2.6999999999999997</v>
      </c>
      <c r="N789" s="14">
        <f t="shared" si="144"/>
        <v>2.723333333333334</v>
      </c>
      <c r="O789" s="14">
        <f t="shared" si="144"/>
        <v>2.8866666666666667</v>
      </c>
      <c r="P789" s="14">
        <f t="shared" si="144"/>
        <v>3.0466666666666669</v>
      </c>
      <c r="Q789" s="14">
        <f t="shared" si="144"/>
        <v>2.2900000000000005</v>
      </c>
    </row>
    <row r="790" spans="1:17" x14ac:dyDescent="0.35">
      <c r="A790" s="8">
        <v>43435</v>
      </c>
      <c r="B790">
        <v>2.37</v>
      </c>
      <c r="C790" s="12">
        <v>2.66</v>
      </c>
      <c r="D790" s="12">
        <v>2.67</v>
      </c>
      <c r="E790">
        <v>2.68</v>
      </c>
      <c r="F790" s="12">
        <v>2.83</v>
      </c>
      <c r="G790" s="12">
        <v>2.98</v>
      </c>
      <c r="H790" s="12">
        <v>2.27</v>
      </c>
      <c r="J790" s="8">
        <f t="shared" si="142"/>
        <v>43497</v>
      </c>
      <c r="K790" s="14">
        <f t="shared" si="144"/>
        <v>2.3766666666666669</v>
      </c>
      <c r="L790" s="14">
        <f t="shared" si="144"/>
        <v>2.5966666666666667</v>
      </c>
      <c r="M790" s="14">
        <f t="shared" si="144"/>
        <v>2.5566666666666666</v>
      </c>
      <c r="N790" s="14">
        <f t="shared" si="144"/>
        <v>2.5700000000000003</v>
      </c>
      <c r="O790" s="14">
        <f t="shared" si="144"/>
        <v>2.74</v>
      </c>
      <c r="P790" s="14">
        <f t="shared" si="144"/>
        <v>2.9133333333333336</v>
      </c>
      <c r="Q790" s="14">
        <f t="shared" si="144"/>
        <v>2.3566666666666669</v>
      </c>
    </row>
    <row r="791" spans="1:17" x14ac:dyDescent="0.35">
      <c r="A791" s="8">
        <v>43466</v>
      </c>
      <c r="B791">
        <v>2.37</v>
      </c>
      <c r="C791" s="12">
        <v>2.58</v>
      </c>
      <c r="D791" s="12">
        <v>2.52</v>
      </c>
      <c r="E791">
        <v>2.54</v>
      </c>
      <c r="F791" s="12">
        <v>2.71</v>
      </c>
      <c r="G791" s="12">
        <v>2.89</v>
      </c>
      <c r="H791" s="12">
        <v>2.4</v>
      </c>
      <c r="J791" s="8">
        <f t="shared" si="142"/>
        <v>43525</v>
      </c>
      <c r="K791" s="14">
        <f t="shared" si="144"/>
        <v>2.3866666666666667</v>
      </c>
      <c r="L791" s="14">
        <f t="shared" si="144"/>
        <v>2.54</v>
      </c>
      <c r="M791" s="14">
        <f t="shared" si="144"/>
        <v>2.4566666666666666</v>
      </c>
      <c r="N791" s="14">
        <f t="shared" si="144"/>
        <v>2.4666666666666668</v>
      </c>
      <c r="O791" s="14">
        <f t="shared" si="144"/>
        <v>2.6533333333333338</v>
      </c>
      <c r="P791" s="14">
        <f t="shared" si="144"/>
        <v>2.8533333333333331</v>
      </c>
      <c r="Q791" s="14">
        <f t="shared" si="144"/>
        <v>2.4033333333333333</v>
      </c>
    </row>
    <row r="792" spans="1:17" x14ac:dyDescent="0.35">
      <c r="A792" s="8">
        <v>43497</v>
      </c>
      <c r="B792">
        <v>2.39</v>
      </c>
      <c r="C792" s="12">
        <v>2.5499999999999998</v>
      </c>
      <c r="D792" s="12">
        <v>2.48</v>
      </c>
      <c r="E792">
        <v>2.4900000000000002</v>
      </c>
      <c r="F792" s="12">
        <v>2.68</v>
      </c>
      <c r="G792" s="12">
        <v>2.87</v>
      </c>
      <c r="H792" s="12">
        <v>2.4</v>
      </c>
      <c r="J792" s="8">
        <f t="shared" si="142"/>
        <v>43556</v>
      </c>
      <c r="K792" s="14">
        <f t="shared" si="144"/>
        <v>2.39</v>
      </c>
      <c r="L792" s="14">
        <f t="shared" si="144"/>
        <v>2.4866666666666668</v>
      </c>
      <c r="M792" s="14">
        <f t="shared" si="144"/>
        <v>2.3866666666666667</v>
      </c>
      <c r="N792" s="14">
        <f t="shared" si="144"/>
        <v>2.3966666666666669</v>
      </c>
      <c r="O792" s="14">
        <f t="shared" si="144"/>
        <v>2.5933333333333333</v>
      </c>
      <c r="P792" s="14">
        <f t="shared" si="144"/>
        <v>2.81</v>
      </c>
      <c r="Q792" s="14">
        <f t="shared" si="144"/>
        <v>2.41</v>
      </c>
    </row>
    <row r="793" spans="1:17" x14ac:dyDescent="0.35">
      <c r="A793" s="8">
        <v>43525</v>
      </c>
      <c r="B793">
        <v>2.4</v>
      </c>
      <c r="C793" s="12">
        <v>2.4900000000000002</v>
      </c>
      <c r="D793" s="12">
        <v>2.37</v>
      </c>
      <c r="E793">
        <v>2.37</v>
      </c>
      <c r="F793" s="12">
        <v>2.57</v>
      </c>
      <c r="G793" s="12">
        <v>2.8</v>
      </c>
      <c r="H793" s="12">
        <v>2.41</v>
      </c>
      <c r="J793" s="8">
        <f t="shared" si="142"/>
        <v>43586</v>
      </c>
      <c r="K793" s="14">
        <f t="shared" si="144"/>
        <v>2.3766666666666665</v>
      </c>
      <c r="L793" s="14">
        <f t="shared" si="144"/>
        <v>2.4166666666666665</v>
      </c>
      <c r="M793" s="14">
        <f t="shared" si="144"/>
        <v>2.2799999999999998</v>
      </c>
      <c r="N793" s="14">
        <f t="shared" si="144"/>
        <v>2.2966666666666669</v>
      </c>
      <c r="O793" s="14">
        <f t="shared" si="144"/>
        <v>2.5</v>
      </c>
      <c r="P793" s="14">
        <f t="shared" si="144"/>
        <v>2.73</v>
      </c>
      <c r="Q793" s="14">
        <f t="shared" si="144"/>
        <v>2.4066666666666667</v>
      </c>
    </row>
    <row r="794" spans="1:17" x14ac:dyDescent="0.35">
      <c r="A794" s="8">
        <v>43556</v>
      </c>
      <c r="B794">
        <v>2.38</v>
      </c>
      <c r="C794" s="12">
        <v>2.42</v>
      </c>
      <c r="D794" s="12">
        <v>2.31</v>
      </c>
      <c r="E794">
        <v>2.33</v>
      </c>
      <c r="F794" s="12">
        <v>2.5299999999999998</v>
      </c>
      <c r="G794" s="12">
        <v>2.76</v>
      </c>
      <c r="H794" s="12">
        <v>2.42</v>
      </c>
      <c r="J794" s="8">
        <f t="shared" si="142"/>
        <v>43617</v>
      </c>
      <c r="K794" s="14">
        <f t="shared" si="144"/>
        <v>2.3000000000000003</v>
      </c>
      <c r="L794" s="14">
        <f t="shared" si="144"/>
        <v>2.2533333333333334</v>
      </c>
      <c r="M794" s="14">
        <f t="shared" si="144"/>
        <v>2.0833333333333335</v>
      </c>
      <c r="N794" s="14">
        <f t="shared" si="144"/>
        <v>2.1166666666666667</v>
      </c>
      <c r="O794" s="14">
        <f t="shared" si="144"/>
        <v>2.3333333333333335</v>
      </c>
      <c r="P794" s="14">
        <f t="shared" si="144"/>
        <v>2.5833333333333335</v>
      </c>
      <c r="Q794" s="14">
        <f t="shared" si="144"/>
        <v>2.3966666666666669</v>
      </c>
    </row>
    <row r="795" spans="1:17" x14ac:dyDescent="0.35">
      <c r="A795" s="8">
        <v>43586</v>
      </c>
      <c r="B795">
        <v>2.35</v>
      </c>
      <c r="C795" s="12">
        <v>2.34</v>
      </c>
      <c r="D795" s="12">
        <v>2.16</v>
      </c>
      <c r="E795">
        <v>2.19</v>
      </c>
      <c r="F795" s="12">
        <v>2.4</v>
      </c>
      <c r="G795" s="12">
        <v>2.63</v>
      </c>
      <c r="H795" s="12">
        <v>2.39</v>
      </c>
      <c r="J795" s="8">
        <f t="shared" si="142"/>
        <v>43647</v>
      </c>
      <c r="K795" s="14">
        <f t="shared" si="144"/>
        <v>2.2066666666666666</v>
      </c>
      <c r="L795" s="14">
        <f t="shared" si="144"/>
        <v>2.1</v>
      </c>
      <c r="M795" s="14">
        <f t="shared" si="144"/>
        <v>1.9133333333333333</v>
      </c>
      <c r="N795" s="14">
        <f t="shared" si="144"/>
        <v>1.95</v>
      </c>
      <c r="O795" s="14">
        <f t="shared" si="144"/>
        <v>2.1766666666666663</v>
      </c>
      <c r="P795" s="14">
        <f t="shared" si="144"/>
        <v>2.4499999999999997</v>
      </c>
      <c r="Q795" s="14">
        <f t="shared" si="144"/>
        <v>2.39</v>
      </c>
    </row>
    <row r="796" spans="1:17" x14ac:dyDescent="0.35">
      <c r="A796" s="8">
        <v>43617</v>
      </c>
      <c r="B796">
        <v>2.17</v>
      </c>
      <c r="C796" s="12">
        <v>2</v>
      </c>
      <c r="D796" s="12">
        <v>1.78</v>
      </c>
      <c r="E796">
        <v>1.83</v>
      </c>
      <c r="F796" s="12">
        <v>2.0699999999999998</v>
      </c>
      <c r="G796" s="12">
        <v>2.36</v>
      </c>
      <c r="H796" s="12">
        <v>2.38</v>
      </c>
      <c r="J796" s="8">
        <f t="shared" si="142"/>
        <v>43678</v>
      </c>
      <c r="K796" s="14">
        <f t="shared" si="144"/>
        <v>2.0733333333333333</v>
      </c>
      <c r="L796" s="14">
        <f t="shared" si="144"/>
        <v>1.9100000000000001</v>
      </c>
      <c r="M796" s="14">
        <f t="shared" si="144"/>
        <v>1.6966666666666665</v>
      </c>
      <c r="N796" s="14">
        <f t="shared" si="144"/>
        <v>1.7166666666666668</v>
      </c>
      <c r="O796" s="14">
        <f t="shared" si="144"/>
        <v>1.92</v>
      </c>
      <c r="P796" s="14">
        <f t="shared" si="144"/>
        <v>2.21</v>
      </c>
      <c r="Q796" s="14">
        <f t="shared" si="144"/>
        <v>2.3033333333333332</v>
      </c>
    </row>
    <row r="797" spans="1:17" x14ac:dyDescent="0.35">
      <c r="A797" s="8">
        <v>43647</v>
      </c>
      <c r="B797">
        <v>2.1</v>
      </c>
      <c r="C797" s="12">
        <v>1.96</v>
      </c>
      <c r="D797" s="12">
        <v>1.8</v>
      </c>
      <c r="E797">
        <v>1.83</v>
      </c>
      <c r="F797" s="12">
        <v>2.06</v>
      </c>
      <c r="G797" s="12">
        <v>2.36</v>
      </c>
      <c r="H797" s="12">
        <v>2.4</v>
      </c>
      <c r="J797" s="8">
        <f t="shared" si="142"/>
        <v>43709</v>
      </c>
      <c r="K797" s="14">
        <f t="shared" si="144"/>
        <v>1.9799999999999998</v>
      </c>
      <c r="L797" s="14">
        <f t="shared" si="144"/>
        <v>1.8433333333333335</v>
      </c>
      <c r="M797" s="14">
        <f t="shared" si="144"/>
        <v>1.6333333333333335</v>
      </c>
      <c r="N797" s="14">
        <f t="shared" si="144"/>
        <v>1.6300000000000001</v>
      </c>
      <c r="O797" s="14">
        <f t="shared" si="144"/>
        <v>1.7966666666666666</v>
      </c>
      <c r="P797" s="14">
        <f t="shared" si="144"/>
        <v>2.0799999999999996</v>
      </c>
      <c r="Q797" s="14">
        <f t="shared" si="144"/>
        <v>2.19</v>
      </c>
    </row>
    <row r="798" spans="1:17" x14ac:dyDescent="0.35">
      <c r="A798" s="8">
        <v>43678</v>
      </c>
      <c r="B798">
        <v>1.95</v>
      </c>
      <c r="C798" s="12">
        <v>1.77</v>
      </c>
      <c r="D798" s="12">
        <v>1.51</v>
      </c>
      <c r="E798">
        <v>1.49</v>
      </c>
      <c r="F798" s="12">
        <v>1.63</v>
      </c>
      <c r="G798" s="12">
        <v>1.91</v>
      </c>
      <c r="H798" s="12">
        <v>2.13</v>
      </c>
      <c r="J798" s="8">
        <f t="shared" si="142"/>
        <v>43739</v>
      </c>
      <c r="K798" s="14">
        <f t="shared" si="144"/>
        <v>1.83</v>
      </c>
      <c r="L798" s="14">
        <f t="shared" si="144"/>
        <v>1.7266666666666668</v>
      </c>
      <c r="M798" s="14">
        <f t="shared" si="144"/>
        <v>1.5433333333333332</v>
      </c>
      <c r="N798" s="14">
        <f t="shared" si="144"/>
        <v>1.53</v>
      </c>
      <c r="O798" s="14">
        <f t="shared" si="144"/>
        <v>1.68</v>
      </c>
      <c r="P798" s="14">
        <f t="shared" si="144"/>
        <v>1.96</v>
      </c>
      <c r="Q798" s="14">
        <f t="shared" si="144"/>
        <v>2</v>
      </c>
    </row>
    <row r="799" spans="1:17" x14ac:dyDescent="0.35">
      <c r="A799" s="8">
        <v>43709</v>
      </c>
      <c r="B799">
        <v>1.89</v>
      </c>
      <c r="C799" s="12">
        <v>1.8</v>
      </c>
      <c r="D799" s="12">
        <v>1.59</v>
      </c>
      <c r="E799">
        <v>1.57</v>
      </c>
      <c r="F799" s="12">
        <v>1.7</v>
      </c>
      <c r="G799" s="12">
        <v>1.97</v>
      </c>
      <c r="H799" s="12">
        <v>2.04</v>
      </c>
      <c r="J799" s="8">
        <f t="shared" si="142"/>
        <v>43770</v>
      </c>
      <c r="K799" s="14">
        <f t="shared" si="144"/>
        <v>1.6933333333333334</v>
      </c>
      <c r="L799" s="14">
        <f t="shared" si="144"/>
        <v>1.6600000000000001</v>
      </c>
      <c r="M799" s="14">
        <f t="shared" si="144"/>
        <v>1.5766666666666669</v>
      </c>
      <c r="N799" s="14">
        <f t="shared" si="144"/>
        <v>1.58</v>
      </c>
      <c r="O799" s="14">
        <f t="shared" si="144"/>
        <v>1.7400000000000002</v>
      </c>
      <c r="P799" s="14">
        <f t="shared" si="144"/>
        <v>2.0333333333333332</v>
      </c>
      <c r="Q799" s="14">
        <f t="shared" si="144"/>
        <v>1.8066666666666666</v>
      </c>
    </row>
    <row r="800" spans="1:17" x14ac:dyDescent="0.35">
      <c r="A800" s="8">
        <v>43739</v>
      </c>
      <c r="B800">
        <v>1.65</v>
      </c>
      <c r="C800" s="12">
        <v>1.61</v>
      </c>
      <c r="D800" s="12">
        <v>1.53</v>
      </c>
      <c r="E800">
        <v>1.53</v>
      </c>
      <c r="F800" s="12">
        <v>1.71</v>
      </c>
      <c r="G800" s="12">
        <v>2</v>
      </c>
      <c r="H800" s="12">
        <v>1.83</v>
      </c>
      <c r="J800" s="8">
        <f t="shared" si="142"/>
        <v>43800</v>
      </c>
      <c r="K800" s="14">
        <f t="shared" si="144"/>
        <v>1.5766666666666669</v>
      </c>
      <c r="L800" s="14">
        <f t="shared" si="144"/>
        <v>1.5766666666666669</v>
      </c>
      <c r="M800" s="14">
        <f t="shared" si="144"/>
        <v>1.5899999999999999</v>
      </c>
      <c r="N800" s="14">
        <f t="shared" si="144"/>
        <v>1.6166666666666665</v>
      </c>
      <c r="O800" s="14">
        <f t="shared" si="144"/>
        <v>1.7933333333333332</v>
      </c>
      <c r="P800" s="14">
        <f t="shared" si="144"/>
        <v>2.0966666666666667</v>
      </c>
      <c r="Q800" s="14">
        <f t="shared" si="144"/>
        <v>1.6433333333333333</v>
      </c>
    </row>
    <row r="801" spans="1:17" x14ac:dyDescent="0.35">
      <c r="A801" s="8">
        <v>43770</v>
      </c>
      <c r="B801">
        <v>1.54</v>
      </c>
      <c r="C801" s="12">
        <v>1.57</v>
      </c>
      <c r="D801" s="12">
        <v>1.61</v>
      </c>
      <c r="E801">
        <v>1.64</v>
      </c>
      <c r="F801" s="12">
        <v>1.81</v>
      </c>
      <c r="G801" s="12">
        <v>2.13</v>
      </c>
      <c r="H801" s="12">
        <v>1.55</v>
      </c>
      <c r="J801" s="8">
        <f t="shared" si="142"/>
        <v>43831</v>
      </c>
      <c r="K801" s="14">
        <f t="shared" si="144"/>
        <v>1.5333333333333332</v>
      </c>
      <c r="L801" s="14">
        <f t="shared" si="144"/>
        <v>1.55</v>
      </c>
      <c r="M801" s="14">
        <f t="shared" si="144"/>
        <v>1.5866666666666667</v>
      </c>
      <c r="N801" s="14">
        <f t="shared" si="144"/>
        <v>1.6266666666666667</v>
      </c>
      <c r="O801" s="14">
        <f t="shared" si="144"/>
        <v>1.8099999999999998</v>
      </c>
      <c r="P801" s="14">
        <f t="shared" si="144"/>
        <v>2.1199999999999997</v>
      </c>
      <c r="Q801" s="14">
        <f t="shared" si="144"/>
        <v>1.55</v>
      </c>
    </row>
    <row r="802" spans="1:17" x14ac:dyDescent="0.35">
      <c r="A802" s="8">
        <v>43800</v>
      </c>
      <c r="B802">
        <v>1.54</v>
      </c>
      <c r="C802" s="12">
        <v>1.55</v>
      </c>
      <c r="D802" s="12">
        <v>1.63</v>
      </c>
      <c r="E802">
        <v>1.68</v>
      </c>
      <c r="F802" s="12">
        <v>1.86</v>
      </c>
      <c r="G802" s="12">
        <v>2.16</v>
      </c>
      <c r="H802" s="12">
        <v>1.55</v>
      </c>
      <c r="J802" s="8">
        <f t="shared" si="142"/>
        <v>43862</v>
      </c>
      <c r="K802" s="14">
        <f t="shared" si="144"/>
        <v>1.5266666666666666</v>
      </c>
      <c r="L802" s="14">
        <f t="shared" si="144"/>
        <v>1.4966666666666668</v>
      </c>
      <c r="M802" s="14">
        <f t="shared" si="144"/>
        <v>1.4866666666666666</v>
      </c>
      <c r="N802" s="14">
        <f t="shared" si="144"/>
        <v>1.5200000000000002</v>
      </c>
      <c r="O802" s="14">
        <f t="shared" si="144"/>
        <v>1.7066666666666668</v>
      </c>
      <c r="P802" s="14">
        <f t="shared" si="144"/>
        <v>2.0133333333333336</v>
      </c>
      <c r="Q802" s="14">
        <f t="shared" si="144"/>
        <v>1.5599999999999998</v>
      </c>
    </row>
    <row r="803" spans="1:17" x14ac:dyDescent="0.35">
      <c r="A803" s="8">
        <v>43831</v>
      </c>
      <c r="B803">
        <v>1.52</v>
      </c>
      <c r="C803" s="12">
        <v>1.53</v>
      </c>
      <c r="D803" s="12">
        <v>1.52</v>
      </c>
      <c r="E803">
        <v>1.56</v>
      </c>
      <c r="F803" s="12">
        <v>1.76</v>
      </c>
      <c r="G803" s="12">
        <v>2.0699999999999998</v>
      </c>
      <c r="H803" s="12">
        <v>1.55</v>
      </c>
      <c r="J803" s="8">
        <f t="shared" si="142"/>
        <v>43891</v>
      </c>
      <c r="K803" s="14">
        <f t="shared" ref="K803:Q818" si="145">AVERAGE(B803:B805)</f>
        <v>1.1100000000000001</v>
      </c>
      <c r="L803" s="14">
        <f t="shared" si="145"/>
        <v>1.0900000000000001</v>
      </c>
      <c r="M803" s="14">
        <f t="shared" si="145"/>
        <v>1.1100000000000001</v>
      </c>
      <c r="N803" s="14">
        <f t="shared" si="145"/>
        <v>1.1566666666666665</v>
      </c>
      <c r="O803" s="14">
        <f t="shared" si="145"/>
        <v>1.3766666666666667</v>
      </c>
      <c r="P803" s="14">
        <f t="shared" si="145"/>
        <v>1.7133333333333332</v>
      </c>
      <c r="Q803" s="14">
        <f t="shared" si="145"/>
        <v>1.26</v>
      </c>
    </row>
    <row r="804" spans="1:17" x14ac:dyDescent="0.35">
      <c r="A804" s="8">
        <v>43862</v>
      </c>
      <c r="B804">
        <v>1.52</v>
      </c>
      <c r="C804" s="12">
        <v>1.41</v>
      </c>
      <c r="D804" s="12">
        <v>1.31</v>
      </c>
      <c r="E804">
        <v>1.32</v>
      </c>
      <c r="F804" s="12">
        <v>1.5</v>
      </c>
      <c r="G804" s="12">
        <v>1.81</v>
      </c>
      <c r="H804" s="12">
        <v>1.58</v>
      </c>
      <c r="J804" s="8">
        <f t="shared" si="142"/>
        <v>43922</v>
      </c>
      <c r="K804" s="14">
        <f t="shared" si="145"/>
        <v>0.65</v>
      </c>
      <c r="L804" s="14">
        <f t="shared" si="145"/>
        <v>0.64</v>
      </c>
      <c r="M804" s="14">
        <f t="shared" si="145"/>
        <v>0.69666666666666666</v>
      </c>
      <c r="N804" s="14">
        <f t="shared" si="145"/>
        <v>0.76666666666666672</v>
      </c>
      <c r="O804" s="14">
        <f t="shared" si="145"/>
        <v>1.01</v>
      </c>
      <c r="P804" s="14">
        <f t="shared" si="145"/>
        <v>1.3766666666666669</v>
      </c>
      <c r="Q804" s="14">
        <f t="shared" si="145"/>
        <v>0.7599999999999999</v>
      </c>
    </row>
    <row r="805" spans="1:17" x14ac:dyDescent="0.35">
      <c r="A805" s="8">
        <v>43891</v>
      </c>
      <c r="B805">
        <v>0.28999999999999998</v>
      </c>
      <c r="C805" s="12">
        <v>0.33</v>
      </c>
      <c r="D805" s="12">
        <v>0.5</v>
      </c>
      <c r="E805">
        <v>0.59</v>
      </c>
      <c r="F805" s="12">
        <v>0.87</v>
      </c>
      <c r="G805" s="12">
        <v>1.26</v>
      </c>
      <c r="H805" s="12">
        <v>0.65</v>
      </c>
      <c r="J805" s="8">
        <f t="shared" si="142"/>
        <v>43952</v>
      </c>
      <c r="K805" s="14">
        <f t="shared" si="145"/>
        <v>0.18666666666666668</v>
      </c>
      <c r="L805" s="14">
        <f t="shared" si="145"/>
        <v>0.22333333333333336</v>
      </c>
      <c r="M805" s="14">
        <f t="shared" si="145"/>
        <v>0.33333333333333331</v>
      </c>
      <c r="N805" s="14">
        <f t="shared" si="145"/>
        <v>0.44</v>
      </c>
      <c r="O805" s="14">
        <f t="shared" si="145"/>
        <v>0.73333333333333339</v>
      </c>
      <c r="P805" s="14">
        <f t="shared" si="145"/>
        <v>1.1466666666666667</v>
      </c>
      <c r="Q805" s="14">
        <f t="shared" si="145"/>
        <v>0.25000000000000006</v>
      </c>
    </row>
    <row r="806" spans="1:17" x14ac:dyDescent="0.35">
      <c r="A806" s="8">
        <v>43922</v>
      </c>
      <c r="B806">
        <v>0.14000000000000001</v>
      </c>
      <c r="C806" s="12">
        <v>0.18</v>
      </c>
      <c r="D806" s="12">
        <v>0.28000000000000003</v>
      </c>
      <c r="E806">
        <v>0.39</v>
      </c>
      <c r="F806" s="12">
        <v>0.66</v>
      </c>
      <c r="G806" s="12">
        <v>1.06</v>
      </c>
      <c r="H806" s="12">
        <v>0.05</v>
      </c>
      <c r="J806" s="8">
        <f t="shared" si="142"/>
        <v>43983</v>
      </c>
      <c r="K806" s="14">
        <f t="shared" si="145"/>
        <v>0.14333333333333334</v>
      </c>
      <c r="L806" s="14">
        <f t="shared" si="145"/>
        <v>0.17333333333333334</v>
      </c>
      <c r="M806" s="14">
        <f t="shared" si="145"/>
        <v>0.24</v>
      </c>
      <c r="N806" s="14">
        <f t="shared" si="145"/>
        <v>0.35666666666666669</v>
      </c>
      <c r="O806" s="14">
        <f t="shared" si="145"/>
        <v>0.68666666666666665</v>
      </c>
      <c r="P806" s="14">
        <f t="shared" si="145"/>
        <v>1.1500000000000001</v>
      </c>
      <c r="Q806" s="14">
        <f t="shared" si="145"/>
        <v>0.06</v>
      </c>
    </row>
    <row r="807" spans="1:17" x14ac:dyDescent="0.35">
      <c r="A807" s="8">
        <v>43952</v>
      </c>
      <c r="B807">
        <v>0.13</v>
      </c>
      <c r="C807" s="12">
        <v>0.16</v>
      </c>
      <c r="D807" s="12">
        <v>0.22</v>
      </c>
      <c r="E807">
        <v>0.34</v>
      </c>
      <c r="F807" s="12">
        <v>0.67</v>
      </c>
      <c r="G807" s="12">
        <v>1.1200000000000001</v>
      </c>
      <c r="H807" s="12">
        <v>0.05</v>
      </c>
      <c r="J807" s="8">
        <f t="shared" si="142"/>
        <v>44013</v>
      </c>
      <c r="K807" s="14">
        <f t="shared" si="145"/>
        <v>0.14000000000000001</v>
      </c>
      <c r="L807" s="14">
        <f t="shared" si="145"/>
        <v>0.16333333333333333</v>
      </c>
      <c r="M807" s="14">
        <f t="shared" si="145"/>
        <v>0.20333333333333334</v>
      </c>
      <c r="N807" s="14">
        <f t="shared" si="145"/>
        <v>0.32</v>
      </c>
      <c r="O807" s="14">
        <f t="shared" si="145"/>
        <v>0.67333333333333334</v>
      </c>
      <c r="P807" s="14">
        <f t="shared" si="145"/>
        <v>1.1600000000000001</v>
      </c>
      <c r="Q807" s="14">
        <f t="shared" si="145"/>
        <v>7.3333333333333334E-2</v>
      </c>
    </row>
    <row r="808" spans="1:17" x14ac:dyDescent="0.35">
      <c r="A808" s="8">
        <v>43983</v>
      </c>
      <c r="B808">
        <v>0.16</v>
      </c>
      <c r="C808" s="12">
        <v>0.18</v>
      </c>
      <c r="D808" s="12">
        <v>0.22</v>
      </c>
      <c r="E808">
        <v>0.34</v>
      </c>
      <c r="F808" s="12">
        <v>0.73</v>
      </c>
      <c r="G808" s="12">
        <v>1.27</v>
      </c>
      <c r="H808" s="12">
        <v>0.08</v>
      </c>
      <c r="J808" s="8">
        <f t="shared" si="142"/>
        <v>44044</v>
      </c>
      <c r="K808" s="14">
        <f t="shared" si="145"/>
        <v>0.13</v>
      </c>
      <c r="L808" s="14">
        <f t="shared" si="145"/>
        <v>0.15333333333333332</v>
      </c>
      <c r="M808" s="14">
        <f t="shared" si="145"/>
        <v>0.18333333333333335</v>
      </c>
      <c r="N808" s="14">
        <f t="shared" si="145"/>
        <v>0.29666666666666669</v>
      </c>
      <c r="O808" s="14">
        <f t="shared" si="145"/>
        <v>0.66666666666666663</v>
      </c>
      <c r="P808" s="14">
        <f t="shared" si="145"/>
        <v>1.1666666666666667</v>
      </c>
      <c r="Q808" s="14">
        <f t="shared" si="145"/>
        <v>9.0000000000000011E-2</v>
      </c>
    </row>
    <row r="809" spans="1:17" x14ac:dyDescent="0.35">
      <c r="A809" s="8">
        <v>44013</v>
      </c>
      <c r="B809">
        <v>0.13</v>
      </c>
      <c r="C809" s="12">
        <v>0.15</v>
      </c>
      <c r="D809" s="12">
        <v>0.17</v>
      </c>
      <c r="E809">
        <v>0.28000000000000003</v>
      </c>
      <c r="F809" s="12">
        <v>0.62</v>
      </c>
      <c r="G809" s="12">
        <v>1.0900000000000001</v>
      </c>
      <c r="H809" s="12">
        <v>0.09</v>
      </c>
      <c r="J809" s="8">
        <f t="shared" si="142"/>
        <v>44075</v>
      </c>
      <c r="K809" s="14">
        <f t="shared" si="145"/>
        <v>0.11333333333333334</v>
      </c>
      <c r="L809" s="14">
        <f t="shared" si="145"/>
        <v>0.13666666666666669</v>
      </c>
      <c r="M809" s="14">
        <f t="shared" si="145"/>
        <v>0.16333333333333333</v>
      </c>
      <c r="N809" s="14">
        <f t="shared" si="145"/>
        <v>0.27333333333333337</v>
      </c>
      <c r="O809" s="14">
        <f t="shared" si="145"/>
        <v>0.65</v>
      </c>
      <c r="P809" s="14">
        <f t="shared" si="145"/>
        <v>1.1466666666666667</v>
      </c>
      <c r="Q809" s="14">
        <f t="shared" si="145"/>
        <v>9.3333333333333338E-2</v>
      </c>
    </row>
    <row r="810" spans="1:17" x14ac:dyDescent="0.35">
      <c r="A810" s="8">
        <v>44044</v>
      </c>
      <c r="B810">
        <v>0.1</v>
      </c>
      <c r="C810" s="12">
        <v>0.13</v>
      </c>
      <c r="D810" s="12">
        <v>0.16</v>
      </c>
      <c r="E810">
        <v>0.27</v>
      </c>
      <c r="F810" s="12">
        <v>0.65</v>
      </c>
      <c r="G810" s="12">
        <v>1.1399999999999999</v>
      </c>
      <c r="H810" s="12">
        <v>0.1</v>
      </c>
      <c r="J810" s="8">
        <f t="shared" si="142"/>
        <v>44105</v>
      </c>
      <c r="K810" s="14">
        <f t="shared" si="145"/>
        <v>0.10333333333333335</v>
      </c>
      <c r="L810" s="14">
        <f t="shared" si="145"/>
        <v>0.13</v>
      </c>
      <c r="M810" s="14">
        <f t="shared" si="145"/>
        <v>0.17</v>
      </c>
      <c r="N810" s="14">
        <f t="shared" si="145"/>
        <v>0.29333333333333339</v>
      </c>
      <c r="O810" s="14">
        <f t="shared" si="145"/>
        <v>0.70666666666666667</v>
      </c>
      <c r="P810" s="14">
        <f t="shared" si="145"/>
        <v>1.2299999999999998</v>
      </c>
      <c r="Q810" s="14">
        <f t="shared" si="145"/>
        <v>9.3333333333333338E-2</v>
      </c>
    </row>
    <row r="811" spans="1:17" x14ac:dyDescent="0.35">
      <c r="A811" s="8">
        <v>44075</v>
      </c>
      <c r="B811">
        <v>0.11000000000000001</v>
      </c>
      <c r="C811" s="12">
        <v>0.13</v>
      </c>
      <c r="D811" s="12">
        <v>0.16</v>
      </c>
      <c r="E811">
        <v>0.27</v>
      </c>
      <c r="F811" s="12">
        <v>0.68</v>
      </c>
      <c r="G811" s="12">
        <v>1.21</v>
      </c>
      <c r="H811" s="12">
        <v>0.09</v>
      </c>
      <c r="J811" s="8">
        <f t="shared" si="142"/>
        <v>44136</v>
      </c>
      <c r="K811" s="14">
        <f t="shared" si="145"/>
        <v>0.10000000000000002</v>
      </c>
      <c r="L811" s="14">
        <f t="shared" si="145"/>
        <v>0.12666666666666668</v>
      </c>
      <c r="M811" s="14">
        <f t="shared" si="145"/>
        <v>0.18999999999999997</v>
      </c>
      <c r="N811" s="14">
        <f t="shared" si="145"/>
        <v>0.33333333333333331</v>
      </c>
      <c r="O811" s="14">
        <f t="shared" si="145"/>
        <v>0.78000000000000014</v>
      </c>
      <c r="P811" s="14">
        <f t="shared" si="145"/>
        <v>1.3166666666666667</v>
      </c>
      <c r="Q811" s="14">
        <f t="shared" si="145"/>
        <v>9.0000000000000011E-2</v>
      </c>
    </row>
    <row r="812" spans="1:17" x14ac:dyDescent="0.35">
      <c r="A812" s="8">
        <v>44105</v>
      </c>
      <c r="B812">
        <v>0.1</v>
      </c>
      <c r="C812" s="12">
        <v>0.13</v>
      </c>
      <c r="D812" s="12">
        <v>0.19</v>
      </c>
      <c r="E812">
        <v>0.34</v>
      </c>
      <c r="F812" s="12">
        <v>0.79</v>
      </c>
      <c r="G812" s="12">
        <v>1.34</v>
      </c>
      <c r="H812" s="12">
        <v>0.09</v>
      </c>
      <c r="J812" s="8">
        <f t="shared" si="142"/>
        <v>44166</v>
      </c>
      <c r="K812" s="14">
        <f t="shared" si="145"/>
        <v>9.3333333333333338E-2</v>
      </c>
      <c r="L812" s="14">
        <f t="shared" si="145"/>
        <v>0.11666666666666665</v>
      </c>
      <c r="M812" s="14">
        <f t="shared" si="145"/>
        <v>0.20000000000000004</v>
      </c>
      <c r="N812" s="14">
        <f t="shared" si="145"/>
        <v>0.37333333333333335</v>
      </c>
      <c r="O812" s="14">
        <f t="shared" si="145"/>
        <v>0.8633333333333334</v>
      </c>
      <c r="P812" s="14">
        <f t="shared" si="145"/>
        <v>1.4033333333333333</v>
      </c>
      <c r="Q812" s="14">
        <f t="shared" si="145"/>
        <v>9.0000000000000011E-2</v>
      </c>
    </row>
    <row r="813" spans="1:17" x14ac:dyDescent="0.35">
      <c r="A813" s="8">
        <v>44136</v>
      </c>
      <c r="B813">
        <v>0.09</v>
      </c>
      <c r="C813" s="12">
        <v>0.12</v>
      </c>
      <c r="D813" s="12">
        <v>0.22</v>
      </c>
      <c r="E813">
        <v>0.39</v>
      </c>
      <c r="F813" s="12">
        <v>0.87</v>
      </c>
      <c r="G813" s="12">
        <v>1.4</v>
      </c>
      <c r="H813" s="12">
        <v>0.09</v>
      </c>
      <c r="J813" s="8">
        <f t="shared" si="142"/>
        <v>44197</v>
      </c>
      <c r="K813" s="14">
        <f t="shared" si="145"/>
        <v>8.666666666666667E-2</v>
      </c>
      <c r="L813" s="14">
        <f t="shared" si="145"/>
        <v>0.10666666666666667</v>
      </c>
      <c r="M813" s="14">
        <f t="shared" si="145"/>
        <v>0.20333333333333337</v>
      </c>
      <c r="N813" s="14">
        <f t="shared" si="145"/>
        <v>0.41</v>
      </c>
      <c r="O813" s="14">
        <f t="shared" si="145"/>
        <v>0.96</v>
      </c>
      <c r="P813" s="14">
        <f t="shared" si="145"/>
        <v>1.5</v>
      </c>
      <c r="Q813" s="14">
        <f t="shared" si="145"/>
        <v>9.0000000000000011E-2</v>
      </c>
    </row>
    <row r="814" spans="1:17" x14ac:dyDescent="0.35">
      <c r="A814" s="8">
        <v>44166</v>
      </c>
      <c r="B814">
        <v>0.09</v>
      </c>
      <c r="C814" s="12">
        <v>0.1</v>
      </c>
      <c r="D814" s="12">
        <v>0.19</v>
      </c>
      <c r="E814">
        <v>0.39</v>
      </c>
      <c r="F814" s="12">
        <v>0.93</v>
      </c>
      <c r="G814" s="12">
        <v>1.47</v>
      </c>
      <c r="H814" s="12">
        <v>0.09</v>
      </c>
      <c r="J814" s="8">
        <f t="shared" si="142"/>
        <v>44228</v>
      </c>
      <c r="K814" s="14">
        <f t="shared" si="145"/>
        <v>6.9999999999999993E-2</v>
      </c>
      <c r="L814" s="14">
        <f t="shared" si="145"/>
        <v>9.0000000000000011E-2</v>
      </c>
      <c r="M814" s="14">
        <f t="shared" si="145"/>
        <v>0.19999999999999998</v>
      </c>
      <c r="N814" s="14">
        <f t="shared" si="145"/>
        <v>0.46</v>
      </c>
      <c r="O814" s="14">
        <f t="shared" si="145"/>
        <v>1.0900000000000001</v>
      </c>
      <c r="P814" s="14">
        <f t="shared" si="145"/>
        <v>1.66</v>
      </c>
      <c r="Q814" s="14">
        <f t="shared" si="145"/>
        <v>8.666666666666667E-2</v>
      </c>
    </row>
    <row r="815" spans="1:17" x14ac:dyDescent="0.35">
      <c r="A815" s="8">
        <v>44197</v>
      </c>
      <c r="B815">
        <v>0.08</v>
      </c>
      <c r="C815" s="12">
        <v>0.1</v>
      </c>
      <c r="D815" s="12">
        <v>0.2</v>
      </c>
      <c r="E815">
        <v>0.45</v>
      </c>
      <c r="F815" s="12">
        <v>1.08</v>
      </c>
      <c r="G815" s="12">
        <v>1.63</v>
      </c>
      <c r="H815" s="12">
        <v>0.09</v>
      </c>
      <c r="J815" s="8">
        <f t="shared" si="142"/>
        <v>44256</v>
      </c>
      <c r="K815" s="14">
        <f t="shared" si="145"/>
        <v>4.9999999999999996E-2</v>
      </c>
      <c r="L815" s="14">
        <f t="shared" si="145"/>
        <v>8.3333333333333329E-2</v>
      </c>
      <c r="M815" s="14">
        <f t="shared" si="145"/>
        <v>0.24333333333333332</v>
      </c>
      <c r="N815" s="14">
        <f t="shared" si="145"/>
        <v>0.60333333333333339</v>
      </c>
      <c r="O815" s="14">
        <f t="shared" si="145"/>
        <v>1.3166666666666667</v>
      </c>
      <c r="P815" s="14">
        <f t="shared" si="145"/>
        <v>1.9166666666666667</v>
      </c>
      <c r="Q815" s="14">
        <f t="shared" si="145"/>
        <v>0.08</v>
      </c>
    </row>
    <row r="816" spans="1:17" x14ac:dyDescent="0.35">
      <c r="A816" s="8">
        <v>44228</v>
      </c>
      <c r="B816">
        <v>0.04</v>
      </c>
      <c r="C816" s="12">
        <v>7.0000000000000007E-2</v>
      </c>
      <c r="D816" s="12">
        <v>0.21</v>
      </c>
      <c r="E816">
        <v>0.54</v>
      </c>
      <c r="F816" s="12">
        <v>1.26</v>
      </c>
      <c r="G816" s="12">
        <v>1.88</v>
      </c>
      <c r="H816" s="12">
        <v>0.08</v>
      </c>
      <c r="J816" s="8">
        <f t="shared" si="142"/>
        <v>44287</v>
      </c>
      <c r="K816" s="14">
        <f t="shared" si="145"/>
        <v>3.0000000000000002E-2</v>
      </c>
      <c r="L816" s="14">
        <f t="shared" si="145"/>
        <v>7.0000000000000007E-2</v>
      </c>
      <c r="M816" s="14">
        <f t="shared" si="145"/>
        <v>0.29333333333333333</v>
      </c>
      <c r="N816" s="14">
        <f t="shared" si="145"/>
        <v>0.73999999999999988</v>
      </c>
      <c r="O816" s="14">
        <f t="shared" si="145"/>
        <v>1.5033333333333332</v>
      </c>
      <c r="P816" s="14">
        <f t="shared" si="145"/>
        <v>2.1066666666666669</v>
      </c>
      <c r="Q816" s="14">
        <f t="shared" si="145"/>
        <v>7.3333333333333348E-2</v>
      </c>
    </row>
    <row r="817" spans="1:17" x14ac:dyDescent="0.35">
      <c r="A817" s="8">
        <v>44256</v>
      </c>
      <c r="B817">
        <v>0.03</v>
      </c>
      <c r="C817" s="12">
        <v>0.08</v>
      </c>
      <c r="D817" s="12">
        <v>0.32</v>
      </c>
      <c r="E817">
        <v>0.82</v>
      </c>
      <c r="F817" s="12">
        <v>1.61</v>
      </c>
      <c r="G817" s="12">
        <v>2.2400000000000002</v>
      </c>
      <c r="H817" s="12">
        <v>7.0000000000000007E-2</v>
      </c>
      <c r="J817" s="8">
        <f t="shared" si="142"/>
        <v>44317</v>
      </c>
      <c r="K817" s="14">
        <f t="shared" si="145"/>
        <v>2.3333333333333334E-2</v>
      </c>
      <c r="L817" s="14">
        <f t="shared" si="145"/>
        <v>6.3333333333333339E-2</v>
      </c>
      <c r="M817" s="14">
        <f t="shared" si="145"/>
        <v>0.33</v>
      </c>
      <c r="N817" s="14">
        <f t="shared" si="145"/>
        <v>0.83333333333333337</v>
      </c>
      <c r="O817" s="14">
        <f t="shared" si="145"/>
        <v>1.6233333333333333</v>
      </c>
      <c r="P817" s="14">
        <f t="shared" si="145"/>
        <v>2.2200000000000002</v>
      </c>
      <c r="Q817" s="14">
        <f t="shared" si="145"/>
        <v>6.6666666666666666E-2</v>
      </c>
    </row>
    <row r="818" spans="1:17" x14ac:dyDescent="0.35">
      <c r="A818" s="8">
        <v>44287</v>
      </c>
      <c r="B818">
        <v>0.02</v>
      </c>
      <c r="C818" s="12">
        <v>0.06</v>
      </c>
      <c r="D818" s="12">
        <v>0.35</v>
      </c>
      <c r="E818">
        <v>0.86</v>
      </c>
      <c r="F818" s="12">
        <v>1.64</v>
      </c>
      <c r="G818" s="12">
        <v>2.2000000000000002</v>
      </c>
      <c r="H818" s="12">
        <v>7.0000000000000007E-2</v>
      </c>
      <c r="J818" s="8">
        <f t="shared" si="142"/>
        <v>44348</v>
      </c>
      <c r="K818" s="14">
        <f t="shared" si="145"/>
        <v>2.6666666666666668E-2</v>
      </c>
      <c r="L818" s="14">
        <f t="shared" si="145"/>
        <v>0.06</v>
      </c>
      <c r="M818" s="14">
        <f t="shared" si="145"/>
        <v>0.35333333333333333</v>
      </c>
      <c r="N818" s="14">
        <f t="shared" si="145"/>
        <v>0.84</v>
      </c>
      <c r="O818" s="14">
        <f t="shared" si="145"/>
        <v>1.593333333333333</v>
      </c>
      <c r="P818" s="14">
        <f t="shared" si="145"/>
        <v>2.17</v>
      </c>
      <c r="Q818" s="14">
        <f t="shared" si="145"/>
        <v>7.0000000000000007E-2</v>
      </c>
    </row>
    <row r="819" spans="1:17" x14ac:dyDescent="0.35">
      <c r="A819" s="8">
        <v>44317</v>
      </c>
      <c r="B819" s="12">
        <v>0.02</v>
      </c>
      <c r="C819" s="12">
        <v>0.05</v>
      </c>
      <c r="D819" s="12">
        <v>0.32</v>
      </c>
      <c r="E819" s="12">
        <v>0.82</v>
      </c>
      <c r="F819" s="12">
        <v>1.62</v>
      </c>
      <c r="G819" s="12">
        <v>2.2200000000000002</v>
      </c>
      <c r="H819" s="12">
        <v>0.06</v>
      </c>
      <c r="J819" s="8">
        <f t="shared" si="142"/>
        <v>44378</v>
      </c>
      <c r="K819" s="14">
        <f t="shared" ref="K819:Q822" si="146">AVERAGE(B819:B821)</f>
        <v>3.6666666666666667E-2</v>
      </c>
      <c r="L819" s="14">
        <f t="shared" si="146"/>
        <v>6.6666666666666666E-2</v>
      </c>
      <c r="M819" s="14">
        <f t="shared" si="146"/>
        <v>0.36999999999999994</v>
      </c>
      <c r="N819" s="14">
        <f t="shared" si="146"/>
        <v>0.80666666666666664</v>
      </c>
      <c r="O819" s="14">
        <f t="shared" si="146"/>
        <v>1.4866666666666666</v>
      </c>
      <c r="P819" s="14">
        <f t="shared" si="146"/>
        <v>2.06</v>
      </c>
      <c r="Q819" s="14">
        <f t="shared" si="146"/>
        <v>0.08</v>
      </c>
    </row>
    <row r="820" spans="1:17" x14ac:dyDescent="0.35">
      <c r="A820" s="8">
        <v>44348</v>
      </c>
      <c r="B820" s="12">
        <v>0.04</v>
      </c>
      <c r="C820" s="12">
        <v>7.0000000000000007E-2</v>
      </c>
      <c r="D820" s="12">
        <v>0.39</v>
      </c>
      <c r="E820" s="12">
        <v>0.84</v>
      </c>
      <c r="F820" s="12">
        <v>1.52</v>
      </c>
      <c r="G820" s="12">
        <v>2.09</v>
      </c>
      <c r="H820" s="12">
        <v>0.08</v>
      </c>
      <c r="J820" s="8">
        <f t="shared" si="142"/>
        <v>44409</v>
      </c>
      <c r="K820" s="14">
        <f t="shared" si="146"/>
        <v>4.6666666666666669E-2</v>
      </c>
      <c r="L820" s="14">
        <f t="shared" si="146"/>
        <v>7.3333333333333348E-2</v>
      </c>
      <c r="M820" s="14">
        <f t="shared" si="146"/>
        <v>0.40333333333333332</v>
      </c>
      <c r="N820" s="14">
        <f t="shared" si="146"/>
        <v>0.79</v>
      </c>
      <c r="O820" s="14">
        <f t="shared" si="146"/>
        <v>1.3733333333333333</v>
      </c>
      <c r="P820" s="14">
        <f t="shared" si="146"/>
        <v>1.93</v>
      </c>
      <c r="Q820" s="14">
        <f t="shared" si="146"/>
        <v>9.0000000000000011E-2</v>
      </c>
    </row>
    <row r="821" spans="1:17" x14ac:dyDescent="0.35">
      <c r="A821" s="8">
        <v>44378</v>
      </c>
      <c r="B821" s="12">
        <v>0.05</v>
      </c>
      <c r="C821" s="12">
        <v>0.08</v>
      </c>
      <c r="D821" s="12">
        <v>0.4</v>
      </c>
      <c r="E821" s="12">
        <v>0.76</v>
      </c>
      <c r="F821" s="12">
        <v>1.32</v>
      </c>
      <c r="G821" s="12">
        <v>1.87</v>
      </c>
      <c r="H821" s="12">
        <v>0.1</v>
      </c>
      <c r="J821" s="8">
        <f t="shared" si="142"/>
        <v>44440</v>
      </c>
      <c r="K821" s="14">
        <f t="shared" si="146"/>
        <v>4.6666666666666669E-2</v>
      </c>
      <c r="L821" s="14">
        <f t="shared" si="146"/>
        <v>7.6666666666666675E-2</v>
      </c>
      <c r="M821" s="14">
        <f t="shared" si="146"/>
        <v>0.43</v>
      </c>
      <c r="N821" s="14">
        <f t="shared" si="146"/>
        <v>0.79666666666666675</v>
      </c>
      <c r="O821" s="14">
        <f t="shared" si="146"/>
        <v>1.3233333333333335</v>
      </c>
      <c r="P821" s="14">
        <f t="shared" si="146"/>
        <v>1.8566666666666667</v>
      </c>
      <c r="Q821" s="14">
        <f t="shared" si="146"/>
        <v>9.0000000000000011E-2</v>
      </c>
    </row>
    <row r="822" spans="1:17" x14ac:dyDescent="0.35">
      <c r="A822" s="8">
        <v>44409</v>
      </c>
      <c r="B822" s="12">
        <v>0.05</v>
      </c>
      <c r="C822" s="12">
        <v>7.0000000000000007E-2</v>
      </c>
      <c r="D822" s="12">
        <v>0.42</v>
      </c>
      <c r="E822" s="12">
        <v>0.77</v>
      </c>
      <c r="F822" s="12">
        <v>1.28</v>
      </c>
      <c r="G822" s="12">
        <v>1.83</v>
      </c>
      <c r="H822" s="12">
        <v>0.09</v>
      </c>
      <c r="J822" s="8">
        <f t="shared" si="142"/>
        <v>44470</v>
      </c>
      <c r="K822" s="14">
        <f t="shared" si="146"/>
        <v>4.6666666666666669E-2</v>
      </c>
      <c r="L822" s="14">
        <f t="shared" si="146"/>
        <v>8.666666666666667E-2</v>
      </c>
      <c r="M822" s="14">
        <f t="shared" si="146"/>
        <v>0.52</v>
      </c>
      <c r="N822" s="14">
        <f t="shared" si="146"/>
        <v>0.91333333333333344</v>
      </c>
      <c r="O822" s="14">
        <f t="shared" si="146"/>
        <v>1.4100000000000001</v>
      </c>
      <c r="P822" s="14">
        <f t="shared" si="146"/>
        <v>1.9100000000000001</v>
      </c>
      <c r="Q822" s="14">
        <f t="shared" si="146"/>
        <v>8.3333333333333329E-2</v>
      </c>
    </row>
    <row r="823" spans="1:17" x14ac:dyDescent="0.35">
      <c r="A823" s="8">
        <v>44440</v>
      </c>
      <c r="B823" s="12">
        <v>0.04</v>
      </c>
      <c r="C823" s="12">
        <v>0.08</v>
      </c>
      <c r="D823" s="12">
        <v>0.47</v>
      </c>
      <c r="E823" s="12">
        <v>0.86</v>
      </c>
      <c r="F823" s="12">
        <v>1.37</v>
      </c>
      <c r="G823" s="12">
        <v>1.87</v>
      </c>
      <c r="H823" s="12">
        <v>0.08</v>
      </c>
    </row>
    <row r="824" spans="1:17" x14ac:dyDescent="0.35">
      <c r="A824" s="8">
        <v>44470</v>
      </c>
      <c r="B824" s="12">
        <v>0.05</v>
      </c>
      <c r="C824" s="12">
        <v>0.11</v>
      </c>
      <c r="D824" s="12">
        <v>0.67</v>
      </c>
      <c r="E824" s="12">
        <v>1.1100000000000001</v>
      </c>
      <c r="F824" s="12">
        <v>1.58</v>
      </c>
      <c r="G824" s="12">
        <v>2.0299999999999998</v>
      </c>
      <c r="H824" s="12">
        <v>0.08</v>
      </c>
    </row>
  </sheetData>
  <hyperlinks>
    <hyperlink ref="B1" r:id="rId1"/>
    <hyperlink ref="E1" r:id="rId2"/>
    <hyperlink ref="C1" r:id="rId3"/>
    <hyperlink ref="D1" r:id="rId4"/>
    <hyperlink ref="F1" r:id="rId5"/>
    <hyperlink ref="G1" r:id="rId6"/>
    <hyperlink ref="H1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09"/>
  <sheetViews>
    <sheetView workbookViewId="0">
      <pane ySplit="1" topLeftCell="A947" activePane="bottomLeft" state="frozen"/>
      <selection pane="bottomLeft" activeCell="H1812" sqref="H1812"/>
    </sheetView>
  </sheetViews>
  <sheetFormatPr defaultRowHeight="14.5" x14ac:dyDescent="0.35"/>
  <cols>
    <col min="1" max="1" width="7.1796875" bestFit="1" customWidth="1"/>
    <col min="2" max="2" width="9.453125" bestFit="1" customWidth="1"/>
    <col min="3" max="3" width="1.26953125" style="24" customWidth="1"/>
    <col min="4" max="5" width="7.26953125" bestFit="1" customWidth="1"/>
    <col min="6" max="6" width="8.26953125" bestFit="1" customWidth="1"/>
  </cols>
  <sheetData>
    <row r="1" spans="1:9" x14ac:dyDescent="0.35">
      <c r="A1" s="17" t="s">
        <v>182</v>
      </c>
      <c r="B1" s="18" t="s">
        <v>190</v>
      </c>
      <c r="D1" t="s">
        <v>191</v>
      </c>
      <c r="E1" t="s">
        <v>192</v>
      </c>
      <c r="F1" t="s">
        <v>193</v>
      </c>
    </row>
    <row r="2" spans="1:9" x14ac:dyDescent="0.35">
      <c r="A2" s="19">
        <v>1871.01</v>
      </c>
      <c r="B2" s="20">
        <v>4.4400000000000004</v>
      </c>
      <c r="D2" s="26"/>
      <c r="E2" s="26"/>
      <c r="F2" s="26"/>
      <c r="I2" s="27"/>
    </row>
    <row r="3" spans="1:9" x14ac:dyDescent="0.35">
      <c r="A3" s="19">
        <v>1871.02</v>
      </c>
      <c r="B3" s="20">
        <v>4.5</v>
      </c>
      <c r="D3" s="14">
        <f>LN(B3/B2)*100</f>
        <v>1.3423020332140549</v>
      </c>
      <c r="E3" s="26"/>
      <c r="F3" s="26"/>
      <c r="I3" s="27"/>
    </row>
    <row r="4" spans="1:9" x14ac:dyDescent="0.35">
      <c r="A4" s="19">
        <v>1871.03</v>
      </c>
      <c r="B4" s="20">
        <v>4.6100000000000003</v>
      </c>
      <c r="D4" s="14">
        <f t="shared" ref="D4:D18" si="0">LN(B4/B3)*100</f>
        <v>2.415046023228312</v>
      </c>
      <c r="E4" s="26"/>
      <c r="F4" s="26"/>
    </row>
    <row r="5" spans="1:9" x14ac:dyDescent="0.35">
      <c r="A5" s="19">
        <v>1871.04</v>
      </c>
      <c r="B5" s="20">
        <v>4.74</v>
      </c>
      <c r="D5" s="14">
        <f t="shared" si="0"/>
        <v>2.7809278698427922</v>
      </c>
      <c r="E5" s="14">
        <f>LN(B5/B2)*100</f>
        <v>6.5382759262851708</v>
      </c>
      <c r="F5" s="26"/>
    </row>
    <row r="6" spans="1:9" x14ac:dyDescent="0.35">
      <c r="A6" s="19">
        <v>1871.05</v>
      </c>
      <c r="B6" s="20">
        <v>4.8600000000000003</v>
      </c>
      <c r="D6" s="14">
        <f t="shared" si="0"/>
        <v>2.5001302205417186</v>
      </c>
      <c r="E6" s="14">
        <f t="shared" ref="E6:E18" si="1">LN(B6/B3)*100</f>
        <v>7.6961041136128392</v>
      </c>
      <c r="F6" s="26"/>
    </row>
    <row r="7" spans="1:9" x14ac:dyDescent="0.35">
      <c r="A7" s="19">
        <v>1871.06</v>
      </c>
      <c r="B7" s="20">
        <v>4.82</v>
      </c>
      <c r="D7" s="14">
        <f t="shared" si="0"/>
        <v>-0.82645098498934244</v>
      </c>
      <c r="E7" s="14">
        <f t="shared" si="1"/>
        <v>4.4546071053951861</v>
      </c>
      <c r="F7" s="26"/>
    </row>
    <row r="8" spans="1:9" x14ac:dyDescent="0.35">
      <c r="A8" s="19">
        <v>1871.07</v>
      </c>
      <c r="B8" s="20">
        <v>4.7300000000000004</v>
      </c>
      <c r="D8" s="14">
        <f t="shared" si="0"/>
        <v>-1.884872555866727</v>
      </c>
      <c r="E8" s="14">
        <f t="shared" si="1"/>
        <v>-0.21119332031435015</v>
      </c>
      <c r="F8" s="26"/>
    </row>
    <row r="9" spans="1:9" x14ac:dyDescent="0.35">
      <c r="A9" s="19">
        <v>1871.08</v>
      </c>
      <c r="B9" s="20">
        <v>4.79</v>
      </c>
      <c r="D9" s="14">
        <f t="shared" si="0"/>
        <v>1.2605208918982191</v>
      </c>
      <c r="E9" s="14">
        <f t="shared" si="1"/>
        <v>-1.4508026489578634</v>
      </c>
      <c r="F9" s="26"/>
    </row>
    <row r="10" spans="1:9" x14ac:dyDescent="0.35">
      <c r="A10" s="19">
        <v>1871.09</v>
      </c>
      <c r="B10" s="20">
        <v>4.84</v>
      </c>
      <c r="D10" s="14">
        <f t="shared" si="0"/>
        <v>1.0384309305716388</v>
      </c>
      <c r="E10" s="14">
        <f t="shared" si="1"/>
        <v>0.41407926660313871</v>
      </c>
      <c r="F10" s="26"/>
    </row>
    <row r="11" spans="1:9" x14ac:dyDescent="0.35">
      <c r="A11" s="19">
        <v>1871.1</v>
      </c>
      <c r="B11" s="20">
        <v>4.59</v>
      </c>
      <c r="D11" s="14">
        <f t="shared" si="0"/>
        <v>-5.3034696656086542</v>
      </c>
      <c r="E11" s="14">
        <f t="shared" si="1"/>
        <v>-3.0045178431387933</v>
      </c>
      <c r="F11" s="26"/>
    </row>
    <row r="12" spans="1:9" x14ac:dyDescent="0.35">
      <c r="A12" s="19">
        <v>1871.11</v>
      </c>
      <c r="B12" s="20">
        <v>4.6399999999999997</v>
      </c>
      <c r="D12" s="14">
        <f t="shared" si="0"/>
        <v>1.0834342165710145</v>
      </c>
      <c r="E12" s="14">
        <f t="shared" si="1"/>
        <v>-3.1816045184660053</v>
      </c>
      <c r="F12" s="26"/>
    </row>
    <row r="13" spans="1:9" x14ac:dyDescent="0.35">
      <c r="A13" s="19">
        <v>1871.12</v>
      </c>
      <c r="B13" s="20">
        <v>4.74</v>
      </c>
      <c r="D13" s="14">
        <f t="shared" si="0"/>
        <v>2.1322769468821243</v>
      </c>
      <c r="E13" s="14">
        <f t="shared" si="1"/>
        <v>-2.0877585021555141</v>
      </c>
      <c r="F13" s="26"/>
    </row>
    <row r="14" spans="1:9" x14ac:dyDescent="0.35">
      <c r="A14" s="19">
        <v>1872.01</v>
      </c>
      <c r="B14" s="20">
        <v>4.8600000000000003</v>
      </c>
      <c r="D14" s="14">
        <f t="shared" si="0"/>
        <v>2.5001302205417186</v>
      </c>
      <c r="E14" s="14">
        <f t="shared" si="1"/>
        <v>5.7158413839948619</v>
      </c>
      <c r="F14" s="14">
        <f>LN(B14/B2)*100</f>
        <v>9.0384061468268939</v>
      </c>
    </row>
    <row r="15" spans="1:9" x14ac:dyDescent="0.35">
      <c r="A15" s="19">
        <v>1872.02</v>
      </c>
      <c r="B15" s="20">
        <v>4.88</v>
      </c>
      <c r="D15" s="14">
        <f t="shared" si="0"/>
        <v>0.41067819526532812</v>
      </c>
      <c r="E15" s="14">
        <f t="shared" si="1"/>
        <v>5.0430853626891903</v>
      </c>
      <c r="F15" s="14">
        <f t="shared" ref="F15:F18" si="2">LN(B15/B3)*100</f>
        <v>8.1067823088781612</v>
      </c>
    </row>
    <row r="16" spans="1:9" x14ac:dyDescent="0.35">
      <c r="A16" s="19">
        <v>1872.03</v>
      </c>
      <c r="B16" s="20">
        <v>5.04</v>
      </c>
      <c r="D16" s="14">
        <f t="shared" si="0"/>
        <v>3.2260862218221478</v>
      </c>
      <c r="E16" s="14">
        <f t="shared" si="1"/>
        <v>6.1368946376292017</v>
      </c>
      <c r="F16" s="14">
        <f t="shared" si="2"/>
        <v>8.9178225074720014</v>
      </c>
    </row>
    <row r="17" spans="1:6" x14ac:dyDescent="0.35">
      <c r="A17" s="19">
        <v>1872.04</v>
      </c>
      <c r="B17" s="20">
        <v>5.18</v>
      </c>
      <c r="D17" s="14">
        <f t="shared" si="0"/>
        <v>2.7398974188114344</v>
      </c>
      <c r="E17" s="14">
        <f t="shared" si="1"/>
        <v>6.376661835898922</v>
      </c>
      <c r="F17" s="14">
        <f t="shared" si="2"/>
        <v>8.8767920564406531</v>
      </c>
    </row>
    <row r="18" spans="1:6" x14ac:dyDescent="0.35">
      <c r="A18" s="19">
        <v>1872.05</v>
      </c>
      <c r="B18" s="20">
        <v>5.18</v>
      </c>
      <c r="D18" s="14">
        <f t="shared" si="0"/>
        <v>0</v>
      </c>
      <c r="E18" s="14">
        <f t="shared" si="1"/>
        <v>5.9659836406335796</v>
      </c>
      <c r="F18" s="14">
        <f t="shared" si="2"/>
        <v>6.376661835898922</v>
      </c>
    </row>
    <row r="19" spans="1:6" x14ac:dyDescent="0.35">
      <c r="A19" s="19">
        <v>1872.06</v>
      </c>
      <c r="B19" s="20">
        <v>5.13</v>
      </c>
      <c r="D19" s="14">
        <f t="shared" ref="D19:D82" si="3">LN(B19/B18)*100</f>
        <v>-0.9699397088713505</v>
      </c>
      <c r="E19" s="14">
        <f t="shared" ref="E19:E82" si="4">LN(B19/B16)*100</f>
        <v>1.7699577099400856</v>
      </c>
      <c r="F19" s="14">
        <f t="shared" ref="F19:F82" si="5">LN(B19/B7)*100</f>
        <v>6.2331731120169227</v>
      </c>
    </row>
    <row r="20" spans="1:6" x14ac:dyDescent="0.35">
      <c r="A20" s="19">
        <v>1872.07</v>
      </c>
      <c r="B20" s="20">
        <v>5.0999999999999996</v>
      </c>
      <c r="D20" s="14">
        <f t="shared" si="3"/>
        <v>-0.58651194523981343</v>
      </c>
      <c r="E20" s="14">
        <f t="shared" si="4"/>
        <v>-1.5564516541111573</v>
      </c>
      <c r="F20" s="14">
        <f t="shared" si="5"/>
        <v>7.5315337226438279</v>
      </c>
    </row>
    <row r="21" spans="1:6" x14ac:dyDescent="0.35">
      <c r="A21" s="19">
        <v>1872.08</v>
      </c>
      <c r="B21" s="20">
        <v>5.04</v>
      </c>
      <c r="D21" s="14">
        <f t="shared" si="3"/>
        <v>-1.1834457647002796</v>
      </c>
      <c r="E21" s="14">
        <f t="shared" si="4"/>
        <v>-2.7398974188114389</v>
      </c>
      <c r="F21" s="14">
        <f t="shared" si="5"/>
        <v>5.0875670660453407</v>
      </c>
    </row>
    <row r="22" spans="1:6" x14ac:dyDescent="0.35">
      <c r="A22" s="19">
        <v>1872.09</v>
      </c>
      <c r="B22" s="20">
        <v>4.95</v>
      </c>
      <c r="D22" s="14">
        <f t="shared" si="3"/>
        <v>-1.801850550267825</v>
      </c>
      <c r="E22" s="14">
        <f t="shared" si="4"/>
        <v>-3.5718082602079231</v>
      </c>
      <c r="F22" s="14">
        <f t="shared" si="5"/>
        <v>2.2472855852058577</v>
      </c>
    </row>
    <row r="23" spans="1:6" x14ac:dyDescent="0.35">
      <c r="A23" s="19">
        <v>1872.1</v>
      </c>
      <c r="B23" s="20">
        <v>4.97</v>
      </c>
      <c r="D23" s="14">
        <f t="shared" si="3"/>
        <v>0.40322635279382302</v>
      </c>
      <c r="E23" s="14">
        <f t="shared" si="4"/>
        <v>-2.5820699621742751</v>
      </c>
      <c r="F23" s="14">
        <f t="shared" si="5"/>
        <v>7.9539816036083577</v>
      </c>
    </row>
    <row r="24" spans="1:6" x14ac:dyDescent="0.35">
      <c r="A24" s="19">
        <v>1872.11</v>
      </c>
      <c r="B24" s="20">
        <v>4.95</v>
      </c>
      <c r="D24" s="14">
        <f t="shared" si="3"/>
        <v>-0.40322635279383401</v>
      </c>
      <c r="E24" s="14">
        <f t="shared" si="4"/>
        <v>-1.801850550267825</v>
      </c>
      <c r="F24" s="14">
        <f t="shared" si="5"/>
        <v>6.4673210342435112</v>
      </c>
    </row>
    <row r="25" spans="1:6" x14ac:dyDescent="0.35">
      <c r="A25" s="19">
        <v>1872.12</v>
      </c>
      <c r="B25" s="20">
        <v>5.07</v>
      </c>
      <c r="D25" s="14">
        <f t="shared" si="3"/>
        <v>2.3953241022492797</v>
      </c>
      <c r="E25" s="14">
        <f t="shared" si="4"/>
        <v>2.3953241022492797</v>
      </c>
      <c r="F25" s="14">
        <f t="shared" si="5"/>
        <v>6.73036818961066</v>
      </c>
    </row>
    <row r="26" spans="1:6" x14ac:dyDescent="0.35">
      <c r="A26" s="19">
        <v>1873.01</v>
      </c>
      <c r="B26" s="20">
        <v>5.1100000000000003</v>
      </c>
      <c r="D26" s="14">
        <f t="shared" si="3"/>
        <v>0.785858661252131</v>
      </c>
      <c r="E26" s="14">
        <f t="shared" si="4"/>
        <v>2.7779564107075885</v>
      </c>
      <c r="F26" s="14">
        <f t="shared" si="5"/>
        <v>5.0160966303210603</v>
      </c>
    </row>
    <row r="27" spans="1:6" x14ac:dyDescent="0.35">
      <c r="A27" s="19">
        <v>1873.02</v>
      </c>
      <c r="B27" s="20">
        <v>5.15</v>
      </c>
      <c r="D27" s="14">
        <f t="shared" si="3"/>
        <v>0.77973104600317111</v>
      </c>
      <c r="E27" s="14">
        <f t="shared" si="4"/>
        <v>3.9609138095045884</v>
      </c>
      <c r="F27" s="14">
        <f t="shared" si="5"/>
        <v>5.3851494810589156</v>
      </c>
    </row>
    <row r="28" spans="1:6" x14ac:dyDescent="0.35">
      <c r="A28" s="19">
        <v>1873.03</v>
      </c>
      <c r="B28" s="20">
        <v>5.1100000000000003</v>
      </c>
      <c r="D28" s="14">
        <f t="shared" si="3"/>
        <v>-0.779731046003173</v>
      </c>
      <c r="E28" s="14">
        <f t="shared" si="4"/>
        <v>0.785858661252131</v>
      </c>
      <c r="F28" s="14">
        <f t="shared" si="5"/>
        <v>1.379332213233577</v>
      </c>
    </row>
    <row r="29" spans="1:6" x14ac:dyDescent="0.35">
      <c r="A29" s="19">
        <v>1873.04</v>
      </c>
      <c r="B29" s="20">
        <v>5.04</v>
      </c>
      <c r="D29" s="14">
        <f t="shared" si="3"/>
        <v>-1.3793322132335872</v>
      </c>
      <c r="E29" s="14">
        <f t="shared" si="4"/>
        <v>-1.3793322132335872</v>
      </c>
      <c r="F29" s="14">
        <f t="shared" si="5"/>
        <v>-2.7398974188114389</v>
      </c>
    </row>
    <row r="30" spans="1:6" x14ac:dyDescent="0.35">
      <c r="A30" s="19">
        <v>1873.05</v>
      </c>
      <c r="B30" s="20">
        <v>5.05</v>
      </c>
      <c r="D30" s="14">
        <f t="shared" si="3"/>
        <v>0.19821612039912026</v>
      </c>
      <c r="E30" s="14">
        <f t="shared" si="4"/>
        <v>-1.9608471388376423</v>
      </c>
      <c r="F30" s="14">
        <f t="shared" si="5"/>
        <v>-2.5416812984123185</v>
      </c>
    </row>
    <row r="31" spans="1:6" x14ac:dyDescent="0.35">
      <c r="A31" s="19">
        <v>1873.06</v>
      </c>
      <c r="B31" s="20">
        <v>4.9800000000000004</v>
      </c>
      <c r="D31" s="14">
        <f t="shared" si="3"/>
        <v>-1.39583522507068</v>
      </c>
      <c r="E31" s="14">
        <f t="shared" si="4"/>
        <v>-2.5769513179051451</v>
      </c>
      <c r="F31" s="14">
        <f t="shared" si="5"/>
        <v>-2.9675768146116552</v>
      </c>
    </row>
    <row r="32" spans="1:6" x14ac:dyDescent="0.35">
      <c r="A32" s="19">
        <v>1873.07</v>
      </c>
      <c r="B32" s="20">
        <v>4.97</v>
      </c>
      <c r="D32" s="14">
        <f t="shared" si="3"/>
        <v>-0.20100509280243342</v>
      </c>
      <c r="E32" s="14">
        <f t="shared" si="4"/>
        <v>-1.3986241974739952</v>
      </c>
      <c r="F32" s="14">
        <f t="shared" si="5"/>
        <v>-2.5820699621742751</v>
      </c>
    </row>
    <row r="33" spans="1:6" x14ac:dyDescent="0.35">
      <c r="A33" s="19">
        <v>1873.08</v>
      </c>
      <c r="B33" s="20">
        <v>4.97</v>
      </c>
      <c r="D33" s="14">
        <f t="shared" si="3"/>
        <v>0</v>
      </c>
      <c r="E33" s="14">
        <f t="shared" si="4"/>
        <v>-1.5968403178731112</v>
      </c>
      <c r="F33" s="14">
        <f t="shared" si="5"/>
        <v>-1.3986241974739952</v>
      </c>
    </row>
    <row r="34" spans="1:6" x14ac:dyDescent="0.35">
      <c r="A34" s="19">
        <v>1873.09</v>
      </c>
      <c r="B34" s="20">
        <v>4.59</v>
      </c>
      <c r="D34" s="14">
        <f t="shared" si="3"/>
        <v>-7.9539816036083515</v>
      </c>
      <c r="E34" s="14">
        <f t="shared" si="4"/>
        <v>-8.154986696410786</v>
      </c>
      <c r="F34" s="14">
        <f t="shared" si="5"/>
        <v>-7.5507552508145173</v>
      </c>
    </row>
    <row r="35" spans="1:6" x14ac:dyDescent="0.35">
      <c r="A35" s="19">
        <v>1873.1</v>
      </c>
      <c r="B35" s="20">
        <v>4.1900000000000004</v>
      </c>
      <c r="D35" s="14">
        <f t="shared" si="3"/>
        <v>-9.1179290138407243</v>
      </c>
      <c r="E35" s="14">
        <f t="shared" si="4"/>
        <v>-17.071910617449092</v>
      </c>
      <c r="F35" s="14">
        <f t="shared" si="5"/>
        <v>-17.071910617449092</v>
      </c>
    </row>
    <row r="36" spans="1:6" x14ac:dyDescent="0.35">
      <c r="A36" s="19">
        <v>1873.11</v>
      </c>
      <c r="B36" s="20">
        <v>4.04</v>
      </c>
      <c r="D36" s="14">
        <f t="shared" si="3"/>
        <v>-3.6456041960987742</v>
      </c>
      <c r="E36" s="14">
        <f t="shared" si="4"/>
        <v>-20.717514813547865</v>
      </c>
      <c r="F36" s="14">
        <f t="shared" si="5"/>
        <v>-20.314288460754032</v>
      </c>
    </row>
    <row r="37" spans="1:6" x14ac:dyDescent="0.35">
      <c r="A37" s="19">
        <v>1873.12</v>
      </c>
      <c r="B37" s="20">
        <v>4.42</v>
      </c>
      <c r="D37" s="14">
        <f t="shared" si="3"/>
        <v>8.989500411654813</v>
      </c>
      <c r="E37" s="14">
        <f t="shared" si="4"/>
        <v>-3.7740327982846966</v>
      </c>
      <c r="F37" s="14">
        <f t="shared" si="5"/>
        <v>-13.720112151348514</v>
      </c>
    </row>
    <row r="38" spans="1:6" x14ac:dyDescent="0.35">
      <c r="A38" s="19">
        <v>1874.01</v>
      </c>
      <c r="B38" s="20">
        <v>4.66</v>
      </c>
      <c r="D38" s="14">
        <f t="shared" si="3"/>
        <v>5.2875752047947779</v>
      </c>
      <c r="E38" s="14">
        <f t="shared" si="4"/>
        <v>10.631471420350815</v>
      </c>
      <c r="F38" s="14">
        <f t="shared" si="5"/>
        <v>-9.2183956078058618</v>
      </c>
    </row>
    <row r="39" spans="1:6" x14ac:dyDescent="0.35">
      <c r="A39" s="19">
        <v>1874.02</v>
      </c>
      <c r="B39" s="20">
        <v>4.8</v>
      </c>
      <c r="D39" s="14">
        <f t="shared" si="3"/>
        <v>2.9600469776290681</v>
      </c>
      <c r="E39" s="14">
        <f t="shared" si="4"/>
        <v>17.237122594078649</v>
      </c>
      <c r="F39" s="14">
        <f t="shared" si="5"/>
        <v>-7.0380796761799616</v>
      </c>
    </row>
    <row r="40" spans="1:6" x14ac:dyDescent="0.35">
      <c r="A40" s="19">
        <v>1874.03</v>
      </c>
      <c r="B40" s="20">
        <v>4.7300000000000004</v>
      </c>
      <c r="D40" s="14">
        <f t="shared" si="3"/>
        <v>-1.4690715410003481</v>
      </c>
      <c r="E40" s="14">
        <f t="shared" si="4"/>
        <v>6.7785506414235028</v>
      </c>
      <c r="F40" s="14">
        <f t="shared" si="5"/>
        <v>-7.7274201711771457</v>
      </c>
    </row>
    <row r="41" spans="1:6" x14ac:dyDescent="0.35">
      <c r="A41" s="19">
        <v>1874.04</v>
      </c>
      <c r="B41" s="20">
        <v>4.5999999999999996</v>
      </c>
      <c r="D41" s="14">
        <f t="shared" si="3"/>
        <v>-2.7868899008792489</v>
      </c>
      <c r="E41" s="14">
        <f t="shared" si="4"/>
        <v>-1.295914464250534</v>
      </c>
      <c r="F41" s="14">
        <f t="shared" si="5"/>
        <v>-9.1349778588227952</v>
      </c>
    </row>
    <row r="42" spans="1:6" x14ac:dyDescent="0.35">
      <c r="A42" s="19">
        <v>1874.05</v>
      </c>
      <c r="B42" s="20">
        <v>4.4800000000000004</v>
      </c>
      <c r="D42" s="14">
        <f t="shared" si="3"/>
        <v>-2.6433257068155367</v>
      </c>
      <c r="E42" s="14">
        <f t="shared" si="4"/>
        <v>-6.899287148695131</v>
      </c>
      <c r="F42" s="14">
        <f t="shared" si="5"/>
        <v>-11.976519686037452</v>
      </c>
    </row>
    <row r="43" spans="1:6" x14ac:dyDescent="0.35">
      <c r="A43" s="19">
        <v>1874.06</v>
      </c>
      <c r="B43" s="20">
        <v>4.46</v>
      </c>
      <c r="D43" s="14">
        <f t="shared" si="3"/>
        <v>-0.4474280394921189</v>
      </c>
      <c r="E43" s="14">
        <f t="shared" si="4"/>
        <v>-5.8776436471868996</v>
      </c>
      <c r="F43" s="14">
        <f t="shared" si="5"/>
        <v>-11.028112500458894</v>
      </c>
    </row>
    <row r="44" spans="1:6" x14ac:dyDescent="0.35">
      <c r="A44" s="19">
        <v>1874.07</v>
      </c>
      <c r="B44" s="20">
        <v>4.46</v>
      </c>
      <c r="D44" s="14">
        <f t="shared" si="3"/>
        <v>0</v>
      </c>
      <c r="E44" s="14">
        <f t="shared" si="4"/>
        <v>-3.0907537463076546</v>
      </c>
      <c r="F44" s="14">
        <f t="shared" si="5"/>
        <v>-10.827107407656467</v>
      </c>
    </row>
    <row r="45" spans="1:6" x14ac:dyDescent="0.35">
      <c r="A45" s="19">
        <v>1874.08</v>
      </c>
      <c r="B45" s="20">
        <v>4.47</v>
      </c>
      <c r="D45" s="14">
        <f t="shared" si="3"/>
        <v>0.22396425935046599</v>
      </c>
      <c r="E45" s="14">
        <f t="shared" si="4"/>
        <v>-0.2234637801416488</v>
      </c>
      <c r="F45" s="14">
        <f t="shared" si="5"/>
        <v>-10.603143148305987</v>
      </c>
    </row>
    <row r="46" spans="1:6" x14ac:dyDescent="0.35">
      <c r="A46" s="19">
        <v>1874.09</v>
      </c>
      <c r="B46" s="20">
        <v>4.54</v>
      </c>
      <c r="D46" s="14">
        <f t="shared" si="3"/>
        <v>1.5538603427779165</v>
      </c>
      <c r="E46" s="14">
        <f t="shared" si="4"/>
        <v>1.7778246021283968</v>
      </c>
      <c r="F46" s="14">
        <f t="shared" si="5"/>
        <v>-1.0953012019197093</v>
      </c>
    </row>
    <row r="47" spans="1:6" x14ac:dyDescent="0.35">
      <c r="A47" s="19">
        <v>1874.1</v>
      </c>
      <c r="B47" s="20">
        <v>4.53</v>
      </c>
      <c r="D47" s="14">
        <f t="shared" si="3"/>
        <v>-0.22050725583138703</v>
      </c>
      <c r="E47" s="14">
        <f t="shared" si="4"/>
        <v>1.5573173462970107</v>
      </c>
      <c r="F47" s="14">
        <f t="shared" si="5"/>
        <v>7.8021205560896201</v>
      </c>
    </row>
    <row r="48" spans="1:6" x14ac:dyDescent="0.35">
      <c r="A48" s="19">
        <v>1874.11</v>
      </c>
      <c r="B48" s="20">
        <v>4.57</v>
      </c>
      <c r="D48" s="14">
        <f t="shared" si="3"/>
        <v>0.87912654111707234</v>
      </c>
      <c r="E48" s="14">
        <f t="shared" si="4"/>
        <v>2.2124796280635977</v>
      </c>
      <c r="F48" s="14">
        <f t="shared" si="5"/>
        <v>12.326851293305472</v>
      </c>
    </row>
    <row r="49" spans="1:6" x14ac:dyDescent="0.35">
      <c r="A49" s="19">
        <v>1874.12</v>
      </c>
      <c r="B49" s="20">
        <v>4.54</v>
      </c>
      <c r="D49" s="14">
        <f t="shared" si="3"/>
        <v>-0.6586192852856726</v>
      </c>
      <c r="E49" s="14">
        <f t="shared" si="4"/>
        <v>0</v>
      </c>
      <c r="F49" s="14">
        <f t="shared" si="5"/>
        <v>2.6787315963649982</v>
      </c>
    </row>
    <row r="50" spans="1:6" x14ac:dyDescent="0.35">
      <c r="A50" s="19">
        <v>1875.01</v>
      </c>
      <c r="B50" s="20">
        <v>4.54</v>
      </c>
      <c r="D50" s="14">
        <f t="shared" si="3"/>
        <v>0</v>
      </c>
      <c r="E50" s="14">
        <f t="shared" si="4"/>
        <v>0.22050725583139755</v>
      </c>
      <c r="F50" s="14">
        <f t="shared" si="5"/>
        <v>-2.6088436084297966</v>
      </c>
    </row>
    <row r="51" spans="1:6" x14ac:dyDescent="0.35">
      <c r="A51" s="19">
        <v>1875.02</v>
      </c>
      <c r="B51" s="20">
        <v>4.53</v>
      </c>
      <c r="D51" s="14">
        <f t="shared" si="3"/>
        <v>-0.22050725583138703</v>
      </c>
      <c r="E51" s="14">
        <f t="shared" si="4"/>
        <v>-0.87912654111706579</v>
      </c>
      <c r="F51" s="14">
        <f t="shared" si="5"/>
        <v>-5.7893978418902501</v>
      </c>
    </row>
    <row r="52" spans="1:6" x14ac:dyDescent="0.35">
      <c r="A52" s="19">
        <v>1875.03</v>
      </c>
      <c r="B52" s="20">
        <v>4.59</v>
      </c>
      <c r="D52" s="14">
        <f t="shared" si="3"/>
        <v>1.3158084577510982</v>
      </c>
      <c r="E52" s="14">
        <f t="shared" si="4"/>
        <v>1.0953012019197146</v>
      </c>
      <c r="F52" s="14">
        <f t="shared" si="5"/>
        <v>-3.0045178431387933</v>
      </c>
    </row>
    <row r="53" spans="1:6" x14ac:dyDescent="0.35">
      <c r="A53" s="19">
        <v>1875.04</v>
      </c>
      <c r="B53" s="20">
        <v>4.6500000000000004</v>
      </c>
      <c r="D53" s="14">
        <f t="shared" si="3"/>
        <v>1.298719552681133</v>
      </c>
      <c r="E53" s="14">
        <f t="shared" si="4"/>
        <v>2.3940207546008403</v>
      </c>
      <c r="F53" s="14">
        <f t="shared" si="5"/>
        <v>1.0810916104215675</v>
      </c>
    </row>
    <row r="54" spans="1:6" x14ac:dyDescent="0.35">
      <c r="A54" s="19">
        <v>1875.05</v>
      </c>
      <c r="B54" s="20">
        <v>4.47</v>
      </c>
      <c r="D54" s="14">
        <f t="shared" si="3"/>
        <v>-3.9478810973787581</v>
      </c>
      <c r="E54" s="14">
        <f t="shared" si="4"/>
        <v>-1.3333530869465255</v>
      </c>
      <c r="F54" s="14">
        <f t="shared" si="5"/>
        <v>-0.2234637801416488</v>
      </c>
    </row>
    <row r="55" spans="1:6" x14ac:dyDescent="0.35">
      <c r="A55" s="19">
        <v>1875.06</v>
      </c>
      <c r="B55" s="20">
        <v>4.38</v>
      </c>
      <c r="D55" s="14">
        <f t="shared" si="3"/>
        <v>-2.0339684237122673</v>
      </c>
      <c r="E55" s="14">
        <f t="shared" si="4"/>
        <v>-4.6831299684098973</v>
      </c>
      <c r="F55" s="14">
        <f t="shared" si="5"/>
        <v>-1.810004164361799</v>
      </c>
    </row>
    <row r="56" spans="1:6" x14ac:dyDescent="0.35">
      <c r="A56" s="19">
        <v>1875.07</v>
      </c>
      <c r="B56" s="20">
        <v>4.3899999999999997</v>
      </c>
      <c r="D56" s="14">
        <f t="shared" si="3"/>
        <v>0.22805026987250815</v>
      </c>
      <c r="E56" s="14">
        <f t="shared" si="4"/>
        <v>-5.7537992512185072</v>
      </c>
      <c r="F56" s="14">
        <f t="shared" si="5"/>
        <v>-1.5819538944892766</v>
      </c>
    </row>
    <row r="57" spans="1:6" x14ac:dyDescent="0.35">
      <c r="A57" s="19">
        <v>1875.08</v>
      </c>
      <c r="B57" s="20">
        <v>4.41</v>
      </c>
      <c r="D57" s="14">
        <f t="shared" si="3"/>
        <v>0.45454623716746384</v>
      </c>
      <c r="E57" s="14">
        <f t="shared" si="4"/>
        <v>-1.3513719166722706</v>
      </c>
      <c r="F57" s="14">
        <f t="shared" si="5"/>
        <v>-1.3513719166722706</v>
      </c>
    </row>
    <row r="58" spans="1:6" x14ac:dyDescent="0.35">
      <c r="A58" s="19">
        <v>1875.09</v>
      </c>
      <c r="B58" s="20">
        <v>4.37</v>
      </c>
      <c r="D58" s="14">
        <f t="shared" si="3"/>
        <v>-0.91116803512558897</v>
      </c>
      <c r="E58" s="14">
        <f t="shared" si="4"/>
        <v>-0.22857152808559511</v>
      </c>
      <c r="F58" s="14">
        <f t="shared" si="5"/>
        <v>-3.8164002945757787</v>
      </c>
    </row>
    <row r="59" spans="1:6" x14ac:dyDescent="0.35">
      <c r="A59" s="19">
        <v>1875.1</v>
      </c>
      <c r="B59" s="20">
        <v>4.3</v>
      </c>
      <c r="D59" s="14">
        <f t="shared" si="3"/>
        <v>-1.6147986407982102</v>
      </c>
      <c r="E59" s="14">
        <f t="shared" si="4"/>
        <v>-2.0714204387563222</v>
      </c>
      <c r="F59" s="14">
        <f t="shared" si="5"/>
        <v>-5.2106916795425953</v>
      </c>
    </row>
    <row r="60" spans="1:6" x14ac:dyDescent="0.35">
      <c r="A60" s="19">
        <v>1875.11</v>
      </c>
      <c r="B60" s="20">
        <v>4.37</v>
      </c>
      <c r="D60" s="14">
        <f t="shared" si="3"/>
        <v>1.6147986407982158</v>
      </c>
      <c r="E60" s="14">
        <f t="shared" si="4"/>
        <v>-0.91116803512558897</v>
      </c>
      <c r="F60" s="14">
        <f t="shared" si="5"/>
        <v>-4.4750195798614554</v>
      </c>
    </row>
    <row r="61" spans="1:6" x14ac:dyDescent="0.35">
      <c r="A61" s="19">
        <v>1875.12</v>
      </c>
      <c r="B61" s="20">
        <v>4.37</v>
      </c>
      <c r="D61" s="14">
        <f t="shared" si="3"/>
        <v>0</v>
      </c>
      <c r="E61" s="14">
        <f t="shared" si="4"/>
        <v>0</v>
      </c>
      <c r="F61" s="14">
        <f t="shared" si="5"/>
        <v>-3.8164002945757787</v>
      </c>
    </row>
    <row r="62" spans="1:6" x14ac:dyDescent="0.35">
      <c r="A62" s="19">
        <v>1876.01</v>
      </c>
      <c r="B62" s="20">
        <v>4.46</v>
      </c>
      <c r="D62" s="14">
        <f t="shared" si="3"/>
        <v>2.0385756924473961</v>
      </c>
      <c r="E62" s="14">
        <f t="shared" si="4"/>
        <v>3.653374333245607</v>
      </c>
      <c r="F62" s="14">
        <f t="shared" si="5"/>
        <v>-1.7778246021283945</v>
      </c>
    </row>
    <row r="63" spans="1:6" x14ac:dyDescent="0.35">
      <c r="A63" s="19">
        <v>1876.02</v>
      </c>
      <c r="B63" s="20">
        <v>4.5199999999999996</v>
      </c>
      <c r="D63" s="14">
        <f t="shared" si="3"/>
        <v>1.3363227812166938</v>
      </c>
      <c r="E63" s="14">
        <f t="shared" si="4"/>
        <v>3.3748984736640821</v>
      </c>
      <c r="F63" s="14">
        <f t="shared" si="5"/>
        <v>-0.22099456508029555</v>
      </c>
    </row>
    <row r="64" spans="1:6" x14ac:dyDescent="0.35">
      <c r="A64" s="19">
        <v>1876.03</v>
      </c>
      <c r="B64" s="20">
        <v>4.51</v>
      </c>
      <c r="D64" s="14">
        <f t="shared" si="3"/>
        <v>-0.22148403295527874</v>
      </c>
      <c r="E64" s="14">
        <f t="shared" si="4"/>
        <v>3.1534144407088101</v>
      </c>
      <c r="F64" s="14">
        <f t="shared" si="5"/>
        <v>-1.7582870557866819</v>
      </c>
    </row>
    <row r="65" spans="1:6" x14ac:dyDescent="0.35">
      <c r="A65" s="19">
        <v>1876.04</v>
      </c>
      <c r="B65" s="20">
        <v>4.34</v>
      </c>
      <c r="D65" s="14">
        <f t="shared" si="3"/>
        <v>-3.842280540227351</v>
      </c>
      <c r="E65" s="14">
        <f t="shared" si="4"/>
        <v>-2.7274417919659291</v>
      </c>
      <c r="F65" s="14">
        <f t="shared" si="5"/>
        <v>-6.8992871486951559</v>
      </c>
    </row>
    <row r="66" spans="1:6" x14ac:dyDescent="0.35">
      <c r="A66" s="19">
        <v>1876.05</v>
      </c>
      <c r="B66" s="20">
        <v>4.18</v>
      </c>
      <c r="D66" s="14">
        <f t="shared" si="3"/>
        <v>-3.7563101575648612</v>
      </c>
      <c r="E66" s="14">
        <f t="shared" si="4"/>
        <v>-7.8200747307474883</v>
      </c>
      <c r="F66" s="14">
        <f t="shared" si="5"/>
        <v>-6.7077162088812496</v>
      </c>
    </row>
    <row r="67" spans="1:6" x14ac:dyDescent="0.35">
      <c r="A67" s="19">
        <v>1876.06</v>
      </c>
      <c r="B67" s="20">
        <v>4.1500000000000004</v>
      </c>
      <c r="D67" s="14">
        <f t="shared" si="3"/>
        <v>-0.72029122940578849</v>
      </c>
      <c r="E67" s="14">
        <f t="shared" si="4"/>
        <v>-8.3188819271979941</v>
      </c>
      <c r="F67" s="14">
        <f t="shared" si="5"/>
        <v>-5.3940390145747736</v>
      </c>
    </row>
    <row r="68" spans="1:6" x14ac:dyDescent="0.35">
      <c r="A68" s="19">
        <v>1876.07</v>
      </c>
      <c r="B68" s="20">
        <v>4.0999999999999996</v>
      </c>
      <c r="D68" s="14">
        <f t="shared" si="3"/>
        <v>-1.2121360532344962</v>
      </c>
      <c r="E68" s="14">
        <f t="shared" si="4"/>
        <v>-5.6887374402051476</v>
      </c>
      <c r="F68" s="14">
        <f t="shared" si="5"/>
        <v>-6.8342253376817919</v>
      </c>
    </row>
    <row r="69" spans="1:6" x14ac:dyDescent="0.35">
      <c r="A69" s="19">
        <v>1876.08</v>
      </c>
      <c r="B69" s="20">
        <v>3.93</v>
      </c>
      <c r="D69" s="14">
        <f t="shared" si="3"/>
        <v>-4.234754782909218</v>
      </c>
      <c r="E69" s="14">
        <f t="shared" si="4"/>
        <v>-6.1671820655494995</v>
      </c>
      <c r="F69" s="14">
        <f t="shared" si="5"/>
        <v>-11.523526357758476</v>
      </c>
    </row>
    <row r="70" spans="1:6" x14ac:dyDescent="0.35">
      <c r="A70" s="19">
        <v>1876.09</v>
      </c>
      <c r="B70" s="20">
        <v>3.69</v>
      </c>
      <c r="D70" s="14">
        <f t="shared" si="3"/>
        <v>-6.3012967828734157</v>
      </c>
      <c r="E70" s="14">
        <f t="shared" si="4"/>
        <v>-11.748187619017122</v>
      </c>
      <c r="F70" s="14">
        <f t="shared" si="5"/>
        <v>-16.913655105506304</v>
      </c>
    </row>
    <row r="71" spans="1:6" x14ac:dyDescent="0.35">
      <c r="A71" s="19">
        <v>1876.1</v>
      </c>
      <c r="B71" s="20">
        <v>3.67</v>
      </c>
      <c r="D71" s="14">
        <f t="shared" si="3"/>
        <v>-0.5434795985956945</v>
      </c>
      <c r="E71" s="14">
        <f t="shared" si="4"/>
        <v>-11.07953116437832</v>
      </c>
      <c r="F71" s="14">
        <f t="shared" si="5"/>
        <v>-15.842336063303778</v>
      </c>
    </row>
    <row r="72" spans="1:6" x14ac:dyDescent="0.35">
      <c r="A72" s="19">
        <v>1876.11</v>
      </c>
      <c r="B72" s="20">
        <v>3.6</v>
      </c>
      <c r="D72" s="14">
        <f t="shared" si="3"/>
        <v>-1.9257816604414533</v>
      </c>
      <c r="E72" s="14">
        <f t="shared" si="4"/>
        <v>-8.770558041910558</v>
      </c>
      <c r="F72" s="14">
        <f t="shared" si="5"/>
        <v>-19.382916364543444</v>
      </c>
    </row>
    <row r="73" spans="1:6" x14ac:dyDescent="0.35">
      <c r="A73" s="19">
        <v>1876.12</v>
      </c>
      <c r="B73" s="20">
        <v>3.58</v>
      </c>
      <c r="D73" s="14">
        <f t="shared" si="3"/>
        <v>-0.55710450494553598</v>
      </c>
      <c r="E73" s="14">
        <f t="shared" si="4"/>
        <v>-3.0263657639826818</v>
      </c>
      <c r="F73" s="14">
        <f t="shared" si="5"/>
        <v>-19.940020869488979</v>
      </c>
    </row>
    <row r="74" spans="1:6" x14ac:dyDescent="0.35">
      <c r="A74" s="19">
        <v>1877.01</v>
      </c>
      <c r="B74" s="20">
        <v>3.55</v>
      </c>
      <c r="D74" s="14">
        <f t="shared" si="3"/>
        <v>-0.84151969252845849</v>
      </c>
      <c r="E74" s="14">
        <f t="shared" si="4"/>
        <v>-3.3244058579154516</v>
      </c>
      <c r="F74" s="14">
        <f t="shared" si="5"/>
        <v>-22.820116254464832</v>
      </c>
    </row>
    <row r="75" spans="1:6" x14ac:dyDescent="0.35">
      <c r="A75" s="19">
        <v>1877.02</v>
      </c>
      <c r="B75" s="20">
        <v>3.34</v>
      </c>
      <c r="D75" s="14">
        <f t="shared" si="3"/>
        <v>-6.0976796498715418</v>
      </c>
      <c r="E75" s="14">
        <f t="shared" si="4"/>
        <v>-7.4963038473455352</v>
      </c>
      <c r="F75" s="14">
        <f t="shared" si="5"/>
        <v>-30.25411868555307</v>
      </c>
    </row>
    <row r="76" spans="1:6" x14ac:dyDescent="0.35">
      <c r="A76" s="19">
        <v>1877.03</v>
      </c>
      <c r="B76" s="20">
        <v>3.17</v>
      </c>
      <c r="D76" s="14">
        <f t="shared" si="3"/>
        <v>-5.223921909941982</v>
      </c>
      <c r="E76" s="14">
        <f t="shared" si="4"/>
        <v>-12.163121252341972</v>
      </c>
      <c r="F76" s="14">
        <f t="shared" si="5"/>
        <v>-35.256556562539778</v>
      </c>
    </row>
    <row r="77" spans="1:6" x14ac:dyDescent="0.35">
      <c r="A77" s="19">
        <v>1877.04</v>
      </c>
      <c r="B77" s="20">
        <v>2.94</v>
      </c>
      <c r="D77" s="14">
        <f t="shared" si="3"/>
        <v>-7.5322006538598991</v>
      </c>
      <c r="E77" s="14">
        <f t="shared" si="4"/>
        <v>-18.853802213673418</v>
      </c>
      <c r="F77" s="14">
        <f t="shared" si="5"/>
        <v>-38.946476676172317</v>
      </c>
    </row>
    <row r="78" spans="1:6" x14ac:dyDescent="0.35">
      <c r="A78" s="19">
        <v>1877.05</v>
      </c>
      <c r="B78" s="20">
        <v>2.94</v>
      </c>
      <c r="D78" s="14">
        <f t="shared" si="3"/>
        <v>0</v>
      </c>
      <c r="E78" s="14">
        <f t="shared" si="4"/>
        <v>-12.756122563801874</v>
      </c>
      <c r="F78" s="14">
        <f t="shared" si="5"/>
        <v>-35.190166518607469</v>
      </c>
    </row>
    <row r="79" spans="1:6" x14ac:dyDescent="0.35">
      <c r="A79" s="19">
        <v>1877.06</v>
      </c>
      <c r="B79" s="20">
        <v>2.73</v>
      </c>
      <c r="D79" s="14">
        <f t="shared" si="3"/>
        <v>-7.4107972153721846</v>
      </c>
      <c r="E79" s="14">
        <f t="shared" si="4"/>
        <v>-14.942997869232091</v>
      </c>
      <c r="F79" s="14">
        <f t="shared" si="5"/>
        <v>-41.880672504573859</v>
      </c>
    </row>
    <row r="80" spans="1:6" x14ac:dyDescent="0.35">
      <c r="A80" s="19">
        <v>1877.07</v>
      </c>
      <c r="B80" s="20">
        <v>2.85</v>
      </c>
      <c r="D80" s="14">
        <f t="shared" si="3"/>
        <v>4.3017385083690858</v>
      </c>
      <c r="E80" s="14">
        <f t="shared" si="4"/>
        <v>-3.1090587070031006</v>
      </c>
      <c r="F80" s="14">
        <f t="shared" si="5"/>
        <v>-36.366797942970287</v>
      </c>
    </row>
    <row r="81" spans="1:6" x14ac:dyDescent="0.35">
      <c r="A81" s="19">
        <v>1877.08</v>
      </c>
      <c r="B81" s="20">
        <v>3.05</v>
      </c>
      <c r="D81" s="14">
        <f t="shared" si="3"/>
        <v>6.7822596338761088</v>
      </c>
      <c r="E81" s="14">
        <f t="shared" si="4"/>
        <v>3.6732009268729944</v>
      </c>
      <c r="F81" s="14">
        <f t="shared" si="5"/>
        <v>-25.349783526184979</v>
      </c>
    </row>
    <row r="82" spans="1:6" x14ac:dyDescent="0.35">
      <c r="A82" s="19">
        <v>1877.09</v>
      </c>
      <c r="B82" s="20">
        <v>3.24</v>
      </c>
      <c r="D82" s="14">
        <f t="shared" si="3"/>
        <v>6.043173918491787</v>
      </c>
      <c r="E82" s="14">
        <f t="shared" si="4"/>
        <v>17.127172060736964</v>
      </c>
      <c r="F82" s="14">
        <f t="shared" si="5"/>
        <v>-13.005312824819768</v>
      </c>
    </row>
    <row r="83" spans="1:6" x14ac:dyDescent="0.35">
      <c r="A83" s="19">
        <v>1877.1</v>
      </c>
      <c r="B83" s="20">
        <v>3.31</v>
      </c>
      <c r="D83" s="14">
        <f t="shared" ref="D83:D146" si="6">LN(B83/B82)*100</f>
        <v>2.1374859584733392</v>
      </c>
      <c r="E83" s="14">
        <f t="shared" ref="E83:E146" si="7">LN(B83/B80)*100</f>
        <v>14.962919510841241</v>
      </c>
      <c r="F83" s="14">
        <f t="shared" ref="F83:F146" si="8">LN(B83/B71)*100</f>
        <v>-10.324347267750737</v>
      </c>
    </row>
    <row r="84" spans="1:6" x14ac:dyDescent="0.35">
      <c r="A84" s="19">
        <v>1877.11</v>
      </c>
      <c r="B84" s="20">
        <v>3.26</v>
      </c>
      <c r="D84" s="14">
        <f t="shared" si="6"/>
        <v>-1.5220994010355355</v>
      </c>
      <c r="E84" s="14">
        <f t="shared" si="7"/>
        <v>6.6585604759296046</v>
      </c>
      <c r="F84" s="14">
        <f t="shared" si="8"/>
        <v>-9.920665008344816</v>
      </c>
    </row>
    <row r="85" spans="1:6" x14ac:dyDescent="0.35">
      <c r="A85" s="19">
        <v>1877.12</v>
      </c>
      <c r="B85" s="20">
        <v>3.25</v>
      </c>
      <c r="D85" s="14">
        <f t="shared" si="6"/>
        <v>-0.30721990369701402</v>
      </c>
      <c r="E85" s="14">
        <f t="shared" si="7"/>
        <v>0.30816665374081142</v>
      </c>
      <c r="F85" s="14">
        <f t="shared" si="8"/>
        <v>-9.6707804070962862</v>
      </c>
    </row>
    <row r="86" spans="1:6" x14ac:dyDescent="0.35">
      <c r="A86" s="19">
        <v>1878.01</v>
      </c>
      <c r="B86" s="20">
        <v>3.25</v>
      </c>
      <c r="D86" s="14">
        <f t="shared" si="6"/>
        <v>0</v>
      </c>
      <c r="E86" s="14">
        <f t="shared" si="7"/>
        <v>-1.8293193047325487</v>
      </c>
      <c r="F86" s="14">
        <f t="shared" si="8"/>
        <v>-8.8292607145678303</v>
      </c>
    </row>
    <row r="87" spans="1:6" x14ac:dyDescent="0.35">
      <c r="A87" s="19">
        <v>1878.02</v>
      </c>
      <c r="B87" s="20">
        <v>3.18</v>
      </c>
      <c r="D87" s="14">
        <f t="shared" si="6"/>
        <v>-2.177379954956062</v>
      </c>
      <c r="E87" s="14">
        <f t="shared" si="7"/>
        <v>-2.4845998586530662</v>
      </c>
      <c r="F87" s="14">
        <f t="shared" si="8"/>
        <v>-4.9089610196523514</v>
      </c>
    </row>
    <row r="88" spans="1:6" x14ac:dyDescent="0.35">
      <c r="A88" s="19">
        <v>1878.03</v>
      </c>
      <c r="B88" s="20">
        <v>3.24</v>
      </c>
      <c r="D88" s="14">
        <f t="shared" si="6"/>
        <v>1.8692133012152545</v>
      </c>
      <c r="E88" s="14">
        <f t="shared" si="7"/>
        <v>-0.3081666537408001</v>
      </c>
      <c r="F88" s="14">
        <f t="shared" si="8"/>
        <v>2.1841741915048853</v>
      </c>
    </row>
    <row r="89" spans="1:6" x14ac:dyDescent="0.35">
      <c r="A89" s="19">
        <v>1878.04</v>
      </c>
      <c r="B89" s="20">
        <v>3.33</v>
      </c>
      <c r="D89" s="14">
        <f t="shared" si="6"/>
        <v>2.7398974188114344</v>
      </c>
      <c r="E89" s="14">
        <f t="shared" si="7"/>
        <v>2.4317307650706428</v>
      </c>
      <c r="F89" s="14">
        <f t="shared" si="8"/>
        <v>12.456272264176224</v>
      </c>
    </row>
    <row r="90" spans="1:6" x14ac:dyDescent="0.35">
      <c r="A90" s="19">
        <v>1878.05</v>
      </c>
      <c r="B90" s="20">
        <v>3.34</v>
      </c>
      <c r="D90" s="14">
        <f t="shared" si="6"/>
        <v>0.29985029962566329</v>
      </c>
      <c r="E90" s="14">
        <f t="shared" si="7"/>
        <v>4.9089610196523576</v>
      </c>
      <c r="F90" s="14">
        <f t="shared" si="8"/>
        <v>12.756122563801874</v>
      </c>
    </row>
    <row r="91" spans="1:6" x14ac:dyDescent="0.35">
      <c r="A91" s="19">
        <v>1878.06</v>
      </c>
      <c r="B91" s="20">
        <v>3.41</v>
      </c>
      <c r="D91" s="14">
        <f t="shared" si="6"/>
        <v>2.0741484306816371</v>
      </c>
      <c r="E91" s="14">
        <f t="shared" si="7"/>
        <v>5.1138961491187418</v>
      </c>
      <c r="F91" s="14">
        <f t="shared" si="8"/>
        <v>22.241068209855705</v>
      </c>
    </row>
    <row r="92" spans="1:6" x14ac:dyDescent="0.35">
      <c r="A92" s="19">
        <v>1878.07</v>
      </c>
      <c r="B92" s="20">
        <v>3.48</v>
      </c>
      <c r="D92" s="14">
        <f t="shared" si="6"/>
        <v>2.0320002490957529</v>
      </c>
      <c r="E92" s="14">
        <f t="shared" si="7"/>
        <v>4.4059989794030496</v>
      </c>
      <c r="F92" s="14">
        <f t="shared" si="8"/>
        <v>19.971329950582383</v>
      </c>
    </row>
    <row r="93" spans="1:6" x14ac:dyDescent="0.35">
      <c r="A93" s="19">
        <v>1878.08</v>
      </c>
      <c r="B93" s="20">
        <v>3.45</v>
      </c>
      <c r="D93" s="14">
        <f t="shared" si="6"/>
        <v>-0.86580627431145418</v>
      </c>
      <c r="E93" s="14">
        <f t="shared" si="7"/>
        <v>3.2403424054659431</v>
      </c>
      <c r="F93" s="14">
        <f t="shared" si="8"/>
        <v>12.323264042394825</v>
      </c>
    </row>
    <row r="94" spans="1:6" x14ac:dyDescent="0.35">
      <c r="A94" s="19">
        <v>1878.09</v>
      </c>
      <c r="B94" s="20">
        <v>3.52</v>
      </c>
      <c r="D94" s="14">
        <f t="shared" si="6"/>
        <v>2.0086758566737291</v>
      </c>
      <c r="E94" s="14">
        <f t="shared" si="7"/>
        <v>3.174869831458027</v>
      </c>
      <c r="F94" s="14">
        <f t="shared" si="8"/>
        <v>8.2887659805767644</v>
      </c>
    </row>
    <row r="95" spans="1:6" x14ac:dyDescent="0.35">
      <c r="A95" s="19">
        <v>1878.1</v>
      </c>
      <c r="B95" s="20">
        <v>3.48</v>
      </c>
      <c r="D95" s="14">
        <f t="shared" si="6"/>
        <v>-1.1428695823622743</v>
      </c>
      <c r="E95" s="14">
        <f t="shared" si="7"/>
        <v>0</v>
      </c>
      <c r="F95" s="14">
        <f t="shared" si="8"/>
        <v>5.0084104397411346</v>
      </c>
    </row>
    <row r="96" spans="1:6" x14ac:dyDescent="0.35">
      <c r="A96" s="19">
        <v>1878.11</v>
      </c>
      <c r="B96" s="20">
        <v>3.47</v>
      </c>
      <c r="D96" s="14">
        <f t="shared" si="6"/>
        <v>-0.28776998276150584</v>
      </c>
      <c r="E96" s="14">
        <f t="shared" si="7"/>
        <v>0.57803629154995495</v>
      </c>
      <c r="F96" s="14">
        <f t="shared" si="8"/>
        <v>6.2427398580151614</v>
      </c>
    </row>
    <row r="97" spans="1:6" x14ac:dyDescent="0.35">
      <c r="A97" s="19">
        <v>1878.12</v>
      </c>
      <c r="B97" s="20">
        <v>3.45</v>
      </c>
      <c r="D97" s="14">
        <f t="shared" si="6"/>
        <v>-0.57803629154994252</v>
      </c>
      <c r="E97" s="14">
        <f t="shared" si="7"/>
        <v>-2.0086758566737228</v>
      </c>
      <c r="F97" s="14">
        <f t="shared" si="8"/>
        <v>5.9719234701622277</v>
      </c>
    </row>
    <row r="98" spans="1:6" x14ac:dyDescent="0.35">
      <c r="A98" s="19">
        <v>1879.01</v>
      </c>
      <c r="B98" s="20">
        <v>3.58</v>
      </c>
      <c r="D98" s="14">
        <f t="shared" si="6"/>
        <v>3.6988569369340412</v>
      </c>
      <c r="E98" s="14">
        <f t="shared" si="7"/>
        <v>2.8330506626225991</v>
      </c>
      <c r="F98" s="14">
        <f t="shared" si="8"/>
        <v>9.6707804070962862</v>
      </c>
    </row>
    <row r="99" spans="1:6" x14ac:dyDescent="0.35">
      <c r="A99" s="19">
        <v>1879.02</v>
      </c>
      <c r="B99" s="20">
        <v>3.71</v>
      </c>
      <c r="D99" s="14">
        <f t="shared" si="6"/>
        <v>3.5669076206734713</v>
      </c>
      <c r="E99" s="14">
        <f t="shared" si="7"/>
        <v>6.6877282660575839</v>
      </c>
      <c r="F99" s="14">
        <f t="shared" si="8"/>
        <v>15.415067982725816</v>
      </c>
    </row>
    <row r="100" spans="1:6" x14ac:dyDescent="0.35">
      <c r="A100" s="19">
        <v>1879.03</v>
      </c>
      <c r="B100" s="20">
        <v>3.65</v>
      </c>
      <c r="D100" s="14">
        <f t="shared" si="6"/>
        <v>-1.6304709024943698</v>
      </c>
      <c r="E100" s="14">
        <f t="shared" si="7"/>
        <v>5.6352936551131574</v>
      </c>
      <c r="F100" s="14">
        <f t="shared" si="8"/>
        <v>11.915383779016203</v>
      </c>
    </row>
    <row r="101" spans="1:6" x14ac:dyDescent="0.35">
      <c r="A101" s="19">
        <v>1879.04</v>
      </c>
      <c r="B101" s="20">
        <v>3.77</v>
      </c>
      <c r="D101" s="14">
        <f t="shared" si="6"/>
        <v>3.2347833865519342</v>
      </c>
      <c r="E101" s="14">
        <f t="shared" si="7"/>
        <v>5.1712201047310478</v>
      </c>
      <c r="F101" s="14">
        <f t="shared" si="8"/>
        <v>12.410269746756686</v>
      </c>
    </row>
    <row r="102" spans="1:6" x14ac:dyDescent="0.35">
      <c r="A102" s="19">
        <v>1879.05</v>
      </c>
      <c r="B102" s="20">
        <v>3.94</v>
      </c>
      <c r="D102" s="14">
        <f t="shared" si="6"/>
        <v>4.4105721849923087</v>
      </c>
      <c r="E102" s="14">
        <f t="shared" si="7"/>
        <v>6.0148846690498754</v>
      </c>
      <c r="F102" s="14">
        <f t="shared" si="8"/>
        <v>16.520991632123348</v>
      </c>
    </row>
    <row r="103" spans="1:6" x14ac:dyDescent="0.35">
      <c r="A103" s="19">
        <v>1879.06</v>
      </c>
      <c r="B103" s="20">
        <v>3.96</v>
      </c>
      <c r="D103" s="14">
        <f t="shared" si="6"/>
        <v>0.50633019565466342</v>
      </c>
      <c r="E103" s="14">
        <f t="shared" si="7"/>
        <v>8.151685767198904</v>
      </c>
      <c r="F103" s="14">
        <f t="shared" si="8"/>
        <v>14.953173397096364</v>
      </c>
    </row>
    <row r="104" spans="1:6" x14ac:dyDescent="0.35">
      <c r="A104" s="19">
        <v>1879.07</v>
      </c>
      <c r="B104" s="20">
        <v>4.04</v>
      </c>
      <c r="D104" s="14">
        <f t="shared" si="6"/>
        <v>2.0000666706669437</v>
      </c>
      <c r="E104" s="14">
        <f t="shared" si="7"/>
        <v>6.916969051313937</v>
      </c>
      <c r="F104" s="14">
        <f t="shared" si="8"/>
        <v>14.921239818667576</v>
      </c>
    </row>
    <row r="105" spans="1:6" x14ac:dyDescent="0.35">
      <c r="A105" s="19">
        <v>1879.08</v>
      </c>
      <c r="B105" s="20">
        <v>4.07</v>
      </c>
      <c r="D105" s="14">
        <f t="shared" si="6"/>
        <v>0.73983074814449257</v>
      </c>
      <c r="E105" s="14">
        <f t="shared" si="7"/>
        <v>3.2462276144661324</v>
      </c>
      <c r="F105" s="14">
        <f t="shared" si="8"/>
        <v>16.526876841123521</v>
      </c>
    </row>
    <row r="106" spans="1:6" x14ac:dyDescent="0.35">
      <c r="A106" s="19">
        <v>1879.09</v>
      </c>
      <c r="B106" s="20">
        <v>4.22</v>
      </c>
      <c r="D106" s="14">
        <f t="shared" si="6"/>
        <v>3.6192128593416633</v>
      </c>
      <c r="E106" s="14">
        <f t="shared" si="7"/>
        <v>6.3591102781531141</v>
      </c>
      <c r="F106" s="14">
        <f t="shared" si="8"/>
        <v>18.13741384379146</v>
      </c>
    </row>
    <row r="107" spans="1:6" x14ac:dyDescent="0.35">
      <c r="A107" s="19">
        <v>1879.1</v>
      </c>
      <c r="B107" s="20">
        <v>4.68</v>
      </c>
      <c r="D107" s="14">
        <f t="shared" si="6"/>
        <v>10.346298188163484</v>
      </c>
      <c r="E107" s="14">
        <f t="shared" si="7"/>
        <v>14.705341795649659</v>
      </c>
      <c r="F107" s="14">
        <f t="shared" si="8"/>
        <v>29.626581614317242</v>
      </c>
    </row>
    <row r="108" spans="1:6" x14ac:dyDescent="0.35">
      <c r="A108" s="19">
        <v>1879.11</v>
      </c>
      <c r="B108" s="20">
        <v>4.93</v>
      </c>
      <c r="D108" s="14">
        <f t="shared" si="6"/>
        <v>5.2040878125043397</v>
      </c>
      <c r="E108" s="14">
        <f t="shared" si="7"/>
        <v>19.169598860009501</v>
      </c>
      <c r="F108" s="14">
        <f t="shared" si="8"/>
        <v>35.118439409583083</v>
      </c>
    </row>
    <row r="109" spans="1:6" x14ac:dyDescent="0.35">
      <c r="A109" s="19">
        <v>1879.12</v>
      </c>
      <c r="B109" s="20">
        <v>4.92</v>
      </c>
      <c r="D109" s="14">
        <f t="shared" si="6"/>
        <v>-0.20304575503819516</v>
      </c>
      <c r="E109" s="14">
        <f t="shared" si="7"/>
        <v>15.347340245629635</v>
      </c>
      <c r="F109" s="14">
        <f t="shared" si="8"/>
        <v>35.493429946094835</v>
      </c>
    </row>
    <row r="110" spans="1:6" x14ac:dyDescent="0.35">
      <c r="A110" s="19">
        <v>1880.01</v>
      </c>
      <c r="B110" s="20">
        <v>5.1100000000000003</v>
      </c>
      <c r="D110" s="14">
        <f t="shared" si="6"/>
        <v>3.7890873711396496</v>
      </c>
      <c r="E110" s="14">
        <f t="shared" si="7"/>
        <v>8.7901294286057805</v>
      </c>
      <c r="F110" s="14">
        <f t="shared" si="8"/>
        <v>35.583660380300415</v>
      </c>
    </row>
    <row r="111" spans="1:6" x14ac:dyDescent="0.35">
      <c r="A111" s="19">
        <v>1880.02</v>
      </c>
      <c r="B111" s="20">
        <v>5.2</v>
      </c>
      <c r="D111" s="14">
        <f t="shared" si="6"/>
        <v>1.745922137176855</v>
      </c>
      <c r="E111" s="14">
        <f t="shared" si="7"/>
        <v>5.331963753278302</v>
      </c>
      <c r="F111" s="14">
        <f t="shared" si="8"/>
        <v>33.762674896803787</v>
      </c>
    </row>
    <row r="112" spans="1:6" x14ac:dyDescent="0.35">
      <c r="A112" s="19">
        <v>1880.03</v>
      </c>
      <c r="B112" s="20">
        <v>5.3</v>
      </c>
      <c r="D112" s="14">
        <f t="shared" si="6"/>
        <v>1.9048194970694412</v>
      </c>
      <c r="E112" s="14">
        <f t="shared" si="7"/>
        <v>7.4398290053859322</v>
      </c>
      <c r="F112" s="14">
        <f t="shared" si="8"/>
        <v>37.2979652963676</v>
      </c>
    </row>
    <row r="113" spans="1:6" x14ac:dyDescent="0.35">
      <c r="A113" s="19">
        <v>1880.04</v>
      </c>
      <c r="B113" s="20">
        <v>5.18</v>
      </c>
      <c r="D113" s="14">
        <f t="shared" si="6"/>
        <v>-2.2901764286684454</v>
      </c>
      <c r="E113" s="14">
        <f t="shared" si="7"/>
        <v>1.3605652055778459</v>
      </c>
      <c r="F113" s="14">
        <f t="shared" si="8"/>
        <v>31.77300548114723</v>
      </c>
    </row>
    <row r="114" spans="1:6" x14ac:dyDescent="0.35">
      <c r="A114" s="19">
        <v>1880.05</v>
      </c>
      <c r="B114" s="20">
        <v>4.7699999999999996</v>
      </c>
      <c r="D114" s="14">
        <f t="shared" si="6"/>
        <v>-8.2458751371141901</v>
      </c>
      <c r="E114" s="14">
        <f t="shared" si="7"/>
        <v>-8.6312320687131994</v>
      </c>
      <c r="F114" s="14">
        <f t="shared" si="8"/>
        <v>19.116558159040732</v>
      </c>
    </row>
    <row r="115" spans="1:6" x14ac:dyDescent="0.35">
      <c r="A115" s="19">
        <v>1880.06</v>
      </c>
      <c r="B115" s="20">
        <v>4.79</v>
      </c>
      <c r="D115" s="14">
        <f t="shared" si="6"/>
        <v>0.41841065225740909</v>
      </c>
      <c r="E115" s="14">
        <f t="shared" si="7"/>
        <v>-10.117640913525227</v>
      </c>
      <c r="F115" s="14">
        <f t="shared" si="8"/>
        <v>19.028638615643466</v>
      </c>
    </row>
    <row r="116" spans="1:6" x14ac:dyDescent="0.35">
      <c r="A116" s="19">
        <v>1880.07</v>
      </c>
      <c r="B116" s="20">
        <v>5.01</v>
      </c>
      <c r="D116" s="14">
        <f t="shared" si="6"/>
        <v>4.4905503673949427</v>
      </c>
      <c r="E116" s="14">
        <f t="shared" si="7"/>
        <v>-3.3369141174618191</v>
      </c>
      <c r="F116" s="14">
        <f t="shared" si="8"/>
        <v>21.519122312371472</v>
      </c>
    </row>
    <row r="117" spans="1:6" x14ac:dyDescent="0.35">
      <c r="A117" s="19">
        <v>1880.08</v>
      </c>
      <c r="B117" s="20">
        <v>5.19</v>
      </c>
      <c r="D117" s="14">
        <f t="shared" si="6"/>
        <v>3.5297782081023894</v>
      </c>
      <c r="E117" s="14">
        <f t="shared" si="7"/>
        <v>8.4387392277547608</v>
      </c>
      <c r="F117" s="14">
        <f t="shared" si="8"/>
        <v>24.309069772329369</v>
      </c>
    </row>
    <row r="118" spans="1:6" x14ac:dyDescent="0.35">
      <c r="A118" s="19">
        <v>1880.09</v>
      </c>
      <c r="B118" s="20">
        <v>5.18</v>
      </c>
      <c r="D118" s="14">
        <f t="shared" si="6"/>
        <v>-0.19286409064057083</v>
      </c>
      <c r="E118" s="14">
        <f t="shared" si="7"/>
        <v>7.8274644848567831</v>
      </c>
      <c r="F118" s="14">
        <f t="shared" si="8"/>
        <v>20.496992822347117</v>
      </c>
    </row>
    <row r="119" spans="1:6" x14ac:dyDescent="0.35">
      <c r="A119" s="19">
        <v>1880.1</v>
      </c>
      <c r="B119" s="20">
        <v>5.33</v>
      </c>
      <c r="D119" s="14">
        <f t="shared" si="6"/>
        <v>2.854618190636153</v>
      </c>
      <c r="E119" s="14">
        <f t="shared" si="7"/>
        <v>6.1915323080979867</v>
      </c>
      <c r="F119" s="14">
        <f t="shared" si="8"/>
        <v>13.005312824819795</v>
      </c>
    </row>
    <row r="120" spans="1:6" x14ac:dyDescent="0.35">
      <c r="A120" s="19">
        <v>1880.11</v>
      </c>
      <c r="B120" s="20">
        <v>5.61</v>
      </c>
      <c r="D120" s="14">
        <f t="shared" si="6"/>
        <v>5.119948135685191</v>
      </c>
      <c r="E120" s="14">
        <f t="shared" si="7"/>
        <v>7.7817022356807746</v>
      </c>
      <c r="F120" s="14">
        <f t="shared" si="8"/>
        <v>12.921173148000625</v>
      </c>
    </row>
    <row r="121" spans="1:6" x14ac:dyDescent="0.35">
      <c r="A121" s="19">
        <v>1880.12</v>
      </c>
      <c r="B121" s="20">
        <v>5.84</v>
      </c>
      <c r="D121" s="14">
        <f t="shared" si="6"/>
        <v>4.0180077305530757</v>
      </c>
      <c r="E121" s="14">
        <f t="shared" si="7"/>
        <v>11.992574056874398</v>
      </c>
      <c r="F121" s="14">
        <f t="shared" si="8"/>
        <v>17.142226633591896</v>
      </c>
    </row>
    <row r="122" spans="1:6" x14ac:dyDescent="0.35">
      <c r="A122" s="19">
        <v>1881.01</v>
      </c>
      <c r="B122" s="20">
        <v>6.19</v>
      </c>
      <c r="D122" s="14">
        <f t="shared" si="6"/>
        <v>5.8204289856369114</v>
      </c>
      <c r="E122" s="14">
        <f t="shared" si="7"/>
        <v>14.958384851875165</v>
      </c>
      <c r="F122" s="14">
        <f t="shared" si="8"/>
        <v>19.173568248089165</v>
      </c>
    </row>
    <row r="123" spans="1:6" x14ac:dyDescent="0.35">
      <c r="A123" s="19">
        <v>1881.02</v>
      </c>
      <c r="B123" s="20">
        <v>6.17</v>
      </c>
      <c r="D123" s="14">
        <f t="shared" si="6"/>
        <v>-0.3236248779208416</v>
      </c>
      <c r="E123" s="14">
        <f t="shared" si="7"/>
        <v>9.5148118382691518</v>
      </c>
      <c r="F123" s="14">
        <f t="shared" si="8"/>
        <v>17.104021232991478</v>
      </c>
    </row>
    <row r="124" spans="1:6" x14ac:dyDescent="0.35">
      <c r="A124" s="19">
        <v>1881.03</v>
      </c>
      <c r="B124" s="20">
        <v>6.24</v>
      </c>
      <c r="D124" s="14">
        <f t="shared" si="6"/>
        <v>1.128134446403998</v>
      </c>
      <c r="E124" s="14">
        <f t="shared" si="7"/>
        <v>6.6249385541200665</v>
      </c>
      <c r="F124" s="14">
        <f t="shared" si="8"/>
        <v>16.327336182326029</v>
      </c>
    </row>
    <row r="125" spans="1:6" x14ac:dyDescent="0.35">
      <c r="A125" s="19">
        <v>1881.04</v>
      </c>
      <c r="B125" s="20">
        <v>6.22</v>
      </c>
      <c r="D125" s="14">
        <f t="shared" si="6"/>
        <v>-0.32102756302483215</v>
      </c>
      <c r="E125" s="14">
        <f t="shared" si="7"/>
        <v>0.48348200545833109</v>
      </c>
      <c r="F125" s="14">
        <f t="shared" si="8"/>
        <v>18.296485047969643</v>
      </c>
    </row>
    <row r="126" spans="1:6" x14ac:dyDescent="0.35">
      <c r="A126" s="19">
        <v>1881.05</v>
      </c>
      <c r="B126" s="20">
        <v>6.5</v>
      </c>
      <c r="D126" s="14">
        <f t="shared" si="6"/>
        <v>4.4032270150503345</v>
      </c>
      <c r="E126" s="14">
        <f t="shared" si="7"/>
        <v>5.210333898429492</v>
      </c>
      <c r="F126" s="14">
        <f t="shared" si="8"/>
        <v>30.945587200134174</v>
      </c>
    </row>
    <row r="127" spans="1:6" x14ac:dyDescent="0.35">
      <c r="A127" s="19">
        <v>1881.06</v>
      </c>
      <c r="B127" s="20">
        <v>6.58</v>
      </c>
      <c r="D127" s="14">
        <f t="shared" si="6"/>
        <v>1.2232568435634452</v>
      </c>
      <c r="E127" s="14">
        <f t="shared" si="7"/>
        <v>5.3054562955889564</v>
      </c>
      <c r="F127" s="14">
        <f t="shared" si="8"/>
        <v>31.75043339144019</v>
      </c>
    </row>
    <row r="128" spans="1:6" x14ac:dyDescent="0.35">
      <c r="A128" s="19">
        <v>1881.07</v>
      </c>
      <c r="B128" s="20">
        <v>6.35</v>
      </c>
      <c r="D128" s="14">
        <f t="shared" si="6"/>
        <v>-3.5579932432625632</v>
      </c>
      <c r="E128" s="14">
        <f t="shared" si="7"/>
        <v>2.068490615351211</v>
      </c>
      <c r="F128" s="14">
        <f t="shared" si="8"/>
        <v>23.701889780782682</v>
      </c>
    </row>
    <row r="129" spans="1:6" x14ac:dyDescent="0.35">
      <c r="A129" s="19">
        <v>1881.08</v>
      </c>
      <c r="B129" s="20">
        <v>6.2</v>
      </c>
      <c r="D129" s="14">
        <f t="shared" si="6"/>
        <v>-2.3905520853554365</v>
      </c>
      <c r="E129" s="14">
        <f t="shared" si="7"/>
        <v>-4.7252884850545493</v>
      </c>
      <c r="F129" s="14">
        <f t="shared" si="8"/>
        <v>17.781559487324859</v>
      </c>
    </row>
    <row r="130" spans="1:6" x14ac:dyDescent="0.35">
      <c r="A130" s="19">
        <v>1881.09</v>
      </c>
      <c r="B130" s="20">
        <v>6.25</v>
      </c>
      <c r="D130" s="14">
        <f t="shared" si="6"/>
        <v>0.80321716972642532</v>
      </c>
      <c r="E130" s="14">
        <f t="shared" si="7"/>
        <v>-5.1453281588915756</v>
      </c>
      <c r="F130" s="14">
        <f t="shared" si="8"/>
        <v>18.777640747691855</v>
      </c>
    </row>
    <row r="131" spans="1:6" x14ac:dyDescent="0.35">
      <c r="A131" s="19">
        <v>1881.1</v>
      </c>
      <c r="B131" s="20">
        <v>6.15</v>
      </c>
      <c r="D131" s="14">
        <f t="shared" si="6"/>
        <v>-1.6129381929883531</v>
      </c>
      <c r="E131" s="14">
        <f t="shared" si="7"/>
        <v>-3.2002731086173721</v>
      </c>
      <c r="F131" s="14">
        <f t="shared" si="8"/>
        <v>14.310084364067343</v>
      </c>
    </row>
    <row r="132" spans="1:6" x14ac:dyDescent="0.35">
      <c r="A132" s="19">
        <v>1881.11</v>
      </c>
      <c r="B132" s="20">
        <v>6.19</v>
      </c>
      <c r="D132" s="14">
        <f t="shared" si="6"/>
        <v>0.64830048780783123</v>
      </c>
      <c r="E132" s="14">
        <f t="shared" si="7"/>
        <v>-0.16142053545411136</v>
      </c>
      <c r="F132" s="14">
        <f t="shared" si="8"/>
        <v>9.8384367161899888</v>
      </c>
    </row>
    <row r="133" spans="1:6" x14ac:dyDescent="0.35">
      <c r="A133" s="19">
        <v>1881.12</v>
      </c>
      <c r="B133" s="20">
        <v>6.01</v>
      </c>
      <c r="D133" s="14">
        <f t="shared" si="6"/>
        <v>-2.9510338149388677</v>
      </c>
      <c r="E133" s="14">
        <f t="shared" si="7"/>
        <v>-3.9156715201193912</v>
      </c>
      <c r="F133" s="14">
        <f t="shared" si="8"/>
        <v>2.8693951706980583</v>
      </c>
    </row>
    <row r="134" spans="1:6" x14ac:dyDescent="0.35">
      <c r="A134" s="19">
        <v>1882.01</v>
      </c>
      <c r="B134" s="20">
        <v>5.92</v>
      </c>
      <c r="D134" s="14">
        <f t="shared" si="6"/>
        <v>-1.5088299651201884</v>
      </c>
      <c r="E134" s="14">
        <f t="shared" si="7"/>
        <v>-3.8115632922512259</v>
      </c>
      <c r="F134" s="14">
        <f t="shared" si="8"/>
        <v>-4.4598637800590479</v>
      </c>
    </row>
    <row r="135" spans="1:6" x14ac:dyDescent="0.35">
      <c r="A135" s="19">
        <v>1882.02</v>
      </c>
      <c r="B135" s="20">
        <v>5.79</v>
      </c>
      <c r="D135" s="14">
        <f t="shared" si="6"/>
        <v>-2.2204157311010406</v>
      </c>
      <c r="E135" s="14">
        <f t="shared" si="7"/>
        <v>-6.6802795111600863</v>
      </c>
      <c r="F135" s="14">
        <f t="shared" si="8"/>
        <v>-6.3566546332392599</v>
      </c>
    </row>
    <row r="136" spans="1:6" x14ac:dyDescent="0.35">
      <c r="A136" s="19">
        <v>1882.03</v>
      </c>
      <c r="B136" s="20">
        <v>5.78</v>
      </c>
      <c r="D136" s="14">
        <f t="shared" si="6"/>
        <v>-0.17286089006177424</v>
      </c>
      <c r="E136" s="14">
        <f t="shared" si="7"/>
        <v>-3.9021065862830073</v>
      </c>
      <c r="F136" s="14">
        <f t="shared" si="8"/>
        <v>-7.6576499697050142</v>
      </c>
    </row>
    <row r="137" spans="1:6" x14ac:dyDescent="0.35">
      <c r="A137" s="19">
        <v>1882.04</v>
      </c>
      <c r="B137" s="20">
        <v>5.78</v>
      </c>
      <c r="D137" s="14">
        <f t="shared" si="6"/>
        <v>0</v>
      </c>
      <c r="E137" s="14">
        <f t="shared" si="7"/>
        <v>-2.3932766211628138</v>
      </c>
      <c r="F137" s="14">
        <f t="shared" si="8"/>
        <v>-7.3366224066801937</v>
      </c>
    </row>
    <row r="138" spans="1:6" x14ac:dyDescent="0.35">
      <c r="A138" s="19">
        <v>1882.05</v>
      </c>
      <c r="B138" s="20">
        <v>5.71</v>
      </c>
      <c r="D138" s="14">
        <f t="shared" si="6"/>
        <v>-1.2184659016367327</v>
      </c>
      <c r="E138" s="14">
        <f t="shared" si="7"/>
        <v>-1.3913267916985002</v>
      </c>
      <c r="F138" s="14">
        <f t="shared" si="8"/>
        <v>-12.958315323367264</v>
      </c>
    </row>
    <row r="139" spans="1:6" x14ac:dyDescent="0.35">
      <c r="A139" s="19">
        <v>1882.06</v>
      </c>
      <c r="B139" s="20">
        <v>5.68</v>
      </c>
      <c r="D139" s="14">
        <f t="shared" si="6"/>
        <v>-0.52677909348589158</v>
      </c>
      <c r="E139" s="14">
        <f t="shared" si="7"/>
        <v>-1.7452449951226165</v>
      </c>
      <c r="F139" s="14">
        <f t="shared" si="8"/>
        <v>-14.708351260416597</v>
      </c>
    </row>
    <row r="140" spans="1:6" x14ac:dyDescent="0.35">
      <c r="A140" s="19">
        <v>1882.07</v>
      </c>
      <c r="B140" s="20">
        <v>6</v>
      </c>
      <c r="D140" s="14">
        <f t="shared" si="6"/>
        <v>5.4808236494995155</v>
      </c>
      <c r="E140" s="14">
        <f t="shared" si="7"/>
        <v>3.7355786543768819</v>
      </c>
      <c r="F140" s="14">
        <f t="shared" si="8"/>
        <v>-5.669534367654518</v>
      </c>
    </row>
    <row r="141" spans="1:6" x14ac:dyDescent="0.35">
      <c r="A141" s="19">
        <v>1882.08</v>
      </c>
      <c r="B141" s="20">
        <v>6.18</v>
      </c>
      <c r="D141" s="14">
        <f t="shared" si="6"/>
        <v>2.9558802241544431</v>
      </c>
      <c r="E141" s="14">
        <f t="shared" si="7"/>
        <v>7.9099247801680583</v>
      </c>
      <c r="F141" s="14">
        <f t="shared" si="8"/>
        <v>-0.3231020581446532</v>
      </c>
    </row>
    <row r="142" spans="1:6" x14ac:dyDescent="0.35">
      <c r="A142" s="19">
        <v>1882.09</v>
      </c>
      <c r="B142" s="20">
        <v>6.24</v>
      </c>
      <c r="D142" s="14">
        <f t="shared" si="6"/>
        <v>0.96619109117368907</v>
      </c>
      <c r="E142" s="14">
        <f t="shared" si="7"/>
        <v>9.4028949648276399</v>
      </c>
      <c r="F142" s="14">
        <f t="shared" si="8"/>
        <v>-0.1601281366973768</v>
      </c>
    </row>
    <row r="143" spans="1:6" x14ac:dyDescent="0.35">
      <c r="A143" s="19">
        <v>1882.1</v>
      </c>
      <c r="B143" s="20">
        <v>6.07</v>
      </c>
      <c r="D143" s="14">
        <f t="shared" si="6"/>
        <v>-2.7621577309929415</v>
      </c>
      <c r="E143" s="14">
        <f t="shared" si="7"/>
        <v>1.159913584335194</v>
      </c>
      <c r="F143" s="14">
        <f t="shared" si="8"/>
        <v>-1.3093476747019657</v>
      </c>
    </row>
    <row r="144" spans="1:6" x14ac:dyDescent="0.35">
      <c r="A144" s="19">
        <v>1882.11</v>
      </c>
      <c r="B144" s="20">
        <v>5.81</v>
      </c>
      <c r="D144" s="14">
        <f t="shared" si="6"/>
        <v>-4.3778034207587195</v>
      </c>
      <c r="E144" s="14">
        <f t="shared" si="7"/>
        <v>-6.1737700605779553</v>
      </c>
      <c r="F144" s="14">
        <f t="shared" si="8"/>
        <v>-6.3354515832684974</v>
      </c>
    </row>
    <row r="145" spans="1:6" x14ac:dyDescent="0.35">
      <c r="A145" s="19">
        <v>1882.12</v>
      </c>
      <c r="B145" s="20">
        <v>5.84</v>
      </c>
      <c r="D145" s="14">
        <f t="shared" si="6"/>
        <v>0.51502259763158609</v>
      </c>
      <c r="E145" s="14">
        <f t="shared" si="7"/>
        <v>-6.6249385541200718</v>
      </c>
      <c r="F145" s="14">
        <f t="shared" si="8"/>
        <v>-2.8693951706980498</v>
      </c>
    </row>
    <row r="146" spans="1:6" x14ac:dyDescent="0.35">
      <c r="A146" s="19">
        <v>1883.01</v>
      </c>
      <c r="B146" s="20">
        <v>5.81</v>
      </c>
      <c r="D146" s="14">
        <f t="shared" si="6"/>
        <v>-0.51502259763159053</v>
      </c>
      <c r="E146" s="14">
        <f t="shared" si="7"/>
        <v>-4.3778034207587195</v>
      </c>
      <c r="F146" s="14">
        <f t="shared" si="8"/>
        <v>-1.8755878032094515</v>
      </c>
    </row>
    <row r="147" spans="1:6" x14ac:dyDescent="0.35">
      <c r="A147" s="19">
        <v>1883.02</v>
      </c>
      <c r="B147" s="20">
        <v>5.68</v>
      </c>
      <c r="D147" s="14">
        <f t="shared" ref="D147:D210" si="9">LN(B147/B146)*100</f>
        <v>-2.2629338130759868</v>
      </c>
      <c r="E147" s="14">
        <f t="shared" ref="E147:E210" si="10">LN(B147/B144)*100</f>
        <v>-2.2629338130759868</v>
      </c>
      <c r="F147" s="14">
        <f t="shared" ref="F147:F210" si="11">LN(B147/B135)*100</f>
        <v>-1.9181058851844</v>
      </c>
    </row>
    <row r="148" spans="1:6" x14ac:dyDescent="0.35">
      <c r="A148" s="19">
        <v>1883.03</v>
      </c>
      <c r="B148" s="20">
        <v>5.75</v>
      </c>
      <c r="D148" s="14">
        <f t="shared" si="9"/>
        <v>1.2248622076199238</v>
      </c>
      <c r="E148" s="14">
        <f t="shared" si="10"/>
        <v>-1.5530942030876622</v>
      </c>
      <c r="F148" s="14">
        <f t="shared" si="11"/>
        <v>-0.52038278750271105</v>
      </c>
    </row>
    <row r="149" spans="1:6" x14ac:dyDescent="0.35">
      <c r="A149" s="19">
        <v>1883.04</v>
      </c>
      <c r="B149" s="20">
        <v>5.87</v>
      </c>
      <c r="D149" s="14">
        <f t="shared" si="9"/>
        <v>2.0654779030746062</v>
      </c>
      <c r="E149" s="14">
        <f t="shared" si="10"/>
        <v>1.0274062976185283</v>
      </c>
      <c r="F149" s="14">
        <f t="shared" si="11"/>
        <v>1.5450951155718884</v>
      </c>
    </row>
    <row r="150" spans="1:6" x14ac:dyDescent="0.35">
      <c r="A150" s="19">
        <v>1883.05</v>
      </c>
      <c r="B150" s="20">
        <v>5.77</v>
      </c>
      <c r="D150" s="14">
        <f t="shared" si="9"/>
        <v>-1.7182553319997014</v>
      </c>
      <c r="E150" s="14">
        <f t="shared" si="10"/>
        <v>1.5720847786948247</v>
      </c>
      <c r="F150" s="14">
        <f t="shared" si="11"/>
        <v>1.045305685208922</v>
      </c>
    </row>
    <row r="151" spans="1:6" x14ac:dyDescent="0.35">
      <c r="A151" s="19">
        <v>1883.06</v>
      </c>
      <c r="B151" s="20">
        <v>5.82</v>
      </c>
      <c r="D151" s="14">
        <f t="shared" si="9"/>
        <v>0.86281812233384092</v>
      </c>
      <c r="E151" s="14">
        <f t="shared" si="10"/>
        <v>1.2100406934087489</v>
      </c>
      <c r="F151" s="14">
        <f t="shared" si="11"/>
        <v>2.4349029010286549</v>
      </c>
    </row>
    <row r="152" spans="1:6" x14ac:dyDescent="0.35">
      <c r="A152" s="19">
        <v>1883.07</v>
      </c>
      <c r="B152" s="20">
        <v>5.73</v>
      </c>
      <c r="D152" s="14">
        <f t="shared" si="9"/>
        <v>-1.5584731016698203</v>
      </c>
      <c r="E152" s="14">
        <f t="shared" si="10"/>
        <v>-2.4139103113356786</v>
      </c>
      <c r="F152" s="14">
        <f t="shared" si="11"/>
        <v>-4.6043938501406725</v>
      </c>
    </row>
    <row r="153" spans="1:6" x14ac:dyDescent="0.35">
      <c r="A153" s="19">
        <v>1883.08</v>
      </c>
      <c r="B153" s="20">
        <v>5.47</v>
      </c>
      <c r="D153" s="14">
        <f t="shared" si="9"/>
        <v>-4.6436914292758491</v>
      </c>
      <c r="E153" s="14">
        <f t="shared" si="10"/>
        <v>-5.3393464086118367</v>
      </c>
      <c r="F153" s="14">
        <f t="shared" si="11"/>
        <v>-12.203965503570959</v>
      </c>
    </row>
    <row r="154" spans="1:6" x14ac:dyDescent="0.35">
      <c r="A154" s="19">
        <v>1883.09</v>
      </c>
      <c r="B154" s="20">
        <v>5.53</v>
      </c>
      <c r="D154" s="14">
        <f t="shared" si="9"/>
        <v>1.090919910035375</v>
      </c>
      <c r="E154" s="14">
        <f t="shared" si="10"/>
        <v>-5.1112446209103073</v>
      </c>
      <c r="F154" s="14">
        <f t="shared" si="11"/>
        <v>-12.07923668470929</v>
      </c>
    </row>
    <row r="155" spans="1:6" x14ac:dyDescent="0.35">
      <c r="A155" s="19">
        <v>1883.1</v>
      </c>
      <c r="B155" s="20">
        <v>5.38</v>
      </c>
      <c r="D155" s="14">
        <f t="shared" si="9"/>
        <v>-2.7499441360550452</v>
      </c>
      <c r="E155" s="14">
        <f t="shared" si="10"/>
        <v>-6.3027156552955237</v>
      </c>
      <c r="F155" s="14">
        <f t="shared" si="11"/>
        <v>-12.067023089771391</v>
      </c>
    </row>
    <row r="156" spans="1:6" x14ac:dyDescent="0.35">
      <c r="A156" s="19">
        <v>1883.11</v>
      </c>
      <c r="B156" s="20">
        <v>5.46</v>
      </c>
      <c r="D156" s="14">
        <f t="shared" si="9"/>
        <v>1.4760415583120674</v>
      </c>
      <c r="E156" s="14">
        <f t="shared" si="10"/>
        <v>-0.1829826677076116</v>
      </c>
      <c r="F156" s="14">
        <f t="shared" si="11"/>
        <v>-6.2131781107006159</v>
      </c>
    </row>
    <row r="157" spans="1:6" x14ac:dyDescent="0.35">
      <c r="A157" s="19">
        <v>1883.12</v>
      </c>
      <c r="B157" s="20">
        <v>5.34</v>
      </c>
      <c r="D157" s="14">
        <f t="shared" si="9"/>
        <v>-2.2223136784710236</v>
      </c>
      <c r="E157" s="14">
        <f t="shared" si="10"/>
        <v>-3.4962162562140082</v>
      </c>
      <c r="F157" s="14">
        <f t="shared" si="11"/>
        <v>-8.9505143868032224</v>
      </c>
    </row>
    <row r="158" spans="1:6" x14ac:dyDescent="0.35">
      <c r="A158" s="19">
        <v>1884.01</v>
      </c>
      <c r="B158" s="20">
        <v>5.18</v>
      </c>
      <c r="D158" s="14">
        <f t="shared" si="9"/>
        <v>-3.0420596700711853</v>
      </c>
      <c r="E158" s="14">
        <f t="shared" si="10"/>
        <v>-3.7883317902301363</v>
      </c>
      <c r="F158" s="14">
        <f t="shared" si="11"/>
        <v>-11.477551459242818</v>
      </c>
    </row>
    <row r="159" spans="1:6" x14ac:dyDescent="0.35">
      <c r="A159" s="19">
        <v>1884.02</v>
      </c>
      <c r="B159" s="20">
        <v>5.32</v>
      </c>
      <c r="D159" s="14">
        <f t="shared" si="9"/>
        <v>2.6668247082161489</v>
      </c>
      <c r="E159" s="14">
        <f t="shared" si="10"/>
        <v>-2.5975486403260564</v>
      </c>
      <c r="F159" s="14">
        <f t="shared" si="11"/>
        <v>-6.5477929379506872</v>
      </c>
    </row>
    <row r="160" spans="1:6" x14ac:dyDescent="0.35">
      <c r="A160" s="19">
        <v>1884.03</v>
      </c>
      <c r="B160" s="20">
        <v>5.3</v>
      </c>
      <c r="D160" s="14">
        <f t="shared" si="9"/>
        <v>-0.37664827954770047</v>
      </c>
      <c r="E160" s="14">
        <f t="shared" si="10"/>
        <v>-0.75188324140273399</v>
      </c>
      <c r="F160" s="14">
        <f t="shared" si="11"/>
        <v>-8.1493034251182905</v>
      </c>
    </row>
    <row r="161" spans="1:6" x14ac:dyDescent="0.35">
      <c r="A161" s="19">
        <v>1884.04</v>
      </c>
      <c r="B161" s="20">
        <v>5.0599999999999996</v>
      </c>
      <c r="D161" s="14">
        <f t="shared" si="9"/>
        <v>-4.6340337258701965</v>
      </c>
      <c r="E161" s="14">
        <f t="shared" si="10"/>
        <v>-2.3438572972017582</v>
      </c>
      <c r="F161" s="14">
        <f t="shared" si="11"/>
        <v>-14.848815054063103</v>
      </c>
    </row>
    <row r="162" spans="1:6" x14ac:dyDescent="0.35">
      <c r="A162" s="19">
        <v>1884.05</v>
      </c>
      <c r="B162" s="20">
        <v>4.6500000000000004</v>
      </c>
      <c r="D162" s="14">
        <f t="shared" si="9"/>
        <v>-8.4499263700109086</v>
      </c>
      <c r="E162" s="14">
        <f t="shared" si="10"/>
        <v>-13.460608375428803</v>
      </c>
      <c r="F162" s="14">
        <f t="shared" si="11"/>
        <v>-21.580486092074313</v>
      </c>
    </row>
    <row r="163" spans="1:6" x14ac:dyDescent="0.35">
      <c r="A163" s="19">
        <v>1884.06</v>
      </c>
      <c r="B163" s="20">
        <v>4.46</v>
      </c>
      <c r="D163" s="14">
        <f t="shared" si="9"/>
        <v>-4.1718453567292277</v>
      </c>
      <c r="E163" s="14">
        <f t="shared" si="10"/>
        <v>-17.255805452610339</v>
      </c>
      <c r="F163" s="14">
        <f t="shared" si="11"/>
        <v>-26.61514957113738</v>
      </c>
    </row>
    <row r="164" spans="1:6" x14ac:dyDescent="0.35">
      <c r="A164" s="19">
        <v>1884.07</v>
      </c>
      <c r="B164" s="20">
        <v>4.46</v>
      </c>
      <c r="D164" s="14">
        <f t="shared" si="9"/>
        <v>0</v>
      </c>
      <c r="E164" s="14">
        <f t="shared" si="10"/>
        <v>-12.621771726740146</v>
      </c>
      <c r="F164" s="14">
        <f t="shared" si="11"/>
        <v>-25.056676469467565</v>
      </c>
    </row>
    <row r="165" spans="1:6" x14ac:dyDescent="0.35">
      <c r="A165" s="19">
        <v>1884.08</v>
      </c>
      <c r="B165" s="20">
        <v>4.74</v>
      </c>
      <c r="D165" s="14">
        <f t="shared" si="9"/>
        <v>6.0888369675012388</v>
      </c>
      <c r="E165" s="14">
        <f t="shared" si="10"/>
        <v>1.9169916107720124</v>
      </c>
      <c r="F165" s="14">
        <f t="shared" si="11"/>
        <v>-14.324148072690468</v>
      </c>
    </row>
    <row r="166" spans="1:6" x14ac:dyDescent="0.35">
      <c r="A166" s="19">
        <v>1884.09</v>
      </c>
      <c r="B166" s="20">
        <v>4.59</v>
      </c>
      <c r="D166" s="14">
        <f t="shared" si="9"/>
        <v>-3.2157111634531401</v>
      </c>
      <c r="E166" s="14">
        <f t="shared" si="10"/>
        <v>2.8731258040481058</v>
      </c>
      <c r="F166" s="14">
        <f t="shared" si="11"/>
        <v>-18.630779146178977</v>
      </c>
    </row>
    <row r="167" spans="1:6" x14ac:dyDescent="0.35">
      <c r="A167" s="19">
        <v>1884.1</v>
      </c>
      <c r="B167" s="20">
        <v>4.4400000000000004</v>
      </c>
      <c r="D167" s="14">
        <f t="shared" si="9"/>
        <v>-3.3225647628320281</v>
      </c>
      <c r="E167" s="14">
        <f t="shared" si="10"/>
        <v>-0.44943895878392154</v>
      </c>
      <c r="F167" s="14">
        <f t="shared" si="11"/>
        <v>-19.203399772955954</v>
      </c>
    </row>
    <row r="168" spans="1:6" x14ac:dyDescent="0.35">
      <c r="A168" s="19">
        <v>1884.11</v>
      </c>
      <c r="B168" s="20">
        <v>4.3499999999999996</v>
      </c>
      <c r="D168" s="14">
        <f t="shared" si="9"/>
        <v>-2.0478531343540789</v>
      </c>
      <c r="E168" s="14">
        <f t="shared" si="10"/>
        <v>-8.5861290606392515</v>
      </c>
      <c r="F168" s="14">
        <f t="shared" si="11"/>
        <v>-22.727294465622101</v>
      </c>
    </row>
    <row r="169" spans="1:6" x14ac:dyDescent="0.35">
      <c r="A169" s="19">
        <v>1884.12</v>
      </c>
      <c r="B169" s="20">
        <v>4.34</v>
      </c>
      <c r="D169" s="14">
        <f t="shared" si="9"/>
        <v>-0.2301496988279163</v>
      </c>
      <c r="E169" s="14">
        <f t="shared" si="10"/>
        <v>-5.6005675960140247</v>
      </c>
      <c r="F169" s="14">
        <f t="shared" si="11"/>
        <v>-20.735130485978999</v>
      </c>
    </row>
    <row r="170" spans="1:6" x14ac:dyDescent="0.35">
      <c r="A170" s="19">
        <v>1885.01</v>
      </c>
      <c r="B170" s="20">
        <v>4.24</v>
      </c>
      <c r="D170" s="14">
        <f t="shared" si="9"/>
        <v>-2.3311078868446997</v>
      </c>
      <c r="E170" s="14">
        <f t="shared" si="10"/>
        <v>-4.6091107200266972</v>
      </c>
      <c r="F170" s="14">
        <f t="shared" si="11"/>
        <v>-20.024178702752511</v>
      </c>
    </row>
    <row r="171" spans="1:6" x14ac:dyDescent="0.35">
      <c r="A171" s="19">
        <v>1885.02</v>
      </c>
      <c r="B171" s="20">
        <v>4.37</v>
      </c>
      <c r="D171" s="14">
        <f t="shared" si="9"/>
        <v>3.0199739863632407</v>
      </c>
      <c r="E171" s="14">
        <f t="shared" si="10"/>
        <v>0.45871640069061403</v>
      </c>
      <c r="F171" s="14">
        <f t="shared" si="11"/>
        <v>-19.671029424605425</v>
      </c>
    </row>
    <row r="172" spans="1:6" x14ac:dyDescent="0.35">
      <c r="A172" s="19">
        <v>1885.03</v>
      </c>
      <c r="B172" s="20">
        <v>4.38</v>
      </c>
      <c r="D172" s="14">
        <f t="shared" si="9"/>
        <v>0.22857152808558609</v>
      </c>
      <c r="E172" s="14">
        <f t="shared" si="10"/>
        <v>0.91743762760412295</v>
      </c>
      <c r="F172" s="14">
        <f t="shared" si="11"/>
        <v>-19.065809616972135</v>
      </c>
    </row>
    <row r="173" spans="1:6" x14ac:dyDescent="0.35">
      <c r="A173" s="19">
        <v>1885.04</v>
      </c>
      <c r="B173" s="20">
        <v>4.37</v>
      </c>
      <c r="D173" s="14">
        <f t="shared" si="9"/>
        <v>-0.22857152808559511</v>
      </c>
      <c r="E173" s="14">
        <f t="shared" si="10"/>
        <v>3.0199739863632407</v>
      </c>
      <c r="F173" s="14">
        <f t="shared" si="11"/>
        <v>-14.660347419187525</v>
      </c>
    </row>
    <row r="174" spans="1:6" x14ac:dyDescent="0.35">
      <c r="A174" s="19">
        <v>1885.05</v>
      </c>
      <c r="B174" s="20">
        <v>4.32</v>
      </c>
      <c r="D174" s="14">
        <f t="shared" si="9"/>
        <v>-1.1507606851479801</v>
      </c>
      <c r="E174" s="14">
        <f t="shared" si="10"/>
        <v>-1.1507606851479801</v>
      </c>
      <c r="F174" s="14">
        <f t="shared" si="11"/>
        <v>-7.361181734324596</v>
      </c>
    </row>
    <row r="175" spans="1:6" x14ac:dyDescent="0.35">
      <c r="A175" s="19">
        <v>1885.06</v>
      </c>
      <c r="B175" s="20">
        <v>4.3</v>
      </c>
      <c r="D175" s="14">
        <f t="shared" si="9"/>
        <v>-0.46403795565023365</v>
      </c>
      <c r="E175" s="14">
        <f t="shared" si="10"/>
        <v>-1.8433701688838022</v>
      </c>
      <c r="F175" s="14">
        <f t="shared" si="11"/>
        <v>-3.653374333245595</v>
      </c>
    </row>
    <row r="176" spans="1:6" x14ac:dyDescent="0.35">
      <c r="A176" s="19">
        <v>1885.07</v>
      </c>
      <c r="B176" s="20">
        <v>4.46</v>
      </c>
      <c r="D176" s="14">
        <f t="shared" si="9"/>
        <v>3.653374333245607</v>
      </c>
      <c r="E176" s="14">
        <f t="shared" si="10"/>
        <v>2.0385756924473961</v>
      </c>
      <c r="F176" s="14">
        <f t="shared" si="11"/>
        <v>0</v>
      </c>
    </row>
    <row r="177" spans="1:6" x14ac:dyDescent="0.35">
      <c r="A177" s="19">
        <v>1885.08</v>
      </c>
      <c r="B177" s="20">
        <v>4.71</v>
      </c>
      <c r="D177" s="14">
        <f t="shared" si="9"/>
        <v>5.4539141996353724</v>
      </c>
      <c r="E177" s="14">
        <f t="shared" si="10"/>
        <v>8.6432505772307344</v>
      </c>
      <c r="F177" s="14">
        <f t="shared" si="11"/>
        <v>-0.63492276786587798</v>
      </c>
    </row>
    <row r="178" spans="1:6" x14ac:dyDescent="0.35">
      <c r="A178" s="19">
        <v>1885.09</v>
      </c>
      <c r="B178" s="20">
        <v>4.6500000000000004</v>
      </c>
      <c r="D178" s="14">
        <f t="shared" si="9"/>
        <v>-1.2820688429061322</v>
      </c>
      <c r="E178" s="14">
        <f t="shared" si="10"/>
        <v>7.8252196899748343</v>
      </c>
      <c r="F178" s="14">
        <f t="shared" si="11"/>
        <v>1.298719552681133</v>
      </c>
    </row>
    <row r="179" spans="1:6" x14ac:dyDescent="0.35">
      <c r="A179" s="19">
        <v>1885.1</v>
      </c>
      <c r="B179" s="20">
        <v>4.92</v>
      </c>
      <c r="D179" s="14">
        <f t="shared" si="9"/>
        <v>5.6441310904951631</v>
      </c>
      <c r="E179" s="14">
        <f t="shared" si="10"/>
        <v>9.8159764472244113</v>
      </c>
      <c r="F179" s="14">
        <f t="shared" si="11"/>
        <v>10.265415406008316</v>
      </c>
    </row>
    <row r="180" spans="1:6" x14ac:dyDescent="0.35">
      <c r="A180" s="19">
        <v>1885.11</v>
      </c>
      <c r="B180" s="20">
        <v>5.24</v>
      </c>
      <c r="D180" s="14">
        <f t="shared" si="9"/>
        <v>6.3012967828734165</v>
      </c>
      <c r="E180" s="14">
        <f t="shared" si="10"/>
        <v>10.663359030462439</v>
      </c>
      <c r="F180" s="14">
        <f t="shared" si="11"/>
        <v>18.614565323235809</v>
      </c>
    </row>
    <row r="181" spans="1:6" x14ac:dyDescent="0.35">
      <c r="A181" s="19">
        <v>1885.12</v>
      </c>
      <c r="B181" s="20">
        <v>5.2</v>
      </c>
      <c r="D181" s="14">
        <f t="shared" si="9"/>
        <v>-0.7662872745569137</v>
      </c>
      <c r="E181" s="14">
        <f t="shared" si="10"/>
        <v>11.179140598811662</v>
      </c>
      <c r="F181" s="14">
        <f t="shared" si="11"/>
        <v>18.078427747506829</v>
      </c>
    </row>
    <row r="182" spans="1:6" x14ac:dyDescent="0.35">
      <c r="A182" s="19">
        <v>1886.01</v>
      </c>
      <c r="B182" s="20">
        <v>5.2</v>
      </c>
      <c r="D182" s="14">
        <f t="shared" si="9"/>
        <v>0</v>
      </c>
      <c r="E182" s="14">
        <f t="shared" si="10"/>
        <v>5.5350095083164899</v>
      </c>
      <c r="F182" s="14">
        <f t="shared" si="11"/>
        <v>20.409535634351521</v>
      </c>
    </row>
    <row r="183" spans="1:6" x14ac:dyDescent="0.35">
      <c r="A183" s="19">
        <v>1886.02</v>
      </c>
      <c r="B183" s="20">
        <v>5.3</v>
      </c>
      <c r="D183" s="14">
        <f t="shared" si="9"/>
        <v>1.9048194970694412</v>
      </c>
      <c r="E183" s="14">
        <f t="shared" si="10"/>
        <v>1.138532222512521</v>
      </c>
      <c r="F183" s="14">
        <f t="shared" si="11"/>
        <v>19.294381145057727</v>
      </c>
    </row>
    <row r="184" spans="1:6" x14ac:dyDescent="0.35">
      <c r="A184" s="19">
        <v>1886.03</v>
      </c>
      <c r="B184" s="20">
        <v>5.19</v>
      </c>
      <c r="D184" s="14">
        <f t="shared" si="9"/>
        <v>-2.0973123380278764</v>
      </c>
      <c r="E184" s="14">
        <f t="shared" si="10"/>
        <v>-0.19249284095843938</v>
      </c>
      <c r="F184" s="14">
        <f t="shared" si="11"/>
        <v>16.968497278944255</v>
      </c>
    </row>
    <row r="185" spans="1:6" x14ac:dyDescent="0.35">
      <c r="A185" s="19">
        <v>1886.04</v>
      </c>
      <c r="B185" s="20">
        <v>5.12</v>
      </c>
      <c r="D185" s="14">
        <f t="shared" si="9"/>
        <v>-1.3579258126380866</v>
      </c>
      <c r="E185" s="14">
        <f t="shared" si="10"/>
        <v>-1.5504186535965312</v>
      </c>
      <c r="F185" s="14">
        <f t="shared" si="11"/>
        <v>15.839142994391764</v>
      </c>
    </row>
    <row r="186" spans="1:6" x14ac:dyDescent="0.35">
      <c r="A186" s="19">
        <v>1886.05</v>
      </c>
      <c r="B186" s="20">
        <v>5.0199999999999996</v>
      </c>
      <c r="D186" s="14">
        <f t="shared" si="9"/>
        <v>-1.9724505347778702</v>
      </c>
      <c r="E186" s="14">
        <f t="shared" si="10"/>
        <v>-5.4276886854438429</v>
      </c>
      <c r="F186" s="14">
        <f t="shared" si="11"/>
        <v>15.017453144761864</v>
      </c>
    </row>
    <row r="187" spans="1:6" x14ac:dyDescent="0.35">
      <c r="A187" s="19">
        <v>1886.06</v>
      </c>
      <c r="B187" s="20">
        <v>5.25</v>
      </c>
      <c r="D187" s="14">
        <f t="shared" si="9"/>
        <v>4.4798142899894717</v>
      </c>
      <c r="E187" s="14">
        <f t="shared" si="10"/>
        <v>1.1494379425734991</v>
      </c>
      <c r="F187" s="14">
        <f t="shared" si="11"/>
        <v>19.961305390401559</v>
      </c>
    </row>
    <row r="188" spans="1:6" x14ac:dyDescent="0.35">
      <c r="A188" s="19">
        <v>1886.07</v>
      </c>
      <c r="B188" s="20">
        <v>5.33</v>
      </c>
      <c r="D188" s="14">
        <f t="shared" si="9"/>
        <v>1.5123161574220829</v>
      </c>
      <c r="E188" s="14">
        <f t="shared" si="10"/>
        <v>4.0196799126336753</v>
      </c>
      <c r="F188" s="14">
        <f t="shared" si="11"/>
        <v>17.820247214578046</v>
      </c>
    </row>
    <row r="189" spans="1:6" x14ac:dyDescent="0.35">
      <c r="A189" s="19">
        <v>1886.08</v>
      </c>
      <c r="B189" s="20">
        <v>5.37</v>
      </c>
      <c r="D189" s="14">
        <f t="shared" si="9"/>
        <v>0.74766703430201364</v>
      </c>
      <c r="E189" s="14">
        <f t="shared" si="10"/>
        <v>6.7397974817135635</v>
      </c>
      <c r="F189" s="14">
        <f t="shared" si="11"/>
        <v>13.114000049244693</v>
      </c>
    </row>
    <row r="190" spans="1:6" x14ac:dyDescent="0.35">
      <c r="A190" s="19">
        <v>1886.09</v>
      </c>
      <c r="B190" s="20">
        <v>5.51</v>
      </c>
      <c r="D190" s="14">
        <f t="shared" si="9"/>
        <v>2.5736714644049665</v>
      </c>
      <c r="E190" s="14">
        <f t="shared" si="10"/>
        <v>4.8336546561290747</v>
      </c>
      <c r="F190" s="14">
        <f t="shared" si="11"/>
        <v>16.969740356555807</v>
      </c>
    </row>
    <row r="191" spans="1:6" x14ac:dyDescent="0.35">
      <c r="A191" s="19">
        <v>1886.1</v>
      </c>
      <c r="B191" s="20">
        <v>5.65</v>
      </c>
      <c r="D191" s="14">
        <f t="shared" si="9"/>
        <v>2.5090921993526587</v>
      </c>
      <c r="E191" s="14">
        <f t="shared" si="10"/>
        <v>5.8304306980596534</v>
      </c>
      <c r="F191" s="14">
        <f t="shared" si="11"/>
        <v>13.834701465413287</v>
      </c>
    </row>
    <row r="192" spans="1:6" x14ac:dyDescent="0.35">
      <c r="A192" s="19">
        <v>1886.11</v>
      </c>
      <c r="B192" s="20">
        <v>5.79</v>
      </c>
      <c r="D192" s="14">
        <f t="shared" si="9"/>
        <v>2.4476746426554166</v>
      </c>
      <c r="E192" s="14">
        <f t="shared" si="10"/>
        <v>7.5304383064130578</v>
      </c>
      <c r="F192" s="14">
        <f t="shared" si="11"/>
        <v>9.9810793251952958</v>
      </c>
    </row>
    <row r="193" spans="1:6" x14ac:dyDescent="0.35">
      <c r="A193" s="19">
        <v>1886.12</v>
      </c>
      <c r="B193" s="20">
        <v>5.64</v>
      </c>
      <c r="D193" s="14">
        <f t="shared" si="9"/>
        <v>-2.6248226074936443</v>
      </c>
      <c r="E193" s="14">
        <f t="shared" si="10"/>
        <v>2.3319442345144421</v>
      </c>
      <c r="F193" s="14">
        <f t="shared" si="11"/>
        <v>8.1225439922585778</v>
      </c>
    </row>
    <row r="194" spans="1:6" x14ac:dyDescent="0.35">
      <c r="A194" s="19">
        <v>1887.01</v>
      </c>
      <c r="B194" s="20">
        <v>5.58</v>
      </c>
      <c r="D194" s="14">
        <f t="shared" si="9"/>
        <v>-1.0695289116747919</v>
      </c>
      <c r="E194" s="14">
        <f t="shared" si="10"/>
        <v>-1.2466768765130047</v>
      </c>
      <c r="F194" s="14">
        <f t="shared" si="11"/>
        <v>7.053015080583787</v>
      </c>
    </row>
    <row r="195" spans="1:6" x14ac:dyDescent="0.35">
      <c r="A195" s="19">
        <v>1887.02</v>
      </c>
      <c r="B195" s="20">
        <v>5.54</v>
      </c>
      <c r="D195" s="14">
        <f t="shared" si="9"/>
        <v>-0.71942756340270853</v>
      </c>
      <c r="E195" s="14">
        <f t="shared" si="10"/>
        <v>-4.4137790825711436</v>
      </c>
      <c r="F195" s="14">
        <f t="shared" si="11"/>
        <v>4.4287680201116277</v>
      </c>
    </row>
    <row r="196" spans="1:6" x14ac:dyDescent="0.35">
      <c r="A196" s="19">
        <v>1887.03</v>
      </c>
      <c r="B196" s="20">
        <v>5.67</v>
      </c>
      <c r="D196" s="14">
        <f t="shared" si="9"/>
        <v>2.3194616980468155</v>
      </c>
      <c r="E196" s="14">
        <f t="shared" si="10"/>
        <v>0.53050522296933189</v>
      </c>
      <c r="F196" s="14">
        <f t="shared" si="11"/>
        <v>8.8455420561863392</v>
      </c>
    </row>
    <row r="197" spans="1:6" x14ac:dyDescent="0.35">
      <c r="A197" s="19">
        <v>1887.04</v>
      </c>
      <c r="B197" s="20">
        <v>5.8</v>
      </c>
      <c r="D197" s="14">
        <f t="shared" si="9"/>
        <v>2.2668799812712894</v>
      </c>
      <c r="E197" s="14">
        <f t="shared" si="10"/>
        <v>3.8669141159154119</v>
      </c>
      <c r="F197" s="14">
        <f t="shared" si="11"/>
        <v>12.470347850095724</v>
      </c>
    </row>
    <row r="198" spans="1:6" x14ac:dyDescent="0.35">
      <c r="A198" s="19">
        <v>1887.05</v>
      </c>
      <c r="B198" s="20">
        <v>5.9</v>
      </c>
      <c r="D198" s="14">
        <f t="shared" si="9"/>
        <v>1.7094433359300256</v>
      </c>
      <c r="E198" s="14">
        <f t="shared" si="10"/>
        <v>6.2957850152481356</v>
      </c>
      <c r="F198" s="14">
        <f t="shared" si="11"/>
        <v>16.152241720803602</v>
      </c>
    </row>
    <row r="199" spans="1:6" x14ac:dyDescent="0.35">
      <c r="A199" s="19">
        <v>1887.06</v>
      </c>
      <c r="B199" s="20">
        <v>5.73</v>
      </c>
      <c r="D199" s="14">
        <f t="shared" si="9"/>
        <v>-2.9236820185025563</v>
      </c>
      <c r="E199" s="14">
        <f t="shared" si="10"/>
        <v>1.0526412986987603</v>
      </c>
      <c r="F199" s="14">
        <f t="shared" si="11"/>
        <v>8.74874541231158</v>
      </c>
    </row>
    <row r="200" spans="1:6" x14ac:dyDescent="0.35">
      <c r="A200" s="19">
        <v>1887.07</v>
      </c>
      <c r="B200" s="20">
        <v>5.59</v>
      </c>
      <c r="D200" s="14">
        <f t="shared" si="9"/>
        <v>-2.4736243559640507</v>
      </c>
      <c r="E200" s="14">
        <f t="shared" si="10"/>
        <v>-3.6878630385365883</v>
      </c>
      <c r="F200" s="14">
        <f t="shared" si="11"/>
        <v>4.7628048989254665</v>
      </c>
    </row>
    <row r="201" spans="1:6" x14ac:dyDescent="0.35">
      <c r="A201" s="19">
        <v>1887.08</v>
      </c>
      <c r="B201" s="20">
        <v>5.45</v>
      </c>
      <c r="D201" s="14">
        <f t="shared" si="9"/>
        <v>-2.5363678491855026</v>
      </c>
      <c r="E201" s="14">
        <f t="shared" si="10"/>
        <v>-7.9336742236521083</v>
      </c>
      <c r="F201" s="14">
        <f t="shared" si="11"/>
        <v>1.4787700154379371</v>
      </c>
    </row>
    <row r="202" spans="1:6" x14ac:dyDescent="0.35">
      <c r="A202" s="19">
        <v>1887.09</v>
      </c>
      <c r="B202" s="20">
        <v>5.38</v>
      </c>
      <c r="D202" s="14">
        <f t="shared" si="9"/>
        <v>-1.2927234501459717</v>
      </c>
      <c r="E202" s="14">
        <f t="shared" si="10"/>
        <v>-6.3027156552955237</v>
      </c>
      <c r="F202" s="14">
        <f t="shared" si="11"/>
        <v>-2.3876248991130082</v>
      </c>
    </row>
    <row r="203" spans="1:6" x14ac:dyDescent="0.35">
      <c r="A203" s="19">
        <v>1887.1</v>
      </c>
      <c r="B203" s="20">
        <v>5.2</v>
      </c>
      <c r="D203" s="14">
        <f t="shared" si="9"/>
        <v>-3.4029748586311372</v>
      </c>
      <c r="E203" s="14">
        <f t="shared" si="10"/>
        <v>-7.2320661579626009</v>
      </c>
      <c r="F203" s="14">
        <f t="shared" si="11"/>
        <v>-8.2996919570967922</v>
      </c>
    </row>
    <row r="204" spans="1:6" x14ac:dyDescent="0.35">
      <c r="A204" s="19">
        <v>1887.11</v>
      </c>
      <c r="B204" s="20">
        <v>5.3</v>
      </c>
      <c r="D204" s="14">
        <f t="shared" si="9"/>
        <v>1.9048194970694412</v>
      </c>
      <c r="E204" s="14">
        <f t="shared" si="10"/>
        <v>-2.7908788117076617</v>
      </c>
      <c r="F204" s="14">
        <f t="shared" si="11"/>
        <v>-8.8425471026827775</v>
      </c>
    </row>
    <row r="205" spans="1:6" x14ac:dyDescent="0.35">
      <c r="A205" s="19">
        <v>1887.12</v>
      </c>
      <c r="B205" s="20">
        <v>5.27</v>
      </c>
      <c r="D205" s="14">
        <f t="shared" si="9"/>
        <v>-0.56764580048051905</v>
      </c>
      <c r="E205" s="14">
        <f t="shared" si="10"/>
        <v>-2.0658011620422099</v>
      </c>
      <c r="F205" s="14">
        <f t="shared" si="11"/>
        <v>-6.7853702956696642</v>
      </c>
    </row>
    <row r="206" spans="1:6" x14ac:dyDescent="0.35">
      <c r="A206" s="19">
        <v>1888.01</v>
      </c>
      <c r="B206" s="20">
        <v>5.31</v>
      </c>
      <c r="D206" s="14">
        <f t="shared" si="9"/>
        <v>0.75614727005764881</v>
      </c>
      <c r="E206" s="14">
        <f t="shared" si="10"/>
        <v>2.093320966646572</v>
      </c>
      <c r="F206" s="14">
        <f t="shared" si="11"/>
        <v>-4.9596941139372177</v>
      </c>
    </row>
    <row r="207" spans="1:6" x14ac:dyDescent="0.35">
      <c r="A207" s="19">
        <v>1888.02</v>
      </c>
      <c r="B207" s="20">
        <v>5.28</v>
      </c>
      <c r="D207" s="14">
        <f t="shared" si="9"/>
        <v>-0.56657375356771955</v>
      </c>
      <c r="E207" s="14">
        <f t="shared" si="10"/>
        <v>-0.37807228399059328</v>
      </c>
      <c r="F207" s="14">
        <f t="shared" si="11"/>
        <v>-4.8068403041022334</v>
      </c>
    </row>
    <row r="208" spans="1:6" x14ac:dyDescent="0.35">
      <c r="A208" s="19">
        <v>1888.03</v>
      </c>
      <c r="B208" s="20">
        <v>5.08</v>
      </c>
      <c r="D208" s="14">
        <f t="shared" si="9"/>
        <v>-3.8614836127779659</v>
      </c>
      <c r="E208" s="14">
        <f t="shared" si="10"/>
        <v>-3.6719100962880393</v>
      </c>
      <c r="F208" s="14">
        <f t="shared" si="11"/>
        <v>-10.987785614927011</v>
      </c>
    </row>
    <row r="209" spans="1:6" x14ac:dyDescent="0.35">
      <c r="A209" s="19">
        <v>1888.04</v>
      </c>
      <c r="B209" s="20">
        <v>5.0999999999999996</v>
      </c>
      <c r="D209" s="14">
        <f t="shared" si="9"/>
        <v>0.39292781398895571</v>
      </c>
      <c r="E209" s="14">
        <f t="shared" si="10"/>
        <v>-4.0351295523567341</v>
      </c>
      <c r="F209" s="14">
        <f t="shared" si="11"/>
        <v>-12.86173778220936</v>
      </c>
    </row>
    <row r="210" spans="1:6" x14ac:dyDescent="0.35">
      <c r="A210" s="19">
        <v>1888.05</v>
      </c>
      <c r="B210" s="20">
        <v>5.17</v>
      </c>
      <c r="D210" s="14">
        <f t="shared" si="9"/>
        <v>1.3632148790057628</v>
      </c>
      <c r="E210" s="14">
        <f t="shared" si="10"/>
        <v>-2.105340919783238</v>
      </c>
      <c r="F210" s="14">
        <f t="shared" si="11"/>
        <v>-13.207966239133606</v>
      </c>
    </row>
    <row r="211" spans="1:6" x14ac:dyDescent="0.35">
      <c r="A211" s="19">
        <v>1888.06</v>
      </c>
      <c r="B211" s="20">
        <v>5.01</v>
      </c>
      <c r="D211" s="14">
        <f t="shared" ref="D211:D274" si="12">LN(B211/B210)*100</f>
        <v>-3.1436773423564359</v>
      </c>
      <c r="E211" s="14">
        <f t="shared" ref="E211:E274" si="13">LN(B211/B208)*100</f>
        <v>-1.387534649361718</v>
      </c>
      <c r="F211" s="14">
        <f t="shared" ref="F211:F274" si="14">LN(B211/B199)*100</f>
        <v>-13.427961562987493</v>
      </c>
    </row>
    <row r="212" spans="1:6" x14ac:dyDescent="0.35">
      <c r="A212" s="19">
        <v>1888.07</v>
      </c>
      <c r="B212" s="20">
        <v>5.14</v>
      </c>
      <c r="D212" s="14">
        <f t="shared" si="12"/>
        <v>2.5617164370300327</v>
      </c>
      <c r="E212" s="14">
        <f t="shared" si="13"/>
        <v>0.78125397367936245</v>
      </c>
      <c r="F212" s="14">
        <f t="shared" si="14"/>
        <v>-8.3926207699934139</v>
      </c>
    </row>
    <row r="213" spans="1:6" x14ac:dyDescent="0.35">
      <c r="A213" s="19">
        <v>1888.08</v>
      </c>
      <c r="B213" s="20">
        <v>5.25</v>
      </c>
      <c r="D213" s="14">
        <f t="shared" si="12"/>
        <v>2.117499713645878</v>
      </c>
      <c r="E213" s="14">
        <f t="shared" si="13"/>
        <v>1.5355388083194736</v>
      </c>
      <c r="F213" s="14">
        <f t="shared" si="14"/>
        <v>-3.7387532071620329</v>
      </c>
    </row>
    <row r="214" spans="1:6" x14ac:dyDescent="0.35">
      <c r="A214" s="19">
        <v>1888.09</v>
      </c>
      <c r="B214" s="20">
        <v>5.38</v>
      </c>
      <c r="D214" s="14">
        <f t="shared" si="12"/>
        <v>2.446029757016067</v>
      </c>
      <c r="E214" s="14">
        <f t="shared" si="13"/>
        <v>7.1252459076919568</v>
      </c>
      <c r="F214" s="14">
        <f t="shared" si="14"/>
        <v>0</v>
      </c>
    </row>
    <row r="215" spans="1:6" x14ac:dyDescent="0.35">
      <c r="A215" s="19">
        <v>1888.1</v>
      </c>
      <c r="B215" s="20">
        <v>5.35</v>
      </c>
      <c r="D215" s="14">
        <f t="shared" si="12"/>
        <v>-0.55918132657779418</v>
      </c>
      <c r="E215" s="14">
        <f t="shared" si="13"/>
        <v>4.0043481440841511</v>
      </c>
      <c r="F215" s="14">
        <f t="shared" si="14"/>
        <v>2.8437935320533412</v>
      </c>
    </row>
    <row r="216" spans="1:6" x14ac:dyDescent="0.35">
      <c r="A216" s="19">
        <v>1888.11</v>
      </c>
      <c r="B216" s="20">
        <v>5.24</v>
      </c>
      <c r="D216" s="14">
        <f t="shared" si="12"/>
        <v>-2.0775062574964296</v>
      </c>
      <c r="E216" s="14">
        <f t="shared" si="13"/>
        <v>-0.19065782705815315</v>
      </c>
      <c r="F216" s="14">
        <f t="shared" si="14"/>
        <v>-1.1385322225125241</v>
      </c>
    </row>
    <row r="217" spans="1:6" x14ac:dyDescent="0.35">
      <c r="A217" s="19">
        <v>1888.12</v>
      </c>
      <c r="B217" s="20">
        <v>5.14</v>
      </c>
      <c r="D217" s="14">
        <f t="shared" si="12"/>
        <v>-1.9268418865877144</v>
      </c>
      <c r="E217" s="14">
        <f t="shared" si="13"/>
        <v>-4.5635294706619343</v>
      </c>
      <c r="F217" s="14">
        <f t="shared" si="14"/>
        <v>-2.4977283086197208</v>
      </c>
    </row>
    <row r="218" spans="1:6" x14ac:dyDescent="0.35">
      <c r="A218" s="19">
        <v>1889.01</v>
      </c>
      <c r="B218" s="20">
        <v>5.24</v>
      </c>
      <c r="D218" s="14">
        <f t="shared" si="12"/>
        <v>1.9268418865877206</v>
      </c>
      <c r="E218" s="14">
        <f t="shared" si="13"/>
        <v>-2.0775062574964296</v>
      </c>
      <c r="F218" s="14">
        <f t="shared" si="14"/>
        <v>-1.3270336920896586</v>
      </c>
    </row>
    <row r="219" spans="1:6" x14ac:dyDescent="0.35">
      <c r="A219" s="19">
        <v>1889.02</v>
      </c>
      <c r="B219" s="20">
        <v>5.3</v>
      </c>
      <c r="D219" s="14">
        <f t="shared" si="12"/>
        <v>1.138532222512521</v>
      </c>
      <c r="E219" s="14">
        <f t="shared" si="13"/>
        <v>1.138532222512521</v>
      </c>
      <c r="F219" s="14">
        <f t="shared" si="14"/>
        <v>0.37807228399059312</v>
      </c>
    </row>
    <row r="220" spans="1:6" x14ac:dyDescent="0.35">
      <c r="A220" s="19">
        <v>1889.03</v>
      </c>
      <c r="B220" s="20">
        <v>5.19</v>
      </c>
      <c r="D220" s="14">
        <f t="shared" si="12"/>
        <v>-2.0973123380278764</v>
      </c>
      <c r="E220" s="14">
        <f t="shared" si="13"/>
        <v>0.96806177107237168</v>
      </c>
      <c r="F220" s="14">
        <f t="shared" si="14"/>
        <v>2.1422435587406712</v>
      </c>
    </row>
    <row r="221" spans="1:6" x14ac:dyDescent="0.35">
      <c r="A221" s="19">
        <v>1889.04</v>
      </c>
      <c r="B221" s="20">
        <v>5.18</v>
      </c>
      <c r="D221" s="14">
        <f t="shared" si="12"/>
        <v>-0.19286409064057083</v>
      </c>
      <c r="E221" s="14">
        <f t="shared" si="13"/>
        <v>-1.151644206155918</v>
      </c>
      <c r="F221" s="14">
        <f t="shared" si="14"/>
        <v>1.5564516541111548</v>
      </c>
    </row>
    <row r="222" spans="1:6" x14ac:dyDescent="0.35">
      <c r="A222" s="19">
        <v>1889.05</v>
      </c>
      <c r="B222" s="20">
        <v>5.32</v>
      </c>
      <c r="D222" s="14">
        <f t="shared" si="12"/>
        <v>2.6668247082161489</v>
      </c>
      <c r="E222" s="14">
        <f t="shared" si="13"/>
        <v>0.37664827954768648</v>
      </c>
      <c r="F222" s="14">
        <f t="shared" si="14"/>
        <v>2.8600614833215343</v>
      </c>
    </row>
    <row r="223" spans="1:6" x14ac:dyDescent="0.35">
      <c r="A223" s="19">
        <v>1889.06</v>
      </c>
      <c r="B223" s="20">
        <v>5.41</v>
      </c>
      <c r="D223" s="14">
        <f t="shared" si="12"/>
        <v>1.6775789504837206</v>
      </c>
      <c r="E223" s="14">
        <f t="shared" si="13"/>
        <v>4.1515395680592828</v>
      </c>
      <c r="F223" s="14">
        <f t="shared" si="14"/>
        <v>7.6813177761616824</v>
      </c>
    </row>
    <row r="224" spans="1:6" x14ac:dyDescent="0.35">
      <c r="A224" s="19">
        <v>1889.07</v>
      </c>
      <c r="B224" s="20">
        <v>5.3</v>
      </c>
      <c r="D224" s="14">
        <f t="shared" si="12"/>
        <v>-2.0542272300314037</v>
      </c>
      <c r="E224" s="14">
        <f t="shared" si="13"/>
        <v>2.2901764286684414</v>
      </c>
      <c r="F224" s="14">
        <f t="shared" si="14"/>
        <v>3.0653741091002518</v>
      </c>
    </row>
    <row r="225" spans="1:6" x14ac:dyDescent="0.35">
      <c r="A225" s="19">
        <v>1889.08</v>
      </c>
      <c r="B225" s="20">
        <v>5.37</v>
      </c>
      <c r="D225" s="14">
        <f t="shared" si="12"/>
        <v>1.3121087962697275</v>
      </c>
      <c r="E225" s="14">
        <f t="shared" si="13"/>
        <v>0.93546051672203179</v>
      </c>
      <c r="F225" s="14">
        <f t="shared" si="14"/>
        <v>2.2599831917240993</v>
      </c>
    </row>
    <row r="226" spans="1:6" x14ac:dyDescent="0.35">
      <c r="A226" s="19">
        <v>1889.09</v>
      </c>
      <c r="B226" s="20">
        <v>5.5</v>
      </c>
      <c r="D226" s="14">
        <f t="shared" si="12"/>
        <v>2.3920183717651833</v>
      </c>
      <c r="E226" s="14">
        <f t="shared" si="13"/>
        <v>1.6498999380035069</v>
      </c>
      <c r="F226" s="14">
        <f t="shared" si="14"/>
        <v>2.2059718064732259</v>
      </c>
    </row>
    <row r="227" spans="1:6" x14ac:dyDescent="0.35">
      <c r="A227" s="19">
        <v>1889.1</v>
      </c>
      <c r="B227" s="20">
        <v>5.4</v>
      </c>
      <c r="D227" s="14">
        <f t="shared" si="12"/>
        <v>-1.834913866819643</v>
      </c>
      <c r="E227" s="14">
        <f t="shared" si="13"/>
        <v>1.8692133012152545</v>
      </c>
      <c r="F227" s="14">
        <f t="shared" si="14"/>
        <v>0.9302392662313631</v>
      </c>
    </row>
    <row r="228" spans="1:6" x14ac:dyDescent="0.35">
      <c r="A228" s="19">
        <v>1889.11</v>
      </c>
      <c r="B228" s="20">
        <v>5.35</v>
      </c>
      <c r="D228" s="14">
        <f t="shared" si="12"/>
        <v>-0.93023926623136743</v>
      </c>
      <c r="E228" s="14">
        <f t="shared" si="13"/>
        <v>-0.37313476128582473</v>
      </c>
      <c r="F228" s="14">
        <f t="shared" si="14"/>
        <v>2.0775062574964229</v>
      </c>
    </row>
    <row r="229" spans="1:6" x14ac:dyDescent="0.35">
      <c r="A229" s="19">
        <v>1889.12</v>
      </c>
      <c r="B229" s="20">
        <v>5.32</v>
      </c>
      <c r="D229" s="14">
        <f t="shared" si="12"/>
        <v>-0.56232575543620078</v>
      </c>
      <c r="E229" s="14">
        <f t="shared" si="13"/>
        <v>-3.3274788884872208</v>
      </c>
      <c r="F229" s="14">
        <f t="shared" si="14"/>
        <v>3.4420223886479371</v>
      </c>
    </row>
    <row r="230" spans="1:6" x14ac:dyDescent="0.35">
      <c r="A230" s="19">
        <v>1890.01</v>
      </c>
      <c r="B230" s="20">
        <v>5.38</v>
      </c>
      <c r="D230" s="14">
        <f t="shared" si="12"/>
        <v>1.1215070820140003</v>
      </c>
      <c r="E230" s="14">
        <f t="shared" si="13"/>
        <v>-0.37105793965357131</v>
      </c>
      <c r="F230" s="14">
        <f t="shared" si="14"/>
        <v>2.6366875840742132</v>
      </c>
    </row>
    <row r="231" spans="1:6" x14ac:dyDescent="0.35">
      <c r="A231" s="19">
        <v>1890.02</v>
      </c>
      <c r="B231" s="20">
        <v>5.32</v>
      </c>
      <c r="D231" s="14">
        <f t="shared" si="12"/>
        <v>-1.1215070820139956</v>
      </c>
      <c r="E231" s="14">
        <f t="shared" si="13"/>
        <v>-0.56232575543620078</v>
      </c>
      <c r="F231" s="14">
        <f t="shared" si="14"/>
        <v>0.37664827954768648</v>
      </c>
    </row>
    <row r="232" spans="1:6" x14ac:dyDescent="0.35">
      <c r="A232" s="19">
        <v>1890.03</v>
      </c>
      <c r="B232" s="20">
        <v>5.28</v>
      </c>
      <c r="D232" s="14">
        <f t="shared" si="12"/>
        <v>-0.75472056353829664</v>
      </c>
      <c r="E232" s="14">
        <f t="shared" si="13"/>
        <v>-0.75472056353829664</v>
      </c>
      <c r="F232" s="14">
        <f t="shared" si="14"/>
        <v>1.719240054037277</v>
      </c>
    </row>
    <row r="233" spans="1:6" x14ac:dyDescent="0.35">
      <c r="A233" s="19">
        <v>1890.04</v>
      </c>
      <c r="B233" s="20">
        <v>5.39</v>
      </c>
      <c r="D233" s="14">
        <f t="shared" si="12"/>
        <v>2.0619287202735608</v>
      </c>
      <c r="E233" s="14">
        <f t="shared" si="13"/>
        <v>0.18570107472126893</v>
      </c>
      <c r="F233" s="14">
        <f t="shared" si="14"/>
        <v>3.9740328649514121</v>
      </c>
    </row>
    <row r="234" spans="1:6" x14ac:dyDescent="0.35">
      <c r="A234" s="19">
        <v>1890.05</v>
      </c>
      <c r="B234" s="20">
        <v>5.62</v>
      </c>
      <c r="D234" s="14">
        <f t="shared" si="12"/>
        <v>4.1786278984694096</v>
      </c>
      <c r="E234" s="14">
        <f t="shared" si="13"/>
        <v>5.4858360552046559</v>
      </c>
      <c r="F234" s="14">
        <f t="shared" si="14"/>
        <v>5.4858360552046559</v>
      </c>
    </row>
    <row r="235" spans="1:6" x14ac:dyDescent="0.35">
      <c r="A235" s="19">
        <v>1890.06</v>
      </c>
      <c r="B235" s="20">
        <v>5.58</v>
      </c>
      <c r="D235" s="14">
        <f t="shared" si="12"/>
        <v>-0.71428875123801139</v>
      </c>
      <c r="E235" s="14">
        <f t="shared" si="13"/>
        <v>5.5262678675049521</v>
      </c>
      <c r="F235" s="14">
        <f t="shared" si="14"/>
        <v>3.093968353482937</v>
      </c>
    </row>
    <row r="236" spans="1:6" x14ac:dyDescent="0.35">
      <c r="A236" s="19">
        <v>1890.07</v>
      </c>
      <c r="B236" s="20">
        <v>5.54</v>
      </c>
      <c r="D236" s="14">
        <f t="shared" si="12"/>
        <v>-0.71942756340270853</v>
      </c>
      <c r="E236" s="14">
        <f t="shared" si="13"/>
        <v>2.7449115838286806</v>
      </c>
      <c r="F236" s="14">
        <f t="shared" si="14"/>
        <v>4.4287680201116277</v>
      </c>
    </row>
    <row r="237" spans="1:6" x14ac:dyDescent="0.35">
      <c r="A237" s="19">
        <v>1890.08</v>
      </c>
      <c r="B237" s="20">
        <v>5.41</v>
      </c>
      <c r="D237" s="14">
        <f t="shared" si="12"/>
        <v>-2.3745407900802284</v>
      </c>
      <c r="E237" s="14">
        <f t="shared" si="13"/>
        <v>-3.8082571047209601</v>
      </c>
      <c r="F237" s="14">
        <f t="shared" si="14"/>
        <v>0.74211843376168263</v>
      </c>
    </row>
    <row r="238" spans="1:6" x14ac:dyDescent="0.35">
      <c r="A238" s="19">
        <v>1890.09</v>
      </c>
      <c r="B238" s="20">
        <v>5.32</v>
      </c>
      <c r="D238" s="14">
        <f t="shared" si="12"/>
        <v>-1.6775789504837126</v>
      </c>
      <c r="E238" s="14">
        <f t="shared" si="13"/>
        <v>-4.7715473039666545</v>
      </c>
      <c r="F238" s="14">
        <f t="shared" si="14"/>
        <v>-3.3274788884872208</v>
      </c>
    </row>
    <row r="239" spans="1:6" x14ac:dyDescent="0.35">
      <c r="A239" s="19">
        <v>1890.1</v>
      </c>
      <c r="B239" s="20">
        <v>5.08</v>
      </c>
      <c r="D239" s="14">
        <f t="shared" si="12"/>
        <v>-4.6162041763162494</v>
      </c>
      <c r="E239" s="14">
        <f t="shared" si="13"/>
        <v>-8.6683239168801869</v>
      </c>
      <c r="F239" s="14">
        <f t="shared" si="14"/>
        <v>-6.1087691979838263</v>
      </c>
    </row>
    <row r="240" spans="1:6" x14ac:dyDescent="0.35">
      <c r="A240" s="19">
        <v>1890.11</v>
      </c>
      <c r="B240" s="20">
        <v>4.71</v>
      </c>
      <c r="D240" s="14">
        <f t="shared" si="12"/>
        <v>-7.562335356206412</v>
      </c>
      <c r="E240" s="14">
        <f t="shared" si="13"/>
        <v>-13.856118483006385</v>
      </c>
      <c r="F240" s="14">
        <f t="shared" si="14"/>
        <v>-12.740865287958879</v>
      </c>
    </row>
    <row r="241" spans="1:6" x14ac:dyDescent="0.35">
      <c r="A241" s="19">
        <v>1890.12</v>
      </c>
      <c r="B241" s="20">
        <v>4.5999999999999996</v>
      </c>
      <c r="D241" s="14">
        <f t="shared" si="12"/>
        <v>-2.3631604533277173</v>
      </c>
      <c r="E241" s="14">
        <f t="shared" si="13"/>
        <v>-14.541699985850382</v>
      </c>
      <c r="F241" s="14">
        <f t="shared" si="14"/>
        <v>-14.541699985850382</v>
      </c>
    </row>
    <row r="242" spans="1:6" x14ac:dyDescent="0.35">
      <c r="A242" s="19">
        <v>1891.01</v>
      </c>
      <c r="B242" s="20">
        <v>4.84</v>
      </c>
      <c r="D242" s="14">
        <f t="shared" si="12"/>
        <v>5.085841723349116</v>
      </c>
      <c r="E242" s="14">
        <f t="shared" si="13"/>
        <v>-4.8396540861850212</v>
      </c>
      <c r="F242" s="14">
        <f t="shared" si="14"/>
        <v>-10.57736534451527</v>
      </c>
    </row>
    <row r="243" spans="1:6" x14ac:dyDescent="0.35">
      <c r="A243" s="19">
        <v>1891.02</v>
      </c>
      <c r="B243" s="20">
        <v>4.9000000000000004</v>
      </c>
      <c r="D243" s="14">
        <f t="shared" si="12"/>
        <v>1.2320484388040656</v>
      </c>
      <c r="E243" s="14">
        <f t="shared" si="13"/>
        <v>3.9547297088254538</v>
      </c>
      <c r="F243" s="14">
        <f t="shared" si="14"/>
        <v>-8.223809823697211</v>
      </c>
    </row>
    <row r="244" spans="1:6" x14ac:dyDescent="0.35">
      <c r="A244" s="19">
        <v>1891.03</v>
      </c>
      <c r="B244" s="20">
        <v>4.8099999999999996</v>
      </c>
      <c r="D244" s="14">
        <f t="shared" si="12"/>
        <v>-1.8538120998911227</v>
      </c>
      <c r="E244" s="14">
        <f t="shared" si="13"/>
        <v>4.4640780622620566</v>
      </c>
      <c r="F244" s="14">
        <f t="shared" si="14"/>
        <v>-9.3229013600500377</v>
      </c>
    </row>
    <row r="245" spans="1:6" x14ac:dyDescent="0.35">
      <c r="A245" s="19">
        <v>1891.04</v>
      </c>
      <c r="B245" s="20">
        <v>4.97</v>
      </c>
      <c r="D245" s="14">
        <f t="shared" si="12"/>
        <v>3.2722755990867549</v>
      </c>
      <c r="E245" s="14">
        <f t="shared" si="13"/>
        <v>2.6505119379997093</v>
      </c>
      <c r="F245" s="14">
        <f t="shared" si="14"/>
        <v>-8.1125544812368453</v>
      </c>
    </row>
    <row r="246" spans="1:6" x14ac:dyDescent="0.35">
      <c r="A246" s="19">
        <v>1891.05</v>
      </c>
      <c r="B246" s="20">
        <v>4.95</v>
      </c>
      <c r="D246" s="14">
        <f t="shared" si="12"/>
        <v>-0.40322635279383401</v>
      </c>
      <c r="E246" s="14">
        <f t="shared" si="13"/>
        <v>1.0152371464017909</v>
      </c>
      <c r="F246" s="14">
        <f t="shared" si="14"/>
        <v>-12.694408732500079</v>
      </c>
    </row>
    <row r="247" spans="1:6" x14ac:dyDescent="0.35">
      <c r="A247" s="19">
        <v>1891.06</v>
      </c>
      <c r="B247" s="20">
        <v>4.8499999999999996</v>
      </c>
      <c r="D247" s="14">
        <f t="shared" si="12"/>
        <v>-2.0408871631207237</v>
      </c>
      <c r="E247" s="14">
        <f t="shared" si="13"/>
        <v>0.82816208317220175</v>
      </c>
      <c r="F247" s="14">
        <f t="shared" si="14"/>
        <v>-14.021007144382782</v>
      </c>
    </row>
    <row r="248" spans="1:6" x14ac:dyDescent="0.35">
      <c r="A248" s="19">
        <v>1891.07</v>
      </c>
      <c r="B248" s="20">
        <v>4.7699999999999996</v>
      </c>
      <c r="D248" s="14">
        <f t="shared" si="12"/>
        <v>-1.6632400049142033</v>
      </c>
      <c r="E248" s="14">
        <f t="shared" si="13"/>
        <v>-4.1073535208287559</v>
      </c>
      <c r="F248" s="14">
        <f t="shared" si="14"/>
        <v>-14.96481958589427</v>
      </c>
    </row>
    <row r="249" spans="1:6" x14ac:dyDescent="0.35">
      <c r="A249" s="19">
        <v>1891.08</v>
      </c>
      <c r="B249" s="20">
        <v>4.93</v>
      </c>
      <c r="D249" s="14">
        <f t="shared" si="12"/>
        <v>3.2992683154349027</v>
      </c>
      <c r="E249" s="14">
        <f t="shared" si="13"/>
        <v>-0.40485885260003313</v>
      </c>
      <c r="F249" s="14">
        <f t="shared" si="14"/>
        <v>-9.2910104803791551</v>
      </c>
    </row>
    <row r="250" spans="1:6" x14ac:dyDescent="0.35">
      <c r="A250" s="19">
        <v>1891.09</v>
      </c>
      <c r="B250" s="20">
        <v>5.33</v>
      </c>
      <c r="D250" s="14">
        <f t="shared" si="12"/>
        <v>7.8012250123154532</v>
      </c>
      <c r="E250" s="14">
        <f t="shared" si="13"/>
        <v>9.4372533228361419</v>
      </c>
      <c r="F250" s="14">
        <f t="shared" si="14"/>
        <v>0.18779348242001143</v>
      </c>
    </row>
    <row r="251" spans="1:6" x14ac:dyDescent="0.35">
      <c r="A251" s="19">
        <v>1891.1</v>
      </c>
      <c r="B251" s="20">
        <v>5.33</v>
      </c>
      <c r="D251" s="14">
        <f t="shared" si="12"/>
        <v>0</v>
      </c>
      <c r="E251" s="14">
        <f t="shared" si="13"/>
        <v>11.100493327750337</v>
      </c>
      <c r="F251" s="14">
        <f t="shared" si="14"/>
        <v>4.8039976587362565</v>
      </c>
    </row>
    <row r="252" spans="1:6" x14ac:dyDescent="0.35">
      <c r="A252" s="19">
        <v>1891.11</v>
      </c>
      <c r="B252" s="20">
        <v>5.25</v>
      </c>
      <c r="D252" s="14">
        <f t="shared" si="12"/>
        <v>-1.5123161574220774</v>
      </c>
      <c r="E252" s="14">
        <f t="shared" si="13"/>
        <v>6.2889088548933643</v>
      </c>
      <c r="F252" s="14">
        <f t="shared" si="14"/>
        <v>10.854016857520596</v>
      </c>
    </row>
    <row r="253" spans="1:6" x14ac:dyDescent="0.35">
      <c r="A253" s="19">
        <v>1891.12</v>
      </c>
      <c r="B253" s="20">
        <v>5.41</v>
      </c>
      <c r="D253" s="14">
        <f t="shared" si="12"/>
        <v>3.0021016254857846</v>
      </c>
      <c r="E253" s="14">
        <f t="shared" si="13"/>
        <v>1.4897854680636959</v>
      </c>
      <c r="F253" s="14">
        <f t="shared" si="14"/>
        <v>16.219278936334099</v>
      </c>
    </row>
    <row r="254" spans="1:6" x14ac:dyDescent="0.35">
      <c r="A254" s="19">
        <v>1892.01</v>
      </c>
      <c r="B254" s="20">
        <v>5.51</v>
      </c>
      <c r="D254" s="14">
        <f t="shared" si="12"/>
        <v>1.8315530306432977</v>
      </c>
      <c r="E254" s="14">
        <f t="shared" si="13"/>
        <v>3.3213384987069792</v>
      </c>
      <c r="F254" s="14">
        <f t="shared" si="14"/>
        <v>12.964990243628282</v>
      </c>
    </row>
    <row r="255" spans="1:6" x14ac:dyDescent="0.35">
      <c r="A255" s="19">
        <v>1892.02</v>
      </c>
      <c r="B255" s="20">
        <v>5.52</v>
      </c>
      <c r="D255" s="14">
        <f t="shared" si="12"/>
        <v>0.18132371241807219</v>
      </c>
      <c r="E255" s="14">
        <f t="shared" si="13"/>
        <v>5.0149783685471512</v>
      </c>
      <c r="F255" s="14">
        <f t="shared" si="14"/>
        <v>11.914265517242278</v>
      </c>
    </row>
    <row r="256" spans="1:6" x14ac:dyDescent="0.35">
      <c r="A256" s="19">
        <v>1892.03</v>
      </c>
      <c r="B256" s="20">
        <v>5.58</v>
      </c>
      <c r="D256" s="14">
        <f t="shared" si="12"/>
        <v>1.0810916104215675</v>
      </c>
      <c r="E256" s="14">
        <f t="shared" si="13"/>
        <v>3.093968353482937</v>
      </c>
      <c r="F256" s="14">
        <f t="shared" si="14"/>
        <v>14.84916922755499</v>
      </c>
    </row>
    <row r="257" spans="1:6" x14ac:dyDescent="0.35">
      <c r="A257" s="19">
        <v>1892.04</v>
      </c>
      <c r="B257" s="20">
        <v>5.57</v>
      </c>
      <c r="D257" s="14">
        <f t="shared" si="12"/>
        <v>-0.17937224540268776</v>
      </c>
      <c r="E257" s="14">
        <f t="shared" si="13"/>
        <v>1.083043077436959</v>
      </c>
      <c r="F257" s="14">
        <f t="shared" si="14"/>
        <v>11.397521383065541</v>
      </c>
    </row>
    <row r="258" spans="1:6" x14ac:dyDescent="0.35">
      <c r="A258" s="19">
        <v>1892.05</v>
      </c>
      <c r="B258" s="20">
        <v>5.57</v>
      </c>
      <c r="D258" s="14">
        <f t="shared" si="12"/>
        <v>0</v>
      </c>
      <c r="E258" s="14">
        <f t="shared" si="13"/>
        <v>0.90171936501888605</v>
      </c>
      <c r="F258" s="14">
        <f t="shared" si="14"/>
        <v>11.800747735859366</v>
      </c>
    </row>
    <row r="259" spans="1:6" x14ac:dyDescent="0.35">
      <c r="A259" s="19">
        <v>1892.06</v>
      </c>
      <c r="B259" s="20">
        <v>5.54</v>
      </c>
      <c r="D259" s="14">
        <f t="shared" si="12"/>
        <v>-0.54005531800002771</v>
      </c>
      <c r="E259" s="14">
        <f t="shared" si="13"/>
        <v>-0.71942756340270853</v>
      </c>
      <c r="F259" s="14">
        <f t="shared" si="14"/>
        <v>13.301579580980075</v>
      </c>
    </row>
    <row r="260" spans="1:6" x14ac:dyDescent="0.35">
      <c r="A260" s="19">
        <v>1892.07</v>
      </c>
      <c r="B260" s="20">
        <v>5.54</v>
      </c>
      <c r="D260" s="14">
        <f t="shared" si="12"/>
        <v>0</v>
      </c>
      <c r="E260" s="14">
        <f t="shared" si="13"/>
        <v>-0.54005531800002771</v>
      </c>
      <c r="F260" s="14">
        <f t="shared" si="14"/>
        <v>14.964819585894261</v>
      </c>
    </row>
    <row r="261" spans="1:6" x14ac:dyDescent="0.35">
      <c r="A261" s="19">
        <v>1892.08</v>
      </c>
      <c r="B261" s="20">
        <v>5.62</v>
      </c>
      <c r="D261" s="14">
        <f t="shared" si="12"/>
        <v>1.433716314640725</v>
      </c>
      <c r="E261" s="14">
        <f t="shared" si="13"/>
        <v>0.89366099664069754</v>
      </c>
      <c r="F261" s="14">
        <f t="shared" si="14"/>
        <v>13.099267585100108</v>
      </c>
    </row>
    <row r="262" spans="1:6" x14ac:dyDescent="0.35">
      <c r="A262" s="19">
        <v>1892.09</v>
      </c>
      <c r="B262" s="20">
        <v>5.48</v>
      </c>
      <c r="D262" s="14">
        <f t="shared" si="12"/>
        <v>-2.5226562945675459</v>
      </c>
      <c r="E262" s="14">
        <f t="shared" si="13"/>
        <v>-1.0889399799268207</v>
      </c>
      <c r="F262" s="14">
        <f t="shared" si="14"/>
        <v>2.7753862782171117</v>
      </c>
    </row>
    <row r="263" spans="1:6" x14ac:dyDescent="0.35">
      <c r="A263" s="19">
        <v>1892.1</v>
      </c>
      <c r="B263" s="20">
        <v>5.59</v>
      </c>
      <c r="D263" s="14">
        <f t="shared" si="12"/>
        <v>1.9874186207083631</v>
      </c>
      <c r="E263" s="14">
        <f t="shared" si="13"/>
        <v>0.89847864078152573</v>
      </c>
      <c r="F263" s="14">
        <f t="shared" si="14"/>
        <v>4.7628048989254665</v>
      </c>
    </row>
    <row r="264" spans="1:6" x14ac:dyDescent="0.35">
      <c r="A264" s="19">
        <v>1892.11</v>
      </c>
      <c r="B264" s="20">
        <v>5.57</v>
      </c>
      <c r="D264" s="14">
        <f t="shared" si="12"/>
        <v>-0.35842332278150496</v>
      </c>
      <c r="E264" s="14">
        <f t="shared" si="13"/>
        <v>-0.89366099664069687</v>
      </c>
      <c r="F264" s="14">
        <f t="shared" si="14"/>
        <v>5.9166977335660409</v>
      </c>
    </row>
    <row r="265" spans="1:6" x14ac:dyDescent="0.35">
      <c r="A265" s="19">
        <v>1892.12</v>
      </c>
      <c r="B265" s="20">
        <v>5.51</v>
      </c>
      <c r="D265" s="14">
        <f t="shared" si="12"/>
        <v>-1.0830430774369664</v>
      </c>
      <c r="E265" s="14">
        <f t="shared" si="13"/>
        <v>0.54595222048987535</v>
      </c>
      <c r="F265" s="14">
        <f t="shared" si="14"/>
        <v>1.8315530306432977</v>
      </c>
    </row>
    <row r="266" spans="1:6" x14ac:dyDescent="0.35">
      <c r="A266" s="19">
        <v>1893.01</v>
      </c>
      <c r="B266" s="20">
        <v>5.61</v>
      </c>
      <c r="D266" s="14">
        <f t="shared" si="12"/>
        <v>1.7986096369781921</v>
      </c>
      <c r="E266" s="14">
        <f t="shared" si="13"/>
        <v>0.35714323675971793</v>
      </c>
      <c r="F266" s="14">
        <f t="shared" si="14"/>
        <v>1.7986096369781921</v>
      </c>
    </row>
    <row r="267" spans="1:6" x14ac:dyDescent="0.35">
      <c r="A267" s="19">
        <v>1893.02</v>
      </c>
      <c r="B267" s="20">
        <v>5.51</v>
      </c>
      <c r="D267" s="14">
        <f t="shared" si="12"/>
        <v>-1.7986096369781939</v>
      </c>
      <c r="E267" s="14">
        <f t="shared" si="13"/>
        <v>-1.0830430774369664</v>
      </c>
      <c r="F267" s="14">
        <f t="shared" si="14"/>
        <v>-0.18132371241808312</v>
      </c>
    </row>
    <row r="268" spans="1:6" x14ac:dyDescent="0.35">
      <c r="A268" s="19">
        <v>1893.03</v>
      </c>
      <c r="B268" s="20">
        <v>5.31</v>
      </c>
      <c r="D268" s="14">
        <f t="shared" si="12"/>
        <v>-3.6972787910975731</v>
      </c>
      <c r="E268" s="14">
        <f t="shared" si="13"/>
        <v>-3.6972787910975731</v>
      </c>
      <c r="F268" s="14">
        <f t="shared" si="14"/>
        <v>-4.9596941139372177</v>
      </c>
    </row>
    <row r="269" spans="1:6" x14ac:dyDescent="0.35">
      <c r="A269" s="19">
        <v>1893.04</v>
      </c>
      <c r="B269" s="20">
        <v>5.31</v>
      </c>
      <c r="D269" s="14">
        <f t="shared" si="12"/>
        <v>0</v>
      </c>
      <c r="E269" s="14">
        <f t="shared" si="13"/>
        <v>-5.4958884280757587</v>
      </c>
      <c r="F269" s="14">
        <f t="shared" si="14"/>
        <v>-4.7803218685345348</v>
      </c>
    </row>
    <row r="270" spans="1:6" x14ac:dyDescent="0.35">
      <c r="A270" s="19">
        <v>1893.05</v>
      </c>
      <c r="B270" s="20">
        <v>4.84</v>
      </c>
      <c r="D270" s="14">
        <f t="shared" si="12"/>
        <v>-9.2677114525307047</v>
      </c>
      <c r="E270" s="14">
        <f t="shared" si="13"/>
        <v>-12.964990243628275</v>
      </c>
      <c r="F270" s="14">
        <f t="shared" si="14"/>
        <v>-14.048033321065242</v>
      </c>
    </row>
    <row r="271" spans="1:6" x14ac:dyDescent="0.35">
      <c r="A271" s="19">
        <v>1893.06</v>
      </c>
      <c r="B271" s="20">
        <v>4.6100000000000003</v>
      </c>
      <c r="D271" s="14">
        <f t="shared" si="12"/>
        <v>-4.868686371998308</v>
      </c>
      <c r="E271" s="14">
        <f t="shared" si="13"/>
        <v>-14.136397824529013</v>
      </c>
      <c r="F271" s="14">
        <f t="shared" si="14"/>
        <v>-18.376664375063523</v>
      </c>
    </row>
    <row r="272" spans="1:6" x14ac:dyDescent="0.35">
      <c r="A272" s="19">
        <v>1893.07</v>
      </c>
      <c r="B272" s="20">
        <v>4.18</v>
      </c>
      <c r="D272" s="14">
        <f t="shared" si="12"/>
        <v>-9.7916610471892334</v>
      </c>
      <c r="E272" s="14">
        <f t="shared" si="13"/>
        <v>-23.928058871718253</v>
      </c>
      <c r="F272" s="14">
        <f t="shared" si="14"/>
        <v>-28.168325422252753</v>
      </c>
    </row>
    <row r="273" spans="1:6" x14ac:dyDescent="0.35">
      <c r="A273" s="19">
        <v>1893.08</v>
      </c>
      <c r="B273" s="20">
        <v>4.08</v>
      </c>
      <c r="D273" s="14">
        <f t="shared" si="12"/>
        <v>-2.4214258120594514</v>
      </c>
      <c r="E273" s="14">
        <f t="shared" si="13"/>
        <v>-17.081773231246991</v>
      </c>
      <c r="F273" s="14">
        <f t="shared" si="14"/>
        <v>-32.023467548952937</v>
      </c>
    </row>
    <row r="274" spans="1:6" x14ac:dyDescent="0.35">
      <c r="A274" s="19">
        <v>1893.09</v>
      </c>
      <c r="B274" s="20">
        <v>4.37</v>
      </c>
      <c r="D274" s="14">
        <f t="shared" si="12"/>
        <v>6.866602069142842</v>
      </c>
      <c r="E274" s="14">
        <f t="shared" si="13"/>
        <v>-5.346484790105845</v>
      </c>
      <c r="F274" s="14">
        <f t="shared" si="14"/>
        <v>-22.634209185242536</v>
      </c>
    </row>
    <row r="275" spans="1:6" x14ac:dyDescent="0.35">
      <c r="A275" s="19">
        <v>1893.1</v>
      </c>
      <c r="B275" s="20">
        <v>4.5</v>
      </c>
      <c r="D275" s="14">
        <f t="shared" ref="D275:D338" si="15">LN(B275/B274)*100</f>
        <v>2.9314387668775308</v>
      </c>
      <c r="E275" s="14">
        <f t="shared" ref="E275:E338" si="16">LN(B275/B272)*100</f>
        <v>7.3766150239609294</v>
      </c>
      <c r="F275" s="14">
        <f t="shared" ref="F275:F338" si="17">LN(B275/B263)*100</f>
        <v>-21.690189039073367</v>
      </c>
    </row>
    <row r="276" spans="1:6" x14ac:dyDescent="0.35">
      <c r="A276" s="19">
        <v>1893.11</v>
      </c>
      <c r="B276" s="20">
        <v>4.57</v>
      </c>
      <c r="D276" s="14">
        <f t="shared" si="15"/>
        <v>1.5435808129839248</v>
      </c>
      <c r="E276" s="14">
        <f t="shared" si="16"/>
        <v>11.341621649004303</v>
      </c>
      <c r="F276" s="14">
        <f t="shared" si="17"/>
        <v>-19.788184903307933</v>
      </c>
    </row>
    <row r="277" spans="1:6" x14ac:dyDescent="0.35">
      <c r="A277" s="19">
        <v>1893.12</v>
      </c>
      <c r="B277" s="20">
        <v>4.41</v>
      </c>
      <c r="D277" s="14">
        <f t="shared" si="15"/>
        <v>-3.5638515447358734</v>
      </c>
      <c r="E277" s="14">
        <f t="shared" si="16"/>
        <v>0.91116803512558131</v>
      </c>
      <c r="F277" s="14">
        <f t="shared" si="17"/>
        <v>-22.268993370606839</v>
      </c>
    </row>
    <row r="278" spans="1:6" x14ac:dyDescent="0.35">
      <c r="A278" s="19">
        <v>1894.01</v>
      </c>
      <c r="B278" s="20">
        <v>4.32</v>
      </c>
      <c r="D278" s="14">
        <f t="shared" si="15"/>
        <v>-2.061928720273559</v>
      </c>
      <c r="E278" s="14">
        <f t="shared" si="16"/>
        <v>-4.0821994520255052</v>
      </c>
      <c r="F278" s="14">
        <f t="shared" si="17"/>
        <v>-26.129531727858605</v>
      </c>
    </row>
    <row r="279" spans="1:6" x14ac:dyDescent="0.35">
      <c r="A279" s="19">
        <v>1894.02</v>
      </c>
      <c r="B279" s="20">
        <v>4.38</v>
      </c>
      <c r="D279" s="14">
        <f t="shared" si="15"/>
        <v>1.379332213233577</v>
      </c>
      <c r="E279" s="14">
        <f t="shared" si="16"/>
        <v>-4.2464480517758609</v>
      </c>
      <c r="F279" s="14">
        <f t="shared" si="17"/>
        <v>-22.951589877646832</v>
      </c>
    </row>
    <row r="280" spans="1:6" x14ac:dyDescent="0.35">
      <c r="A280" s="19">
        <v>1894.03</v>
      </c>
      <c r="B280" s="20">
        <v>4.51</v>
      </c>
      <c r="D280" s="14">
        <f t="shared" si="15"/>
        <v>2.9248429126232192</v>
      </c>
      <c r="E280" s="14">
        <f t="shared" si="16"/>
        <v>2.2422464055832307</v>
      </c>
      <c r="F280" s="14">
        <f t="shared" si="17"/>
        <v>-16.329468173926053</v>
      </c>
    </row>
    <row r="281" spans="1:6" x14ac:dyDescent="0.35">
      <c r="A281" s="19">
        <v>1894.04</v>
      </c>
      <c r="B281" s="20">
        <v>4.57</v>
      </c>
      <c r="D281" s="14">
        <f t="shared" si="15"/>
        <v>1.3216051391526462</v>
      </c>
      <c r="E281" s="14">
        <f t="shared" si="16"/>
        <v>5.6257802650094471</v>
      </c>
      <c r="F281" s="14">
        <f t="shared" si="17"/>
        <v>-15.007863034773402</v>
      </c>
    </row>
    <row r="282" spans="1:6" x14ac:dyDescent="0.35">
      <c r="A282" s="19">
        <v>1894.05</v>
      </c>
      <c r="B282" s="20">
        <v>4.4000000000000004</v>
      </c>
      <c r="D282" s="14">
        <f t="shared" si="15"/>
        <v>-3.7908663981897841</v>
      </c>
      <c r="E282" s="14">
        <f t="shared" si="16"/>
        <v>0.45558165358608826</v>
      </c>
      <c r="F282" s="14">
        <f t="shared" si="17"/>
        <v>-9.5310179804324768</v>
      </c>
    </row>
    <row r="283" spans="1:6" x14ac:dyDescent="0.35">
      <c r="A283" s="19">
        <v>1894.06</v>
      </c>
      <c r="B283" s="20">
        <v>4.34</v>
      </c>
      <c r="D283" s="14">
        <f t="shared" si="15"/>
        <v>-1.3730192811902131</v>
      </c>
      <c r="E283" s="14">
        <f t="shared" si="16"/>
        <v>-3.842280540227351</v>
      </c>
      <c r="F283" s="14">
        <f t="shared" si="17"/>
        <v>-6.0353508896243735</v>
      </c>
    </row>
    <row r="284" spans="1:6" x14ac:dyDescent="0.35">
      <c r="A284" s="19">
        <v>1894.07</v>
      </c>
      <c r="B284" s="20">
        <v>4.25</v>
      </c>
      <c r="D284" s="14">
        <f t="shared" si="15"/>
        <v>-2.0955365175987994</v>
      </c>
      <c r="E284" s="14">
        <f t="shared" si="16"/>
        <v>-7.2594221969787931</v>
      </c>
      <c r="F284" s="14">
        <f t="shared" si="17"/>
        <v>1.6607736399660546</v>
      </c>
    </row>
    <row r="285" spans="1:6" x14ac:dyDescent="0.35">
      <c r="A285" s="19">
        <v>1894.08</v>
      </c>
      <c r="B285" s="20">
        <v>4.41</v>
      </c>
      <c r="D285" s="14">
        <f t="shared" si="15"/>
        <v>3.6955706522429117</v>
      </c>
      <c r="E285" s="14">
        <f t="shared" si="16"/>
        <v>0.22701485345390776</v>
      </c>
      <c r="F285" s="14">
        <f t="shared" si="17"/>
        <v>7.7777701042684235</v>
      </c>
    </row>
    <row r="286" spans="1:6" x14ac:dyDescent="0.35">
      <c r="A286" s="19">
        <v>1894.09</v>
      </c>
      <c r="B286" s="20">
        <v>4.4800000000000004</v>
      </c>
      <c r="D286" s="14">
        <f t="shared" si="15"/>
        <v>1.574835696813933</v>
      </c>
      <c r="E286" s="14">
        <f t="shared" si="16"/>
        <v>3.1748698314580484</v>
      </c>
      <c r="F286" s="14">
        <f t="shared" si="17"/>
        <v>2.4860037319395039</v>
      </c>
    </row>
    <row r="287" spans="1:6" x14ac:dyDescent="0.35">
      <c r="A287" s="19">
        <v>1894.1</v>
      </c>
      <c r="B287" s="20">
        <v>4.34</v>
      </c>
      <c r="D287" s="14">
        <f t="shared" si="15"/>
        <v>-3.1748698314580417</v>
      </c>
      <c r="E287" s="14">
        <f t="shared" si="16"/>
        <v>2.0955365175988088</v>
      </c>
      <c r="F287" s="14">
        <f t="shared" si="17"/>
        <v>-3.6203048663960589</v>
      </c>
    </row>
    <row r="288" spans="1:6" x14ac:dyDescent="0.35">
      <c r="A288" s="19">
        <v>1894.11</v>
      </c>
      <c r="B288" s="20">
        <v>4.34</v>
      </c>
      <c r="D288" s="14">
        <f t="shared" si="15"/>
        <v>0</v>
      </c>
      <c r="E288" s="14">
        <f t="shared" si="16"/>
        <v>-1.6000341346441189</v>
      </c>
      <c r="F288" s="14">
        <f t="shared" si="17"/>
        <v>-5.1638856793799972</v>
      </c>
    </row>
    <row r="289" spans="1:6" x14ac:dyDescent="0.35">
      <c r="A289" s="19">
        <v>1894.12</v>
      </c>
      <c r="B289" s="20">
        <v>4.3</v>
      </c>
      <c r="D289" s="14">
        <f t="shared" si="15"/>
        <v>-0.92593254127967128</v>
      </c>
      <c r="E289" s="14">
        <f t="shared" si="16"/>
        <v>-4.1008023727377134</v>
      </c>
      <c r="F289" s="14">
        <f t="shared" si="17"/>
        <v>-2.5259666759237986</v>
      </c>
    </row>
    <row r="290" spans="1:6" x14ac:dyDescent="0.35">
      <c r="A290" s="19">
        <v>1895.01</v>
      </c>
      <c r="B290" s="20">
        <v>4.25</v>
      </c>
      <c r="D290" s="14">
        <f t="shared" si="15"/>
        <v>-1.1696039763191188</v>
      </c>
      <c r="E290" s="14">
        <f t="shared" si="16"/>
        <v>-2.0955365175987994</v>
      </c>
      <c r="F290" s="14">
        <f t="shared" si="17"/>
        <v>-1.6336419319693498</v>
      </c>
    </row>
    <row r="291" spans="1:6" x14ac:dyDescent="0.35">
      <c r="A291" s="19">
        <v>1895.02</v>
      </c>
      <c r="B291" s="20">
        <v>4.1900000000000004</v>
      </c>
      <c r="D291" s="14">
        <f t="shared" si="15"/>
        <v>-1.4218249002279024</v>
      </c>
      <c r="E291" s="14">
        <f t="shared" si="16"/>
        <v>-3.5173614178267032</v>
      </c>
      <c r="F291" s="14">
        <f t="shared" si="17"/>
        <v>-4.4347990454308306</v>
      </c>
    </row>
    <row r="292" spans="1:6" x14ac:dyDescent="0.35">
      <c r="A292" s="19">
        <v>1895.03</v>
      </c>
      <c r="B292" s="20">
        <v>4.1900000000000004</v>
      </c>
      <c r="D292" s="14">
        <f t="shared" si="15"/>
        <v>0</v>
      </c>
      <c r="E292" s="14">
        <f t="shared" si="16"/>
        <v>-2.5914288765470239</v>
      </c>
      <c r="F292" s="14">
        <f t="shared" si="17"/>
        <v>-7.3596419580540475</v>
      </c>
    </row>
    <row r="293" spans="1:6" x14ac:dyDescent="0.35">
      <c r="A293" s="19">
        <v>1895.04</v>
      </c>
      <c r="B293" s="20">
        <v>4.37</v>
      </c>
      <c r="D293" s="14">
        <f t="shared" si="15"/>
        <v>4.2062275173452424</v>
      </c>
      <c r="E293" s="14">
        <f t="shared" si="16"/>
        <v>2.7844026171173395</v>
      </c>
      <c r="F293" s="14">
        <f t="shared" si="17"/>
        <v>-4.4750195798614554</v>
      </c>
    </row>
    <row r="294" spans="1:6" x14ac:dyDescent="0.35">
      <c r="A294" s="19">
        <v>1895.05</v>
      </c>
      <c r="B294" s="20">
        <v>4.6100000000000003</v>
      </c>
      <c r="D294" s="14">
        <f t="shared" si="15"/>
        <v>5.3464847901058414</v>
      </c>
      <c r="E294" s="14">
        <f t="shared" si="16"/>
        <v>9.5527123074510865</v>
      </c>
      <c r="F294" s="14">
        <f t="shared" si="17"/>
        <v>4.6623316084341564</v>
      </c>
    </row>
    <row r="295" spans="1:6" x14ac:dyDescent="0.35">
      <c r="A295" s="19">
        <v>1895.06</v>
      </c>
      <c r="B295" s="20">
        <v>4.7</v>
      </c>
      <c r="D295" s="14">
        <f t="shared" si="15"/>
        <v>1.933465170745563</v>
      </c>
      <c r="E295" s="14">
        <f t="shared" si="16"/>
        <v>11.486177478196652</v>
      </c>
      <c r="F295" s="14">
        <f t="shared" si="17"/>
        <v>7.9688160603699485</v>
      </c>
    </row>
    <row r="296" spans="1:6" x14ac:dyDescent="0.35">
      <c r="A296" s="19">
        <v>1895.07</v>
      </c>
      <c r="B296" s="20">
        <v>4.72</v>
      </c>
      <c r="D296" s="14">
        <f t="shared" si="15"/>
        <v>0.42462908814510042</v>
      </c>
      <c r="E296" s="14">
        <f t="shared" si="16"/>
        <v>7.7045790489965089</v>
      </c>
      <c r="F296" s="14">
        <f t="shared" si="17"/>
        <v>10.488981666113856</v>
      </c>
    </row>
    <row r="297" spans="1:6" x14ac:dyDescent="0.35">
      <c r="A297" s="19">
        <v>1895.08</v>
      </c>
      <c r="B297" s="20">
        <v>4.79</v>
      </c>
      <c r="D297" s="14">
        <f t="shared" si="15"/>
        <v>1.4721611825359926</v>
      </c>
      <c r="E297" s="14">
        <f t="shared" si="16"/>
        <v>3.8302554414266692</v>
      </c>
      <c r="F297" s="14">
        <f t="shared" si="17"/>
        <v>8.265572196406918</v>
      </c>
    </row>
    <row r="298" spans="1:6" x14ac:dyDescent="0.35">
      <c r="A298" s="19">
        <v>1895.09</v>
      </c>
      <c r="B298" s="20">
        <v>4.82</v>
      </c>
      <c r="D298" s="14">
        <f t="shared" si="15"/>
        <v>0.62435166396850206</v>
      </c>
      <c r="E298" s="14">
        <f t="shared" si="16"/>
        <v>2.5211419346496071</v>
      </c>
      <c r="F298" s="14">
        <f t="shared" si="17"/>
        <v>7.3150881635615201</v>
      </c>
    </row>
    <row r="299" spans="1:6" x14ac:dyDescent="0.35">
      <c r="A299" s="19">
        <v>1895.1</v>
      </c>
      <c r="B299" s="20">
        <v>4.75</v>
      </c>
      <c r="D299" s="14">
        <f t="shared" si="15"/>
        <v>-1.4629310015959156</v>
      </c>
      <c r="E299" s="14">
        <f t="shared" si="16"/>
        <v>0.63358184490859237</v>
      </c>
      <c r="F299" s="14">
        <f t="shared" si="17"/>
        <v>9.0270269934236325</v>
      </c>
    </row>
    <row r="300" spans="1:6" x14ac:dyDescent="0.35">
      <c r="A300" s="19">
        <v>1895.11</v>
      </c>
      <c r="B300" s="20">
        <v>4.59</v>
      </c>
      <c r="D300" s="14">
        <f t="shared" si="15"/>
        <v>-3.426459397409614</v>
      </c>
      <c r="E300" s="14">
        <f t="shared" si="16"/>
        <v>-4.2650387350370078</v>
      </c>
      <c r="F300" s="14">
        <f t="shared" si="17"/>
        <v>5.6005675960140211</v>
      </c>
    </row>
    <row r="301" spans="1:6" x14ac:dyDescent="0.35">
      <c r="A301" s="19">
        <v>1895.12</v>
      </c>
      <c r="B301" s="20">
        <v>4.32</v>
      </c>
      <c r="D301" s="14">
        <f t="shared" si="15"/>
        <v>-6.0624621816434736</v>
      </c>
      <c r="E301" s="14">
        <f t="shared" si="16"/>
        <v>-10.951852580648994</v>
      </c>
      <c r="F301" s="14">
        <f t="shared" si="17"/>
        <v>0.46403795565023009</v>
      </c>
    </row>
    <row r="302" spans="1:6" x14ac:dyDescent="0.35">
      <c r="A302" s="19">
        <v>1896.01</v>
      </c>
      <c r="B302" s="20">
        <v>4.2699999999999996</v>
      </c>
      <c r="D302" s="14">
        <f t="shared" si="15"/>
        <v>-1.1641575015485979</v>
      </c>
      <c r="E302" s="14">
        <f t="shared" si="16"/>
        <v>-10.653079080601682</v>
      </c>
      <c r="F302" s="14">
        <f t="shared" si="17"/>
        <v>0.46948443042076637</v>
      </c>
    </row>
    <row r="303" spans="1:6" x14ac:dyDescent="0.35">
      <c r="A303" s="19">
        <v>1896.02</v>
      </c>
      <c r="B303" s="20">
        <v>4.45</v>
      </c>
      <c r="D303" s="14">
        <f t="shared" si="15"/>
        <v>4.1290268937615702</v>
      </c>
      <c r="E303" s="14">
        <f t="shared" si="16"/>
        <v>-3.0975927894304904</v>
      </c>
      <c r="F303" s="14">
        <f t="shared" si="17"/>
        <v>6.0203362244102445</v>
      </c>
    </row>
    <row r="304" spans="1:6" x14ac:dyDescent="0.35">
      <c r="A304" s="19">
        <v>1896.03</v>
      </c>
      <c r="B304" s="20">
        <v>4.38</v>
      </c>
      <c r="D304" s="14">
        <f t="shared" si="15"/>
        <v>-1.5855371789794188</v>
      </c>
      <c r="E304" s="14">
        <f t="shared" si="16"/>
        <v>1.379332213233577</v>
      </c>
      <c r="F304" s="14">
        <f t="shared" si="17"/>
        <v>4.4347990454308341</v>
      </c>
    </row>
    <row r="305" spans="1:6" x14ac:dyDescent="0.35">
      <c r="A305" s="19">
        <v>1896.04</v>
      </c>
      <c r="B305" s="20">
        <v>4.42</v>
      </c>
      <c r="D305" s="14">
        <f t="shared" si="15"/>
        <v>0.90909717012521052</v>
      </c>
      <c r="E305" s="14">
        <f t="shared" si="16"/>
        <v>3.4525868849073613</v>
      </c>
      <c r="F305" s="14">
        <f t="shared" si="17"/>
        <v>1.1376686982107829</v>
      </c>
    </row>
    <row r="306" spans="1:6" x14ac:dyDescent="0.35">
      <c r="A306" s="19">
        <v>1896.05</v>
      </c>
      <c r="B306" s="20">
        <v>4.4000000000000004</v>
      </c>
      <c r="D306" s="14">
        <f t="shared" si="15"/>
        <v>-0.45351551653911515</v>
      </c>
      <c r="E306" s="14">
        <f t="shared" si="16"/>
        <v>-1.1299555253933282</v>
      </c>
      <c r="F306" s="14">
        <f t="shared" si="17"/>
        <v>-4.6623316084341635</v>
      </c>
    </row>
    <row r="307" spans="1:6" x14ac:dyDescent="0.35">
      <c r="A307" s="19">
        <v>1896.06</v>
      </c>
      <c r="B307" s="20">
        <v>4.32</v>
      </c>
      <c r="D307" s="14">
        <f t="shared" si="15"/>
        <v>-1.8349138668196541</v>
      </c>
      <c r="E307" s="14">
        <f t="shared" si="16"/>
        <v>-1.3793322132335761</v>
      </c>
      <c r="F307" s="14">
        <f t="shared" si="17"/>
        <v>-8.4307106459993975</v>
      </c>
    </row>
    <row r="308" spans="1:6" x14ac:dyDescent="0.35">
      <c r="A308" s="19">
        <v>1896.07</v>
      </c>
      <c r="B308" s="20">
        <v>4.04</v>
      </c>
      <c r="D308" s="14">
        <f t="shared" si="15"/>
        <v>-6.7010710282960311</v>
      </c>
      <c r="E308" s="14">
        <f t="shared" si="16"/>
        <v>-8.9895004116548094</v>
      </c>
      <c r="F308" s="14">
        <f t="shared" si="17"/>
        <v>-15.556410762440526</v>
      </c>
    </row>
    <row r="309" spans="1:6" x14ac:dyDescent="0.35">
      <c r="A309" s="19">
        <v>1896.08</v>
      </c>
      <c r="B309" s="20">
        <v>3.81</v>
      </c>
      <c r="D309" s="14">
        <f t="shared" si="15"/>
        <v>-5.8615502834449158</v>
      </c>
      <c r="E309" s="14">
        <f t="shared" si="16"/>
        <v>-14.397535178560595</v>
      </c>
      <c r="F309" s="14">
        <f t="shared" si="17"/>
        <v>-22.890122228421429</v>
      </c>
    </row>
    <row r="310" spans="1:6" x14ac:dyDescent="0.35">
      <c r="A310" s="19">
        <v>1896.09</v>
      </c>
      <c r="B310" s="20">
        <v>4.01</v>
      </c>
      <c r="D310" s="14">
        <f t="shared" si="15"/>
        <v>5.1162052179868063</v>
      </c>
      <c r="E310" s="14">
        <f t="shared" si="16"/>
        <v>-7.4464160937541299</v>
      </c>
      <c r="F310" s="14">
        <f t="shared" si="17"/>
        <v>-18.39826867440312</v>
      </c>
    </row>
    <row r="311" spans="1:6" x14ac:dyDescent="0.35">
      <c r="A311" s="19">
        <v>1896.1</v>
      </c>
      <c r="B311" s="20">
        <v>4.0999999999999996</v>
      </c>
      <c r="D311" s="14">
        <f t="shared" si="15"/>
        <v>2.2195732391784349</v>
      </c>
      <c r="E311" s="14">
        <f t="shared" si="16"/>
        <v>1.4742281737203431</v>
      </c>
      <c r="F311" s="14">
        <f t="shared" si="17"/>
        <v>-14.715764433628783</v>
      </c>
    </row>
    <row r="312" spans="1:6" x14ac:dyDescent="0.35">
      <c r="A312" s="19">
        <v>1896.11</v>
      </c>
      <c r="B312" s="20">
        <v>4.38</v>
      </c>
      <c r="D312" s="14">
        <f t="shared" si="15"/>
        <v>6.6061750678092697</v>
      </c>
      <c r="E312" s="14">
        <f t="shared" si="16"/>
        <v>13.941953524974512</v>
      </c>
      <c r="F312" s="14">
        <f t="shared" si="17"/>
        <v>-4.6831299684098973</v>
      </c>
    </row>
    <row r="313" spans="1:6" x14ac:dyDescent="0.35">
      <c r="A313" s="19">
        <v>1896.12</v>
      </c>
      <c r="B313" s="20">
        <v>4.22</v>
      </c>
      <c r="D313" s="14">
        <f t="shared" si="15"/>
        <v>-3.7213596340434321</v>
      </c>
      <c r="E313" s="14">
        <f t="shared" si="16"/>
        <v>5.1043886729442578</v>
      </c>
      <c r="F313" s="14">
        <f t="shared" si="17"/>
        <v>-2.3420274208098615</v>
      </c>
    </row>
    <row r="314" spans="1:6" x14ac:dyDescent="0.35">
      <c r="A314" s="19">
        <v>1897.01</v>
      </c>
      <c r="B314" s="20">
        <v>4.22</v>
      </c>
      <c r="D314" s="14">
        <f t="shared" si="15"/>
        <v>0</v>
      </c>
      <c r="E314" s="14">
        <f t="shared" si="16"/>
        <v>2.8848154337658345</v>
      </c>
      <c r="F314" s="14">
        <f t="shared" si="17"/>
        <v>-1.1778699192612763</v>
      </c>
    </row>
    <row r="315" spans="1:6" x14ac:dyDescent="0.35">
      <c r="A315" s="19">
        <v>1897.02</v>
      </c>
      <c r="B315" s="20">
        <v>4.18</v>
      </c>
      <c r="D315" s="14">
        <f t="shared" si="15"/>
        <v>-0.95238815112554787</v>
      </c>
      <c r="E315" s="14">
        <f t="shared" si="16"/>
        <v>-4.6737477851689819</v>
      </c>
      <c r="F315" s="14">
        <f t="shared" si="17"/>
        <v>-6.2592849641484012</v>
      </c>
    </row>
    <row r="316" spans="1:6" x14ac:dyDescent="0.35">
      <c r="A316" s="19">
        <v>1897.03</v>
      </c>
      <c r="B316" s="20">
        <v>4.1900000000000004</v>
      </c>
      <c r="D316" s="14">
        <f t="shared" si="15"/>
        <v>0.23894873973814854</v>
      </c>
      <c r="E316" s="14">
        <f t="shared" si="16"/>
        <v>-0.71343941138738687</v>
      </c>
      <c r="F316" s="14">
        <f t="shared" si="17"/>
        <v>-4.4347990454308306</v>
      </c>
    </row>
    <row r="317" spans="1:6" x14ac:dyDescent="0.35">
      <c r="A317" s="19">
        <v>1897.04</v>
      </c>
      <c r="B317" s="20">
        <v>4.0599999999999996</v>
      </c>
      <c r="D317" s="14">
        <f t="shared" si="15"/>
        <v>-3.1517760320405297</v>
      </c>
      <c r="E317" s="14">
        <f t="shared" si="16"/>
        <v>-3.8652154434279224</v>
      </c>
      <c r="F317" s="14">
        <f t="shared" si="17"/>
        <v>-8.495672247596552</v>
      </c>
    </row>
    <row r="318" spans="1:6" x14ac:dyDescent="0.35">
      <c r="A318" s="19">
        <v>1897.05</v>
      </c>
      <c r="B318" s="20">
        <v>4.08</v>
      </c>
      <c r="D318" s="14">
        <f t="shared" si="15"/>
        <v>0.49140148024291624</v>
      </c>
      <c r="E318" s="14">
        <f t="shared" si="16"/>
        <v>-2.4214258120594514</v>
      </c>
      <c r="F318" s="14">
        <f t="shared" si="17"/>
        <v>-7.5507552508145173</v>
      </c>
    </row>
    <row r="319" spans="1:6" x14ac:dyDescent="0.35">
      <c r="A319" s="19">
        <v>1897.06</v>
      </c>
      <c r="B319" s="20">
        <v>4.2699999999999996</v>
      </c>
      <c r="D319" s="14">
        <f t="shared" si="15"/>
        <v>4.5516838824462695</v>
      </c>
      <c r="E319" s="14">
        <f t="shared" si="16"/>
        <v>1.8913093306486557</v>
      </c>
      <c r="F319" s="14">
        <f t="shared" si="17"/>
        <v>-1.1641575015485979</v>
      </c>
    </row>
    <row r="320" spans="1:6" x14ac:dyDescent="0.35">
      <c r="A320" s="19">
        <v>1897.07</v>
      </c>
      <c r="B320" s="20">
        <v>4.46</v>
      </c>
      <c r="D320" s="14">
        <f t="shared" si="15"/>
        <v>4.3534938791439561</v>
      </c>
      <c r="E320" s="14">
        <f t="shared" si="16"/>
        <v>9.3965792418331517</v>
      </c>
      <c r="F320" s="14">
        <f t="shared" si="17"/>
        <v>9.8904074058914073</v>
      </c>
    </row>
    <row r="321" spans="1:6" x14ac:dyDescent="0.35">
      <c r="A321" s="19">
        <v>1897.08</v>
      </c>
      <c r="B321" s="20">
        <v>4.75</v>
      </c>
      <c r="D321" s="14">
        <f t="shared" si="15"/>
        <v>6.2995852014577221</v>
      </c>
      <c r="E321" s="14">
        <f t="shared" si="16"/>
        <v>15.204762963047958</v>
      </c>
      <c r="F321" s="14">
        <f t="shared" si="17"/>
        <v>22.051542890794032</v>
      </c>
    </row>
    <row r="322" spans="1:6" x14ac:dyDescent="0.35">
      <c r="A322" s="19">
        <v>1897.09</v>
      </c>
      <c r="B322" s="20">
        <v>4.9800000000000004</v>
      </c>
      <c r="D322" s="14">
        <f t="shared" si="15"/>
        <v>4.7285272990011906</v>
      </c>
      <c r="E322" s="14">
        <f t="shared" si="16"/>
        <v>15.381606379602852</v>
      </c>
      <c r="F322" s="14">
        <f t="shared" si="17"/>
        <v>21.663864971808387</v>
      </c>
    </row>
    <row r="323" spans="1:6" x14ac:dyDescent="0.35">
      <c r="A323" s="19">
        <v>1897.1</v>
      </c>
      <c r="B323" s="20">
        <v>4.82</v>
      </c>
      <c r="D323" s="14">
        <f t="shared" si="15"/>
        <v>-3.2655962974052688</v>
      </c>
      <c r="E323" s="14">
        <f t="shared" si="16"/>
        <v>7.7625162030536252</v>
      </c>
      <c r="F323" s="14">
        <f t="shared" si="17"/>
        <v>16.178695435224693</v>
      </c>
    </row>
    <row r="324" spans="1:6" x14ac:dyDescent="0.35">
      <c r="A324" s="19">
        <v>1897.11</v>
      </c>
      <c r="B324" s="20">
        <v>4.6500000000000004</v>
      </c>
      <c r="D324" s="14">
        <f t="shared" si="15"/>
        <v>-3.5906708463243979</v>
      </c>
      <c r="E324" s="14">
        <f t="shared" si="16"/>
        <v>-2.127739844728485</v>
      </c>
      <c r="F324" s="14">
        <f t="shared" si="17"/>
        <v>5.9818495210910205</v>
      </c>
    </row>
    <row r="325" spans="1:6" x14ac:dyDescent="0.35">
      <c r="A325" s="19">
        <v>1897.12</v>
      </c>
      <c r="B325" s="20">
        <v>4.75</v>
      </c>
      <c r="D325" s="14">
        <f t="shared" si="15"/>
        <v>2.1277398447284881</v>
      </c>
      <c r="E325" s="14">
        <f t="shared" si="16"/>
        <v>-4.7285272990011853</v>
      </c>
      <c r="F325" s="14">
        <f t="shared" si="17"/>
        <v>11.830948999862942</v>
      </c>
    </row>
    <row r="326" spans="1:6" x14ac:dyDescent="0.35">
      <c r="A326" s="19">
        <v>1898.01</v>
      </c>
      <c r="B326" s="20">
        <v>4.88</v>
      </c>
      <c r="D326" s="14">
        <f t="shared" si="15"/>
        <v>2.7000601818505876</v>
      </c>
      <c r="E326" s="14">
        <f t="shared" si="16"/>
        <v>1.2371291802546829</v>
      </c>
      <c r="F326" s="14">
        <f t="shared" si="17"/>
        <v>14.531009181713534</v>
      </c>
    </row>
    <row r="327" spans="1:6" x14ac:dyDescent="0.35">
      <c r="A327" s="19">
        <v>1898.02</v>
      </c>
      <c r="B327" s="20">
        <v>4.87</v>
      </c>
      <c r="D327" s="14">
        <f t="shared" si="15"/>
        <v>-0.20512827705573608</v>
      </c>
      <c r="E327" s="14">
        <f t="shared" si="16"/>
        <v>4.6226717495233522</v>
      </c>
      <c r="F327" s="14">
        <f t="shared" si="17"/>
        <v>15.278269055783349</v>
      </c>
    </row>
    <row r="328" spans="1:6" x14ac:dyDescent="0.35">
      <c r="A328" s="19">
        <v>1898.03</v>
      </c>
      <c r="B328" s="20">
        <v>4.6500000000000004</v>
      </c>
      <c r="D328" s="14">
        <f t="shared" si="15"/>
        <v>-4.6226717495233478</v>
      </c>
      <c r="E328" s="14">
        <f t="shared" si="16"/>
        <v>-2.127739844728485</v>
      </c>
      <c r="F328" s="14">
        <f t="shared" si="17"/>
        <v>10.416648566521863</v>
      </c>
    </row>
    <row r="329" spans="1:6" x14ac:dyDescent="0.35">
      <c r="A329" s="19">
        <v>1898.04</v>
      </c>
      <c r="B329" s="20">
        <v>4.57</v>
      </c>
      <c r="D329" s="14">
        <f t="shared" si="15"/>
        <v>-1.735401469315162</v>
      </c>
      <c r="E329" s="14">
        <f t="shared" si="16"/>
        <v>-6.5632014958942344</v>
      </c>
      <c r="F329" s="14">
        <f t="shared" si="17"/>
        <v>11.833023129247227</v>
      </c>
    </row>
    <row r="330" spans="1:6" x14ac:dyDescent="0.35">
      <c r="A330" s="19">
        <v>1898.05</v>
      </c>
      <c r="B330" s="20">
        <v>4.87</v>
      </c>
      <c r="D330" s="14">
        <f t="shared" si="15"/>
        <v>6.3580732188384985</v>
      </c>
      <c r="E330" s="14">
        <f t="shared" si="16"/>
        <v>0</v>
      </c>
      <c r="F330" s="14">
        <f t="shared" si="17"/>
        <v>17.699694867842808</v>
      </c>
    </row>
    <row r="331" spans="1:6" x14ac:dyDescent="0.35">
      <c r="A331" s="19">
        <v>1898.06</v>
      </c>
      <c r="B331" s="20">
        <v>5.0599999999999996</v>
      </c>
      <c r="D331" s="14">
        <f t="shared" si="15"/>
        <v>3.8272546204875724</v>
      </c>
      <c r="E331" s="14">
        <f t="shared" si="16"/>
        <v>8.4499263700108997</v>
      </c>
      <c r="F331" s="14">
        <f t="shared" si="17"/>
        <v>16.9752656058841</v>
      </c>
    </row>
    <row r="332" spans="1:6" x14ac:dyDescent="0.35">
      <c r="A332" s="19">
        <v>1898.07</v>
      </c>
      <c r="B332" s="20">
        <v>5.08</v>
      </c>
      <c r="D332" s="14">
        <f t="shared" si="15"/>
        <v>0.39447782910165463</v>
      </c>
      <c r="E332" s="14">
        <f t="shared" si="16"/>
        <v>10.579805668427708</v>
      </c>
      <c r="F332" s="14">
        <f t="shared" si="17"/>
        <v>13.016249555841778</v>
      </c>
    </row>
    <row r="333" spans="1:6" x14ac:dyDescent="0.35">
      <c r="A333" s="19">
        <v>1898.08</v>
      </c>
      <c r="B333" s="20">
        <v>5.27</v>
      </c>
      <c r="D333" s="14">
        <f t="shared" si="15"/>
        <v>3.6719100962880371</v>
      </c>
      <c r="E333" s="14">
        <f t="shared" si="16"/>
        <v>7.8936425458772428</v>
      </c>
      <c r="F333" s="14">
        <f t="shared" si="17"/>
        <v>10.388574450672099</v>
      </c>
    </row>
    <row r="334" spans="1:6" x14ac:dyDescent="0.35">
      <c r="A334" s="19">
        <v>1898.09</v>
      </c>
      <c r="B334" s="20">
        <v>5.26</v>
      </c>
      <c r="D334" s="14">
        <f t="shared" si="15"/>
        <v>-0.1899335803652405</v>
      </c>
      <c r="E334" s="14">
        <f t="shared" si="16"/>
        <v>3.8764543450244311</v>
      </c>
      <c r="F334" s="14">
        <f t="shared" si="17"/>
        <v>5.4701135713056761</v>
      </c>
    </row>
    <row r="335" spans="1:6" x14ac:dyDescent="0.35">
      <c r="A335" s="19">
        <v>1898.1</v>
      </c>
      <c r="B335" s="20">
        <v>5.15</v>
      </c>
      <c r="D335" s="14">
        <f t="shared" si="15"/>
        <v>-2.1134312073973613</v>
      </c>
      <c r="E335" s="14">
        <f t="shared" si="16"/>
        <v>1.3685453085254229</v>
      </c>
      <c r="F335" s="14">
        <f t="shared" si="17"/>
        <v>6.6222786613135822</v>
      </c>
    </row>
    <row r="336" spans="1:6" x14ac:dyDescent="0.35">
      <c r="A336" s="19">
        <v>1898.11</v>
      </c>
      <c r="B336" s="20">
        <v>5.32</v>
      </c>
      <c r="D336" s="14">
        <f t="shared" si="15"/>
        <v>3.2476588677908182</v>
      </c>
      <c r="E336" s="14">
        <f t="shared" si="16"/>
        <v>0.94429408002820869</v>
      </c>
      <c r="F336" s="14">
        <f t="shared" si="17"/>
        <v>13.460608375428803</v>
      </c>
    </row>
    <row r="337" spans="1:6" x14ac:dyDescent="0.35">
      <c r="A337" s="19">
        <v>1898.12</v>
      </c>
      <c r="B337" s="20">
        <v>5.65</v>
      </c>
      <c r="D337" s="14">
        <f t="shared" si="15"/>
        <v>6.0182241804796517</v>
      </c>
      <c r="E337" s="14">
        <f t="shared" si="16"/>
        <v>7.1524518408731215</v>
      </c>
      <c r="F337" s="14">
        <f t="shared" si="17"/>
        <v>17.351092711179987</v>
      </c>
    </row>
    <row r="338" spans="1:6" x14ac:dyDescent="0.35">
      <c r="A338" s="19">
        <v>1899.01</v>
      </c>
      <c r="B338" s="20">
        <v>6.08</v>
      </c>
      <c r="D338" s="14">
        <f t="shared" si="15"/>
        <v>7.3349150819726052</v>
      </c>
      <c r="E338" s="14">
        <f t="shared" si="16"/>
        <v>16.600798130243081</v>
      </c>
      <c r="F338" s="14">
        <f t="shared" si="17"/>
        <v>21.985947611301988</v>
      </c>
    </row>
    <row r="339" spans="1:6" x14ac:dyDescent="0.35">
      <c r="A339" s="19">
        <v>1899.02</v>
      </c>
      <c r="B339" s="20">
        <v>6.31</v>
      </c>
      <c r="D339" s="14">
        <f t="shared" ref="D339:D402" si="18">LN(B339/B338)*100</f>
        <v>3.7130980575046117</v>
      </c>
      <c r="E339" s="14">
        <f t="shared" ref="E339:E402" si="19">LN(B339/B336)*100</f>
        <v>17.066237319956866</v>
      </c>
      <c r="F339" s="14">
        <f t="shared" ref="F339:F402" si="20">LN(B339/B327)*100</f>
        <v>25.904173945862329</v>
      </c>
    </row>
    <row r="340" spans="1:6" x14ac:dyDescent="0.35">
      <c r="A340" s="19">
        <v>1899.03</v>
      </c>
      <c r="B340" s="20">
        <v>6.4</v>
      </c>
      <c r="D340" s="14">
        <f t="shared" si="18"/>
        <v>1.4162313812504421</v>
      </c>
      <c r="E340" s="14">
        <f t="shared" si="19"/>
        <v>12.464244520727659</v>
      </c>
      <c r="F340" s="14">
        <f t="shared" si="20"/>
        <v>31.943077076636119</v>
      </c>
    </row>
    <row r="341" spans="1:6" x14ac:dyDescent="0.35">
      <c r="A341" s="19">
        <v>1899.04</v>
      </c>
      <c r="B341" s="20">
        <v>6.48</v>
      </c>
      <c r="D341" s="14">
        <f t="shared" si="18"/>
        <v>1.2422519998557111</v>
      </c>
      <c r="E341" s="14">
        <f t="shared" si="19"/>
        <v>6.3715814386107779</v>
      </c>
      <c r="F341" s="14">
        <f t="shared" si="20"/>
        <v>34.920730545806997</v>
      </c>
    </row>
    <row r="342" spans="1:6" x14ac:dyDescent="0.35">
      <c r="A342" s="19">
        <v>1899.05</v>
      </c>
      <c r="B342" s="20">
        <v>6.21</v>
      </c>
      <c r="D342" s="14">
        <f t="shared" si="18"/>
        <v>-4.2559614418796006</v>
      </c>
      <c r="E342" s="14">
        <f t="shared" si="19"/>
        <v>-1.5974780607734385</v>
      </c>
      <c r="F342" s="14">
        <f t="shared" si="20"/>
        <v>24.306695885088896</v>
      </c>
    </row>
    <row r="343" spans="1:6" x14ac:dyDescent="0.35">
      <c r="A343" s="19">
        <v>1899.06</v>
      </c>
      <c r="B343" s="20">
        <v>6.07</v>
      </c>
      <c r="D343" s="14">
        <f t="shared" si="18"/>
        <v>-2.2802290873980491</v>
      </c>
      <c r="E343" s="14">
        <f t="shared" si="19"/>
        <v>-5.293938529421923</v>
      </c>
      <c r="F343" s="14">
        <f t="shared" si="20"/>
        <v>18.199212177203286</v>
      </c>
    </row>
    <row r="344" spans="1:6" x14ac:dyDescent="0.35">
      <c r="A344" s="19">
        <v>1899.07</v>
      </c>
      <c r="B344" s="20">
        <v>6.28</v>
      </c>
      <c r="D344" s="14">
        <f t="shared" si="18"/>
        <v>3.4011375408700486</v>
      </c>
      <c r="E344" s="14">
        <f t="shared" si="19"/>
        <v>-3.1350529884076042</v>
      </c>
      <c r="F344" s="14">
        <f t="shared" si="20"/>
        <v>21.205871888971682</v>
      </c>
    </row>
    <row r="345" spans="1:6" x14ac:dyDescent="0.35">
      <c r="A345" s="19">
        <v>1899.08</v>
      </c>
      <c r="B345" s="20">
        <v>6.44</v>
      </c>
      <c r="D345" s="14">
        <f t="shared" si="18"/>
        <v>2.5158559636154934</v>
      </c>
      <c r="E345" s="14">
        <f t="shared" si="19"/>
        <v>3.6367644170875004</v>
      </c>
      <c r="F345" s="14">
        <f t="shared" si="20"/>
        <v>20.049817756299142</v>
      </c>
    </row>
    <row r="346" spans="1:6" x14ac:dyDescent="0.35">
      <c r="A346" s="19">
        <v>1899.09</v>
      </c>
      <c r="B346" s="20">
        <v>6.37</v>
      </c>
      <c r="D346" s="14">
        <f t="shared" si="18"/>
        <v>-1.0929070532190317</v>
      </c>
      <c r="E346" s="14">
        <f t="shared" si="19"/>
        <v>4.8240864512665125</v>
      </c>
      <c r="F346" s="14">
        <f t="shared" si="20"/>
        <v>19.146844283445347</v>
      </c>
    </row>
    <row r="347" spans="1:6" x14ac:dyDescent="0.35">
      <c r="A347" s="19">
        <v>1899.1</v>
      </c>
      <c r="B347" s="20">
        <v>6.34</v>
      </c>
      <c r="D347" s="14">
        <f t="shared" si="18"/>
        <v>-0.47207011349374534</v>
      </c>
      <c r="E347" s="14">
        <f t="shared" si="19"/>
        <v>0.9508787969027136</v>
      </c>
      <c r="F347" s="14">
        <f t="shared" si="20"/>
        <v>20.788205377348962</v>
      </c>
    </row>
    <row r="348" spans="1:6" x14ac:dyDescent="0.35">
      <c r="A348" s="19">
        <v>1899.11</v>
      </c>
      <c r="B348" s="20">
        <v>6.46</v>
      </c>
      <c r="D348" s="14">
        <f t="shared" si="18"/>
        <v>1.8750549345376029</v>
      </c>
      <c r="E348" s="14">
        <f t="shared" si="19"/>
        <v>0.31007776782481855</v>
      </c>
      <c r="F348" s="14">
        <f t="shared" si="20"/>
        <v>19.415601444095739</v>
      </c>
    </row>
    <row r="349" spans="1:6" x14ac:dyDescent="0.35">
      <c r="A349" s="19">
        <v>1899.12</v>
      </c>
      <c r="B349" s="20">
        <v>6.02</v>
      </c>
      <c r="D349" s="14">
        <f t="shared" si="18"/>
        <v>-7.0542058473780829</v>
      </c>
      <c r="E349" s="14">
        <f t="shared" si="19"/>
        <v>-5.6512210263342455</v>
      </c>
      <c r="F349" s="14">
        <f t="shared" si="20"/>
        <v>6.3431714162379897</v>
      </c>
    </row>
    <row r="350" spans="1:6" x14ac:dyDescent="0.35">
      <c r="A350" s="19">
        <v>1900.01</v>
      </c>
      <c r="B350" s="20">
        <v>6.1</v>
      </c>
      <c r="D350" s="14">
        <f t="shared" si="18"/>
        <v>1.3201511858535981</v>
      </c>
      <c r="E350" s="14">
        <f t="shared" si="19"/>
        <v>-3.8589997269868976</v>
      </c>
      <c r="F350" s="14">
        <f t="shared" si="20"/>
        <v>0.32840752011897972</v>
      </c>
    </row>
    <row r="351" spans="1:6" x14ac:dyDescent="0.35">
      <c r="A351" s="19">
        <v>1900.02</v>
      </c>
      <c r="B351" s="20">
        <v>6.21</v>
      </c>
      <c r="D351" s="14">
        <f t="shared" si="18"/>
        <v>1.7872124766121829</v>
      </c>
      <c r="E351" s="14">
        <f t="shared" si="19"/>
        <v>-3.9468421849123088</v>
      </c>
      <c r="F351" s="14">
        <f t="shared" si="20"/>
        <v>-1.5974780607734385</v>
      </c>
    </row>
    <row r="352" spans="1:6" x14ac:dyDescent="0.35">
      <c r="A352" s="19">
        <v>1900.03</v>
      </c>
      <c r="B352" s="20">
        <v>6.26</v>
      </c>
      <c r="D352" s="14">
        <f t="shared" si="18"/>
        <v>0.80192891666197963</v>
      </c>
      <c r="E352" s="14">
        <f t="shared" si="19"/>
        <v>3.9092925791277522</v>
      </c>
      <c r="F352" s="14">
        <f t="shared" si="20"/>
        <v>-2.2117805253619105</v>
      </c>
    </row>
    <row r="353" spans="1:6" x14ac:dyDescent="0.35">
      <c r="A353" s="19">
        <v>1900.04</v>
      </c>
      <c r="B353" s="20">
        <v>6.34</v>
      </c>
      <c r="D353" s="14">
        <f t="shared" si="18"/>
        <v>1.2698583337127343</v>
      </c>
      <c r="E353" s="14">
        <f t="shared" si="19"/>
        <v>3.8589997269868945</v>
      </c>
      <c r="F353" s="14">
        <f t="shared" si="20"/>
        <v>-2.1841741915048867</v>
      </c>
    </row>
    <row r="354" spans="1:6" x14ac:dyDescent="0.35">
      <c r="A354" s="19">
        <v>1900.05</v>
      </c>
      <c r="B354" s="20">
        <v>6.04</v>
      </c>
      <c r="D354" s="14">
        <f t="shared" si="18"/>
        <v>-4.8474756502410896</v>
      </c>
      <c r="E354" s="14">
        <f t="shared" si="19"/>
        <v>-2.7756883998663828</v>
      </c>
      <c r="F354" s="14">
        <f t="shared" si="20"/>
        <v>-2.7756883998663828</v>
      </c>
    </row>
    <row r="355" spans="1:6" x14ac:dyDescent="0.35">
      <c r="A355" s="19">
        <v>1900.06</v>
      </c>
      <c r="B355" s="20">
        <v>5.86</v>
      </c>
      <c r="D355" s="14">
        <f t="shared" si="18"/>
        <v>-3.025440835780226</v>
      </c>
      <c r="E355" s="14">
        <f t="shared" si="19"/>
        <v>-6.6030581523085843</v>
      </c>
      <c r="F355" s="14">
        <f t="shared" si="20"/>
        <v>-3.5209001482485611</v>
      </c>
    </row>
    <row r="356" spans="1:6" x14ac:dyDescent="0.35">
      <c r="A356" s="19">
        <v>1900.07</v>
      </c>
      <c r="B356" s="20">
        <v>5.86</v>
      </c>
      <c r="D356" s="14">
        <f t="shared" si="18"/>
        <v>0</v>
      </c>
      <c r="E356" s="14">
        <f t="shared" si="19"/>
        <v>-7.8729164860213281</v>
      </c>
      <c r="F356" s="14">
        <f t="shared" si="20"/>
        <v>-6.9220376891186044</v>
      </c>
    </row>
    <row r="357" spans="1:6" x14ac:dyDescent="0.35">
      <c r="A357" s="19">
        <v>1900.08</v>
      </c>
      <c r="B357" s="20">
        <v>5.94</v>
      </c>
      <c r="D357" s="14">
        <f t="shared" si="18"/>
        <v>1.3559529785632294</v>
      </c>
      <c r="E357" s="14">
        <f t="shared" si="19"/>
        <v>-1.6694878572169991</v>
      </c>
      <c r="F357" s="14">
        <f t="shared" si="20"/>
        <v>-8.0819406741708661</v>
      </c>
    </row>
    <row r="358" spans="1:6" x14ac:dyDescent="0.35">
      <c r="A358" s="19">
        <v>1900.09</v>
      </c>
      <c r="B358" s="20">
        <v>5.8</v>
      </c>
      <c r="D358" s="14">
        <f t="shared" si="18"/>
        <v>-2.3851215822180025</v>
      </c>
      <c r="E358" s="14">
        <f t="shared" si="19"/>
        <v>-1.0291686036547636</v>
      </c>
      <c r="F358" s="14">
        <f t="shared" si="20"/>
        <v>-9.3741552031698365</v>
      </c>
    </row>
    <row r="359" spans="1:6" x14ac:dyDescent="0.35">
      <c r="A359" s="19">
        <v>1900.1</v>
      </c>
      <c r="B359" s="20">
        <v>6.01</v>
      </c>
      <c r="D359" s="14">
        <f t="shared" si="18"/>
        <v>3.5566830994742573</v>
      </c>
      <c r="E359" s="14">
        <f t="shared" si="19"/>
        <v>2.5275144958194793</v>
      </c>
      <c r="F359" s="14">
        <f t="shared" si="20"/>
        <v>-5.345401990201835</v>
      </c>
    </row>
    <row r="360" spans="1:6" x14ac:dyDescent="0.35">
      <c r="A360" s="19">
        <v>1900.11</v>
      </c>
      <c r="B360" s="20">
        <v>6.48</v>
      </c>
      <c r="D360" s="14">
        <f t="shared" si="18"/>
        <v>7.5295761817067248</v>
      </c>
      <c r="E360" s="14">
        <f t="shared" si="19"/>
        <v>8.7011376989629703</v>
      </c>
      <c r="F360" s="14">
        <f t="shared" si="20"/>
        <v>0.30911925696728798</v>
      </c>
    </row>
    <row r="361" spans="1:6" x14ac:dyDescent="0.35">
      <c r="A361" s="19">
        <v>1900.12</v>
      </c>
      <c r="B361" s="20">
        <v>6.87</v>
      </c>
      <c r="D361" s="14">
        <f t="shared" si="18"/>
        <v>5.8443595870074585</v>
      </c>
      <c r="E361" s="14">
        <f t="shared" si="19"/>
        <v>16.930618868188429</v>
      </c>
      <c r="F361" s="14">
        <f t="shared" si="20"/>
        <v>13.207684691352839</v>
      </c>
    </row>
    <row r="362" spans="1:6" x14ac:dyDescent="0.35">
      <c r="A362" s="19">
        <v>1901.01</v>
      </c>
      <c r="B362" s="20">
        <v>7.07</v>
      </c>
      <c r="D362" s="14">
        <f t="shared" si="18"/>
        <v>2.8696373674223339</v>
      </c>
      <c r="E362" s="14">
        <f t="shared" si="19"/>
        <v>16.243573136136526</v>
      </c>
      <c r="F362" s="14">
        <f t="shared" si="20"/>
        <v>14.757170872921584</v>
      </c>
    </row>
    <row r="363" spans="1:6" x14ac:dyDescent="0.35">
      <c r="A363" s="19">
        <v>1901.02</v>
      </c>
      <c r="B363" s="20">
        <v>7.25</v>
      </c>
      <c r="D363" s="14">
        <f t="shared" si="18"/>
        <v>2.5140988958102009</v>
      </c>
      <c r="E363" s="14">
        <f t="shared" si="19"/>
        <v>11.228095850240006</v>
      </c>
      <c r="F363" s="14">
        <f t="shared" si="20"/>
        <v>15.484057292119607</v>
      </c>
    </row>
    <row r="364" spans="1:6" x14ac:dyDescent="0.35">
      <c r="A364" s="19">
        <v>1901.03</v>
      </c>
      <c r="B364" s="20">
        <v>7.51</v>
      </c>
      <c r="D364" s="14">
        <f t="shared" si="18"/>
        <v>3.5233996909459866</v>
      </c>
      <c r="E364" s="14">
        <f t="shared" si="19"/>
        <v>8.907135954178532</v>
      </c>
      <c r="F364" s="14">
        <f t="shared" si="20"/>
        <v>18.205528066403627</v>
      </c>
    </row>
    <row r="365" spans="1:6" x14ac:dyDescent="0.35">
      <c r="A365" s="19">
        <v>1901.04</v>
      </c>
      <c r="B365" s="20">
        <v>8.14</v>
      </c>
      <c r="D365" s="14">
        <f t="shared" si="18"/>
        <v>8.055471423840558</v>
      </c>
      <c r="E365" s="14">
        <f t="shared" si="19"/>
        <v>14.092970010596757</v>
      </c>
      <c r="F365" s="14">
        <f t="shared" si="20"/>
        <v>24.991141156531437</v>
      </c>
    </row>
    <row r="366" spans="1:6" x14ac:dyDescent="0.35">
      <c r="A366" s="19">
        <v>1901.05</v>
      </c>
      <c r="B366" s="20">
        <v>7.73</v>
      </c>
      <c r="D366" s="14">
        <f t="shared" si="18"/>
        <v>-5.168131741511834</v>
      </c>
      <c r="E366" s="14">
        <f t="shared" si="19"/>
        <v>6.4107393732747227</v>
      </c>
      <c r="F366" s="14">
        <f t="shared" si="20"/>
        <v>24.670485065260706</v>
      </c>
    </row>
    <row r="367" spans="1:6" x14ac:dyDescent="0.35">
      <c r="A367" s="19">
        <v>1901.06</v>
      </c>
      <c r="B367" s="20">
        <v>8.5</v>
      </c>
      <c r="D367" s="14">
        <f t="shared" si="18"/>
        <v>9.4957300896940176</v>
      </c>
      <c r="E367" s="14">
        <f t="shared" si="19"/>
        <v>12.383069772022742</v>
      </c>
      <c r="F367" s="14">
        <f t="shared" si="20"/>
        <v>37.191655990734937</v>
      </c>
    </row>
    <row r="368" spans="1:6" x14ac:dyDescent="0.35">
      <c r="A368" s="19">
        <v>1901.07</v>
      </c>
      <c r="B368" s="20">
        <v>7.93</v>
      </c>
      <c r="D368" s="14">
        <f t="shared" si="18"/>
        <v>-6.9413127849514229</v>
      </c>
      <c r="E368" s="14">
        <f t="shared" si="19"/>
        <v>-2.6137144367692446</v>
      </c>
      <c r="F368" s="14">
        <f t="shared" si="20"/>
        <v>30.250343205783526</v>
      </c>
    </row>
    <row r="369" spans="1:6" x14ac:dyDescent="0.35">
      <c r="A369" s="19">
        <v>1901.08</v>
      </c>
      <c r="B369" s="20">
        <v>8.0399999999999991</v>
      </c>
      <c r="D369" s="14">
        <f t="shared" si="18"/>
        <v>1.3776047544118333</v>
      </c>
      <c r="E369" s="14">
        <f t="shared" si="19"/>
        <v>3.9320220591544284</v>
      </c>
      <c r="F369" s="14">
        <f t="shared" si="20"/>
        <v>30.271994981632133</v>
      </c>
    </row>
    <row r="370" spans="1:6" x14ac:dyDescent="0.35">
      <c r="A370" s="19">
        <v>1901.09</v>
      </c>
      <c r="B370" s="20">
        <v>8</v>
      </c>
      <c r="D370" s="14">
        <f t="shared" si="18"/>
        <v>-0.49875415110389393</v>
      </c>
      <c r="E370" s="14">
        <f t="shared" si="19"/>
        <v>-6.0624621816434852</v>
      </c>
      <c r="F370" s="14">
        <f t="shared" si="20"/>
        <v>32.158362412746236</v>
      </c>
    </row>
    <row r="371" spans="1:6" x14ac:dyDescent="0.35">
      <c r="A371" s="19">
        <v>1901.1</v>
      </c>
      <c r="B371" s="20">
        <v>7.91</v>
      </c>
      <c r="D371" s="14">
        <f t="shared" si="18"/>
        <v>-1.1313759900273404</v>
      </c>
      <c r="E371" s="14">
        <f t="shared" si="19"/>
        <v>-0.25252538671940711</v>
      </c>
      <c r="F371" s="14">
        <f t="shared" si="20"/>
        <v>27.470303323244643</v>
      </c>
    </row>
    <row r="372" spans="1:6" x14ac:dyDescent="0.35">
      <c r="A372" s="19">
        <v>1901.11</v>
      </c>
      <c r="B372" s="20">
        <v>8.08</v>
      </c>
      <c r="D372" s="14">
        <f t="shared" si="18"/>
        <v>2.1264090753441569</v>
      </c>
      <c r="E372" s="14">
        <f t="shared" si="19"/>
        <v>0.49627893421290969</v>
      </c>
      <c r="F372" s="14">
        <f t="shared" si="20"/>
        <v>22.067136216882066</v>
      </c>
    </row>
    <row r="373" spans="1:6" x14ac:dyDescent="0.35">
      <c r="A373" s="19">
        <v>1901.12</v>
      </c>
      <c r="B373" s="20">
        <v>7.95</v>
      </c>
      <c r="D373" s="14">
        <f t="shared" si="18"/>
        <v>-1.6219943866763495</v>
      </c>
      <c r="E373" s="14">
        <f t="shared" si="19"/>
        <v>-0.62696130135953743</v>
      </c>
      <c r="F373" s="14">
        <f t="shared" si="20"/>
        <v>14.600782243198248</v>
      </c>
    </row>
    <row r="374" spans="1:6" x14ac:dyDescent="0.35">
      <c r="A374" s="19">
        <v>1902.01</v>
      </c>
      <c r="B374" s="20">
        <v>8.1199999999999992</v>
      </c>
      <c r="D374" s="14">
        <f t="shared" si="18"/>
        <v>2.1158225507345829</v>
      </c>
      <c r="E374" s="14">
        <f t="shared" si="19"/>
        <v>2.6202372394023903</v>
      </c>
      <c r="F374" s="14">
        <f t="shared" si="20"/>
        <v>13.846967426510512</v>
      </c>
    </row>
    <row r="375" spans="1:6" x14ac:dyDescent="0.35">
      <c r="A375" s="19">
        <v>1902.02</v>
      </c>
      <c r="B375" s="20">
        <v>8.19</v>
      </c>
      <c r="D375" s="14">
        <f t="shared" si="18"/>
        <v>0.85837436913914344</v>
      </c>
      <c r="E375" s="14">
        <f t="shared" si="19"/>
        <v>1.3522025331973946</v>
      </c>
      <c r="F375" s="14">
        <f t="shared" si="20"/>
        <v>12.191242899839464</v>
      </c>
    </row>
    <row r="376" spans="1:6" x14ac:dyDescent="0.35">
      <c r="A376" s="19">
        <v>1902.03</v>
      </c>
      <c r="B376" s="20">
        <v>8.1999999999999975</v>
      </c>
      <c r="D376" s="14">
        <f t="shared" si="18"/>
        <v>0.12202564052291472</v>
      </c>
      <c r="E376" s="14">
        <f t="shared" si="19"/>
        <v>3.0962225603966673</v>
      </c>
      <c r="F376" s="14">
        <f t="shared" si="20"/>
        <v>8.7898688494163775</v>
      </c>
    </row>
    <row r="377" spans="1:6" x14ac:dyDescent="0.35">
      <c r="A377" s="19">
        <v>1902.04</v>
      </c>
      <c r="B377" s="20">
        <v>8.48</v>
      </c>
      <c r="D377" s="14">
        <f t="shared" si="18"/>
        <v>3.3576295533604736</v>
      </c>
      <c r="E377" s="14">
        <f t="shared" si="19"/>
        <v>4.3380295630225181</v>
      </c>
      <c r="F377" s="14">
        <f t="shared" si="20"/>
        <v>4.0920269789362731</v>
      </c>
    </row>
    <row r="378" spans="1:6" x14ac:dyDescent="0.35">
      <c r="A378" s="19">
        <v>1902.05</v>
      </c>
      <c r="B378" s="20">
        <v>8.4600000000000009</v>
      </c>
      <c r="D378" s="14">
        <f t="shared" si="18"/>
        <v>-0.23612761856797088</v>
      </c>
      <c r="E378" s="14">
        <f t="shared" si="19"/>
        <v>3.2435275753153956</v>
      </c>
      <c r="F378" s="14">
        <f t="shared" si="20"/>
        <v>9.0240311018801442</v>
      </c>
    </row>
    <row r="379" spans="1:6" x14ac:dyDescent="0.35">
      <c r="A379" s="19">
        <v>1902.06</v>
      </c>
      <c r="B379" s="20">
        <v>8.41</v>
      </c>
      <c r="D379" s="14">
        <f t="shared" si="18"/>
        <v>-0.59276996332752885</v>
      </c>
      <c r="E379" s="14">
        <f t="shared" si="19"/>
        <v>2.5287319714649494</v>
      </c>
      <c r="F379" s="14">
        <f t="shared" si="20"/>
        <v>-1.0644689511414114</v>
      </c>
    </row>
    <row r="380" spans="1:6" x14ac:dyDescent="0.35">
      <c r="A380" s="19">
        <v>1902.07</v>
      </c>
      <c r="B380" s="20">
        <v>8.6</v>
      </c>
      <c r="D380" s="14">
        <f t="shared" si="18"/>
        <v>2.2340729274605247</v>
      </c>
      <c r="E380" s="14">
        <f t="shared" si="19"/>
        <v>1.4051753455650287</v>
      </c>
      <c r="F380" s="14">
        <f t="shared" si="20"/>
        <v>8.1109167612705377</v>
      </c>
    </row>
    <row r="381" spans="1:6" x14ac:dyDescent="0.35">
      <c r="A381" s="19">
        <v>1902.08</v>
      </c>
      <c r="B381" s="20">
        <v>8.83</v>
      </c>
      <c r="D381" s="14">
        <f t="shared" si="18"/>
        <v>2.63928113564066</v>
      </c>
      <c r="E381" s="14">
        <f t="shared" si="19"/>
        <v>4.2805840997736633</v>
      </c>
      <c r="F381" s="14">
        <f t="shared" si="20"/>
        <v>9.3725931424993814</v>
      </c>
    </row>
    <row r="382" spans="1:6" x14ac:dyDescent="0.35">
      <c r="A382" s="19">
        <v>1902.09</v>
      </c>
      <c r="B382" s="20">
        <v>8.85</v>
      </c>
      <c r="D382" s="14">
        <f t="shared" si="18"/>
        <v>0.22624444039695432</v>
      </c>
      <c r="E382" s="14">
        <f t="shared" si="19"/>
        <v>5.0995985034981475</v>
      </c>
      <c r="F382" s="14">
        <f t="shared" si="20"/>
        <v>10.097591734000218</v>
      </c>
    </row>
    <row r="383" spans="1:6" x14ac:dyDescent="0.35">
      <c r="A383" s="19">
        <v>1902.1</v>
      </c>
      <c r="B383" s="20">
        <v>8.57</v>
      </c>
      <c r="D383" s="14">
        <f t="shared" si="18"/>
        <v>-3.2149726410149633</v>
      </c>
      <c r="E383" s="14">
        <f t="shared" si="19"/>
        <v>-0.34944706497735889</v>
      </c>
      <c r="F383" s="14">
        <f t="shared" si="20"/>
        <v>8.0139950830125866</v>
      </c>
    </row>
    <row r="384" spans="1:6" x14ac:dyDescent="0.35">
      <c r="A384" s="19">
        <v>1902.11</v>
      </c>
      <c r="B384" s="20">
        <v>8.24</v>
      </c>
      <c r="D384" s="14">
        <f t="shared" si="18"/>
        <v>-3.9267388688308085</v>
      </c>
      <c r="E384" s="14">
        <f t="shared" si="19"/>
        <v>-6.9154670694488285</v>
      </c>
      <c r="F384" s="14">
        <f t="shared" si="20"/>
        <v>1.9608471388376336</v>
      </c>
    </row>
    <row r="385" spans="1:6" x14ac:dyDescent="0.35">
      <c r="A385" s="19">
        <v>1902.12</v>
      </c>
      <c r="B385" s="20">
        <v>8.0500000000000007</v>
      </c>
      <c r="D385" s="14">
        <f t="shared" si="18"/>
        <v>-2.3328252490908263</v>
      </c>
      <c r="E385" s="14">
        <f t="shared" si="19"/>
        <v>-9.4745367589365959</v>
      </c>
      <c r="F385" s="14">
        <f t="shared" si="20"/>
        <v>1.2500162764231468</v>
      </c>
    </row>
    <row r="386" spans="1:6" x14ac:dyDescent="0.35">
      <c r="A386" s="19">
        <v>1903.01</v>
      </c>
      <c r="B386" s="20">
        <v>8.4600000000000009</v>
      </c>
      <c r="D386" s="14">
        <f t="shared" si="18"/>
        <v>4.9677082187660027</v>
      </c>
      <c r="E386" s="14">
        <f t="shared" si="19"/>
        <v>-1.2918558991556435</v>
      </c>
      <c r="F386" s="14">
        <f t="shared" si="20"/>
        <v>4.1019019444545544</v>
      </c>
    </row>
    <row r="387" spans="1:6" x14ac:dyDescent="0.35">
      <c r="A387" s="19">
        <v>1903.02</v>
      </c>
      <c r="B387" s="20">
        <v>8.41</v>
      </c>
      <c r="D387" s="14">
        <f t="shared" si="18"/>
        <v>-0.59276996332752885</v>
      </c>
      <c r="E387" s="14">
        <f t="shared" si="19"/>
        <v>2.0421130063476292</v>
      </c>
      <c r="F387" s="14">
        <f t="shared" si="20"/>
        <v>2.6507576119878755</v>
      </c>
    </row>
    <row r="388" spans="1:6" x14ac:dyDescent="0.35">
      <c r="A388" s="19">
        <v>1903.03</v>
      </c>
      <c r="B388" s="20">
        <v>8.08</v>
      </c>
      <c r="D388" s="14">
        <f t="shared" si="18"/>
        <v>-4.0029601451852681</v>
      </c>
      <c r="E388" s="14">
        <f t="shared" si="19"/>
        <v>0.37197811025318606</v>
      </c>
      <c r="F388" s="14">
        <f t="shared" si="20"/>
        <v>-1.4742281737203093</v>
      </c>
    </row>
    <row r="389" spans="1:6" x14ac:dyDescent="0.35">
      <c r="A389" s="19">
        <v>1903.04</v>
      </c>
      <c r="B389" s="20">
        <v>7.75</v>
      </c>
      <c r="D389" s="14">
        <f t="shared" si="18"/>
        <v>-4.1699029167748423</v>
      </c>
      <c r="E389" s="14">
        <f t="shared" si="19"/>
        <v>-8.7656330252876344</v>
      </c>
      <c r="F389" s="14">
        <f t="shared" si="20"/>
        <v>-9.0017606438556133</v>
      </c>
    </row>
    <row r="390" spans="1:6" x14ac:dyDescent="0.35">
      <c r="A390" s="19">
        <v>1903.05</v>
      </c>
      <c r="B390" s="20">
        <v>7.6</v>
      </c>
      <c r="D390" s="14">
        <f t="shared" si="18"/>
        <v>-1.9544596072970284</v>
      </c>
      <c r="E390" s="14">
        <f t="shared" si="19"/>
        <v>-10.127322669257136</v>
      </c>
      <c r="F390" s="14">
        <f t="shared" si="20"/>
        <v>-10.720092632584668</v>
      </c>
    </row>
    <row r="391" spans="1:6" x14ac:dyDescent="0.35">
      <c r="A391" s="19">
        <v>1903.06</v>
      </c>
      <c r="B391" s="20">
        <v>7.18</v>
      </c>
      <c r="D391" s="14">
        <f t="shared" si="18"/>
        <v>-5.6848864232152527</v>
      </c>
      <c r="E391" s="14">
        <f t="shared" si="19"/>
        <v>-11.809248947287118</v>
      </c>
      <c r="F391" s="14">
        <f t="shared" si="20"/>
        <v>-15.812209092472388</v>
      </c>
    </row>
    <row r="392" spans="1:6" x14ac:dyDescent="0.35">
      <c r="A392" s="19">
        <v>1903.07</v>
      </c>
      <c r="B392" s="20">
        <v>6.85</v>
      </c>
      <c r="D392" s="14">
        <f t="shared" si="18"/>
        <v>-4.7050730785998862</v>
      </c>
      <c r="E392" s="14">
        <f t="shared" si="19"/>
        <v>-12.344419109112179</v>
      </c>
      <c r="F392" s="14">
        <f t="shared" si="20"/>
        <v>-22.751355098532816</v>
      </c>
    </row>
    <row r="393" spans="1:6" x14ac:dyDescent="0.35">
      <c r="A393" s="19">
        <v>1903.08</v>
      </c>
      <c r="B393" s="20">
        <v>6.63</v>
      </c>
      <c r="D393" s="14">
        <f t="shared" si="18"/>
        <v>-3.2643848076362718</v>
      </c>
      <c r="E393" s="14">
        <f t="shared" si="19"/>
        <v>-13.654344309451428</v>
      </c>
      <c r="F393" s="14">
        <f t="shared" si="20"/>
        <v>-28.655021041809754</v>
      </c>
    </row>
    <row r="394" spans="1:6" x14ac:dyDescent="0.35">
      <c r="A394" s="19">
        <v>1903.09</v>
      </c>
      <c r="B394" s="20">
        <v>6.47</v>
      </c>
      <c r="D394" s="14">
        <f t="shared" si="18"/>
        <v>-2.4428695684961967</v>
      </c>
      <c r="E394" s="14">
        <f t="shared" si="19"/>
        <v>-10.412327454732356</v>
      </c>
      <c r="F394" s="14">
        <f t="shared" si="20"/>
        <v>-31.3241350507029</v>
      </c>
    </row>
    <row r="395" spans="1:6" x14ac:dyDescent="0.35">
      <c r="A395" s="19">
        <v>1903.1</v>
      </c>
      <c r="B395" s="20">
        <v>6.26</v>
      </c>
      <c r="D395" s="14">
        <f t="shared" si="18"/>
        <v>-3.2995923400802014</v>
      </c>
      <c r="E395" s="14">
        <f t="shared" si="19"/>
        <v>-9.0068467162126726</v>
      </c>
      <c r="F395" s="14">
        <f t="shared" si="20"/>
        <v>-31.408754749768136</v>
      </c>
    </row>
    <row r="396" spans="1:6" x14ac:dyDescent="0.35">
      <c r="A396" s="19">
        <v>1903.11</v>
      </c>
      <c r="B396" s="20">
        <v>6.28</v>
      </c>
      <c r="D396" s="14">
        <f t="shared" si="18"/>
        <v>0.31897953681003022</v>
      </c>
      <c r="E396" s="14">
        <f t="shared" si="19"/>
        <v>-5.4234823717663749</v>
      </c>
      <c r="F396" s="14">
        <f t="shared" si="20"/>
        <v>-27.163036344127299</v>
      </c>
    </row>
    <row r="397" spans="1:6" x14ac:dyDescent="0.35">
      <c r="A397" s="19">
        <v>1903.12</v>
      </c>
      <c r="B397" s="20">
        <v>6.57</v>
      </c>
      <c r="D397" s="14">
        <f t="shared" si="18"/>
        <v>4.5143852016411881</v>
      </c>
      <c r="E397" s="14">
        <f t="shared" si="19"/>
        <v>1.5337723983710063</v>
      </c>
      <c r="F397" s="14">
        <f t="shared" si="20"/>
        <v>-20.315825893395296</v>
      </c>
    </row>
    <row r="398" spans="1:6" x14ac:dyDescent="0.35">
      <c r="A398" s="19">
        <v>1904.01</v>
      </c>
      <c r="B398" s="20">
        <v>6.68</v>
      </c>
      <c r="D398" s="14">
        <f t="shared" si="18"/>
        <v>1.6604155052035159</v>
      </c>
      <c r="E398" s="14">
        <f t="shared" si="19"/>
        <v>6.4937802436547285</v>
      </c>
      <c r="F398" s="14">
        <f t="shared" si="20"/>
        <v>-23.623118606957767</v>
      </c>
    </row>
    <row r="399" spans="1:6" x14ac:dyDescent="0.35">
      <c r="A399" s="19">
        <v>1904.02</v>
      </c>
      <c r="B399" s="20">
        <v>6.5</v>
      </c>
      <c r="D399" s="14">
        <f t="shared" si="18"/>
        <v>-2.7315810646962864</v>
      </c>
      <c r="E399" s="14">
        <f t="shared" si="19"/>
        <v>3.4432196421484007</v>
      </c>
      <c r="F399" s="14">
        <f t="shared" si="20"/>
        <v>-25.761929708326527</v>
      </c>
    </row>
    <row r="400" spans="1:6" x14ac:dyDescent="0.35">
      <c r="A400" s="19">
        <v>1904.03</v>
      </c>
      <c r="B400" s="20">
        <v>6.48</v>
      </c>
      <c r="D400" s="14">
        <f t="shared" si="18"/>
        <v>-0.3081666537408001</v>
      </c>
      <c r="E400" s="14">
        <f t="shared" si="19"/>
        <v>-1.3793322132335761</v>
      </c>
      <c r="F400" s="14">
        <f t="shared" si="20"/>
        <v>-22.067136216882062</v>
      </c>
    </row>
    <row r="401" spans="1:6" x14ac:dyDescent="0.35">
      <c r="A401" s="19">
        <v>1904.04</v>
      </c>
      <c r="B401" s="20">
        <v>6.64</v>
      </c>
      <c r="D401" s="14">
        <f t="shared" si="18"/>
        <v>2.4391453124159046</v>
      </c>
      <c r="E401" s="14">
        <f t="shared" si="19"/>
        <v>-0.60060240602119219</v>
      </c>
      <c r="F401" s="14">
        <f t="shared" si="20"/>
        <v>-15.458087987691323</v>
      </c>
    </row>
    <row r="402" spans="1:6" x14ac:dyDescent="0.35">
      <c r="A402" s="19">
        <v>1904.05</v>
      </c>
      <c r="B402" s="20">
        <v>6.5</v>
      </c>
      <c r="D402" s="14">
        <f t="shared" si="18"/>
        <v>-2.1309786586750987</v>
      </c>
      <c r="E402" s="14">
        <f t="shared" si="19"/>
        <v>0</v>
      </c>
      <c r="F402" s="14">
        <f t="shared" si="20"/>
        <v>-15.634607039069397</v>
      </c>
    </row>
    <row r="403" spans="1:6" x14ac:dyDescent="0.35">
      <c r="A403" s="19">
        <v>1904.06</v>
      </c>
      <c r="B403" s="20">
        <v>6.51</v>
      </c>
      <c r="D403" s="14">
        <f t="shared" ref="D403:D466" si="21">LN(B403/B402)*100</f>
        <v>0.15372793188863978</v>
      </c>
      <c r="E403" s="14">
        <f t="shared" ref="E403:E466" si="22">LN(B403/B400)*100</f>
        <v>0.46189458562944585</v>
      </c>
      <c r="F403" s="14">
        <f t="shared" ref="F403:F466" si="23">LN(B403/B391)*100</f>
        <v>-9.7959926839654976</v>
      </c>
    </row>
    <row r="404" spans="1:6" x14ac:dyDescent="0.35">
      <c r="A404" s="19">
        <v>1904.07</v>
      </c>
      <c r="B404" s="20">
        <v>6.78</v>
      </c>
      <c r="D404" s="14">
        <f t="shared" si="21"/>
        <v>4.0637645731826471</v>
      </c>
      <c r="E404" s="14">
        <f t="shared" si="22"/>
        <v>2.0865138463961754</v>
      </c>
      <c r="F404" s="14">
        <f t="shared" si="23"/>
        <v>-1.0271550321829686</v>
      </c>
    </row>
    <row r="405" spans="1:6" x14ac:dyDescent="0.35">
      <c r="A405" s="19">
        <v>1904.08</v>
      </c>
      <c r="B405" s="20">
        <v>7.01</v>
      </c>
      <c r="D405" s="14">
        <f t="shared" si="21"/>
        <v>3.3360599094194394</v>
      </c>
      <c r="E405" s="14">
        <f t="shared" si="22"/>
        <v>7.5535524144907207</v>
      </c>
      <c r="F405" s="14">
        <f t="shared" si="23"/>
        <v>5.5732896848727602</v>
      </c>
    </row>
    <row r="406" spans="1:6" x14ac:dyDescent="0.35">
      <c r="A406" s="19">
        <v>1904.09</v>
      </c>
      <c r="B406" s="20">
        <v>7.32</v>
      </c>
      <c r="D406" s="14">
        <f t="shared" si="21"/>
        <v>4.327262692672158</v>
      </c>
      <c r="E406" s="14">
        <f t="shared" si="22"/>
        <v>11.727087175274233</v>
      </c>
      <c r="F406" s="14">
        <f t="shared" si="23"/>
        <v>12.343421946041099</v>
      </c>
    </row>
    <row r="407" spans="1:6" x14ac:dyDescent="0.35">
      <c r="A407" s="19">
        <v>1904.1</v>
      </c>
      <c r="B407" s="20">
        <v>7.75</v>
      </c>
      <c r="D407" s="14">
        <f t="shared" si="21"/>
        <v>5.7082515392035447</v>
      </c>
      <c r="E407" s="14">
        <f t="shared" si="22"/>
        <v>13.37157414129514</v>
      </c>
      <c r="F407" s="14">
        <f t="shared" si="23"/>
        <v>21.351265825324859</v>
      </c>
    </row>
    <row r="408" spans="1:6" x14ac:dyDescent="0.35">
      <c r="A408" s="19">
        <v>1904.11</v>
      </c>
      <c r="B408" s="20">
        <v>8.17</v>
      </c>
      <c r="D408" s="14">
        <f t="shared" si="21"/>
        <v>5.2776065506655891</v>
      </c>
      <c r="E408" s="14">
        <f t="shared" si="22"/>
        <v>15.313120782541279</v>
      </c>
      <c r="F408" s="14">
        <f t="shared" si="23"/>
        <v>26.309892839180421</v>
      </c>
    </row>
    <row r="409" spans="1:6" x14ac:dyDescent="0.35">
      <c r="A409" s="19">
        <v>1904.12</v>
      </c>
      <c r="B409" s="20">
        <v>8.25</v>
      </c>
      <c r="D409" s="14">
        <f t="shared" si="21"/>
        <v>0.97442914746781406</v>
      </c>
      <c r="E409" s="14">
        <f t="shared" si="22"/>
        <v>11.96028723733694</v>
      </c>
      <c r="F409" s="14">
        <f t="shared" si="23"/>
        <v>22.769936785007047</v>
      </c>
    </row>
    <row r="410" spans="1:6" x14ac:dyDescent="0.35">
      <c r="A410" s="19">
        <v>1905.01</v>
      </c>
      <c r="B410" s="20">
        <v>8.43</v>
      </c>
      <c r="D410" s="14">
        <f t="shared" si="21"/>
        <v>2.158357166717439</v>
      </c>
      <c r="E410" s="14">
        <f t="shared" si="22"/>
        <v>8.4103928648508379</v>
      </c>
      <c r="F410" s="14">
        <f t="shared" si="23"/>
        <v>23.267878446520982</v>
      </c>
    </row>
    <row r="411" spans="1:6" x14ac:dyDescent="0.35">
      <c r="A411" s="19">
        <v>1905.02</v>
      </c>
      <c r="B411" s="20">
        <v>8.8000000000000007</v>
      </c>
      <c r="D411" s="14">
        <f t="shared" si="21"/>
        <v>4.2954949470396881</v>
      </c>
      <c r="E411" s="14">
        <f t="shared" si="22"/>
        <v>7.4282812612249307</v>
      </c>
      <c r="F411" s="14">
        <f t="shared" si="23"/>
        <v>30.294954458256939</v>
      </c>
    </row>
    <row r="412" spans="1:6" x14ac:dyDescent="0.35">
      <c r="A412" s="19">
        <v>1905.03</v>
      </c>
      <c r="B412" s="20">
        <v>9.0500000000000007</v>
      </c>
      <c r="D412" s="14">
        <f t="shared" si="21"/>
        <v>2.8013036227673886</v>
      </c>
      <c r="E412" s="14">
        <f t="shared" si="22"/>
        <v>9.2551557365245305</v>
      </c>
      <c r="F412" s="14">
        <f t="shared" si="23"/>
        <v>33.404424734765151</v>
      </c>
    </row>
    <row r="413" spans="1:6" x14ac:dyDescent="0.35">
      <c r="A413" s="19">
        <v>1905.04</v>
      </c>
      <c r="B413" s="20">
        <v>8.94</v>
      </c>
      <c r="D413" s="14">
        <f t="shared" si="21"/>
        <v>-1.2229168526412082</v>
      </c>
      <c r="E413" s="14">
        <f t="shared" si="22"/>
        <v>5.8738817171658608</v>
      </c>
      <c r="F413" s="14">
        <f t="shared" si="23"/>
        <v>29.742362569708035</v>
      </c>
    </row>
    <row r="414" spans="1:6" x14ac:dyDescent="0.35">
      <c r="A414" s="19">
        <v>1905.05</v>
      </c>
      <c r="B414" s="20">
        <v>8.5</v>
      </c>
      <c r="D414" s="14">
        <f t="shared" si="21"/>
        <v>-5.0469425689151972</v>
      </c>
      <c r="E414" s="14">
        <f t="shared" si="22"/>
        <v>-3.4685557987890103</v>
      </c>
      <c r="F414" s="14">
        <f t="shared" si="23"/>
        <v>26.826398659467937</v>
      </c>
    </row>
    <row r="415" spans="1:6" x14ac:dyDescent="0.35">
      <c r="A415" s="19">
        <v>1905.06</v>
      </c>
      <c r="B415" s="20">
        <v>8.6</v>
      </c>
      <c r="D415" s="14">
        <f t="shared" si="21"/>
        <v>1.1696039763191235</v>
      </c>
      <c r="E415" s="14">
        <f t="shared" si="22"/>
        <v>-5.1002554452372806</v>
      </c>
      <c r="F415" s="14">
        <f t="shared" si="23"/>
        <v>27.842274703898411</v>
      </c>
    </row>
    <row r="416" spans="1:6" x14ac:dyDescent="0.35">
      <c r="A416" s="19">
        <v>1905.07</v>
      </c>
      <c r="B416" s="20">
        <v>8.8699999999999992</v>
      </c>
      <c r="D416" s="14">
        <f t="shared" si="21"/>
        <v>3.0912593062025957</v>
      </c>
      <c r="E416" s="14">
        <f t="shared" si="22"/>
        <v>-0.7860792863934658</v>
      </c>
      <c r="F416" s="14">
        <f t="shared" si="23"/>
        <v>26.869769436918379</v>
      </c>
    </row>
    <row r="417" spans="1:6" x14ac:dyDescent="0.35">
      <c r="A417" s="19">
        <v>1905.08</v>
      </c>
      <c r="B417" s="20">
        <v>9.1999999999999993</v>
      </c>
      <c r="D417" s="14">
        <f t="shared" si="21"/>
        <v>3.6528687733506482</v>
      </c>
      <c r="E417" s="14">
        <f t="shared" si="22"/>
        <v>7.9137320558723783</v>
      </c>
      <c r="F417" s="14">
        <f t="shared" si="23"/>
        <v>27.186578300849582</v>
      </c>
    </row>
    <row r="418" spans="1:6" x14ac:dyDescent="0.35">
      <c r="A418" s="19">
        <v>1905.09</v>
      </c>
      <c r="B418" s="20">
        <v>9.23</v>
      </c>
      <c r="D418" s="14">
        <f t="shared" si="21"/>
        <v>0.32555644597662003</v>
      </c>
      <c r="E418" s="14">
        <f t="shared" si="22"/>
        <v>7.0696845255298815</v>
      </c>
      <c r="F418" s="14">
        <f t="shared" si="23"/>
        <v>23.184872054154059</v>
      </c>
    </row>
    <row r="419" spans="1:6" x14ac:dyDescent="0.35">
      <c r="A419" s="19">
        <v>1905.1</v>
      </c>
      <c r="B419" s="20">
        <v>9.36</v>
      </c>
      <c r="D419" s="14">
        <f t="shared" si="21"/>
        <v>1.398624197473987</v>
      </c>
      <c r="E419" s="14">
        <f t="shared" si="22"/>
        <v>5.377049416801249</v>
      </c>
      <c r="F419" s="14">
        <f t="shared" si="23"/>
        <v>18.875244712424507</v>
      </c>
    </row>
    <row r="420" spans="1:6" x14ac:dyDescent="0.35">
      <c r="A420" s="19">
        <v>1905.11</v>
      </c>
      <c r="B420" s="20">
        <v>9.31</v>
      </c>
      <c r="D420" s="14">
        <f t="shared" si="21"/>
        <v>-0.53561992005248471</v>
      </c>
      <c r="E420" s="14">
        <f t="shared" si="22"/>
        <v>1.1885607233981283</v>
      </c>
      <c r="F420" s="14">
        <f t="shared" si="23"/>
        <v>13.062018241706422</v>
      </c>
    </row>
    <row r="421" spans="1:6" x14ac:dyDescent="0.35">
      <c r="A421" s="19">
        <v>1905.12</v>
      </c>
      <c r="B421" s="20">
        <v>9.5399999999999991</v>
      </c>
      <c r="D421" s="14">
        <f t="shared" si="21"/>
        <v>2.4404394171219321</v>
      </c>
      <c r="E421" s="14">
        <f t="shared" si="22"/>
        <v>3.303443694543426</v>
      </c>
      <c r="F421" s="14">
        <f t="shared" si="23"/>
        <v>14.528028511360544</v>
      </c>
    </row>
    <row r="422" spans="1:6" x14ac:dyDescent="0.35">
      <c r="A422" s="19">
        <v>1906.01</v>
      </c>
      <c r="B422" s="20">
        <v>9.8699999999999992</v>
      </c>
      <c r="D422" s="14">
        <f t="shared" si="21"/>
        <v>3.4006367985195158</v>
      </c>
      <c r="E422" s="14">
        <f t="shared" si="22"/>
        <v>5.3054562955889564</v>
      </c>
      <c r="F422" s="14">
        <f t="shared" si="23"/>
        <v>15.770308143162604</v>
      </c>
    </row>
    <row r="423" spans="1:6" x14ac:dyDescent="0.35">
      <c r="A423" s="19">
        <v>1906.02</v>
      </c>
      <c r="B423" s="20">
        <v>9.8000000000000007</v>
      </c>
      <c r="D423" s="14">
        <f t="shared" si="21"/>
        <v>-0.71174677688638788</v>
      </c>
      <c r="E423" s="14">
        <f t="shared" si="22"/>
        <v>5.1293294387550485</v>
      </c>
      <c r="F423" s="14">
        <f t="shared" si="23"/>
        <v>10.763066419236536</v>
      </c>
    </row>
    <row r="424" spans="1:6" x14ac:dyDescent="0.35">
      <c r="A424" s="19">
        <v>1906.03</v>
      </c>
      <c r="B424" s="20">
        <v>9.56</v>
      </c>
      <c r="D424" s="14">
        <f t="shared" si="21"/>
        <v>-2.4794658613216392</v>
      </c>
      <c r="E424" s="14">
        <f t="shared" si="22"/>
        <v>0.20942416031149066</v>
      </c>
      <c r="F424" s="14">
        <f t="shared" si="23"/>
        <v>5.482296935147505</v>
      </c>
    </row>
    <row r="425" spans="1:6" x14ac:dyDescent="0.35">
      <c r="A425" s="19">
        <v>1906.04</v>
      </c>
      <c r="B425" s="20">
        <v>9.43</v>
      </c>
      <c r="D425" s="14">
        <f t="shared" si="21"/>
        <v>-1.3691630417943867</v>
      </c>
      <c r="E425" s="14">
        <f t="shared" si="22"/>
        <v>-4.560375680002406</v>
      </c>
      <c r="F425" s="14">
        <f t="shared" si="23"/>
        <v>5.3360507459943296</v>
      </c>
    </row>
    <row r="426" spans="1:6" x14ac:dyDescent="0.35">
      <c r="A426" s="19">
        <v>1906.05</v>
      </c>
      <c r="B426" s="20">
        <v>9.18</v>
      </c>
      <c r="D426" s="14">
        <f t="shared" si="21"/>
        <v>-2.6868892012967058</v>
      </c>
      <c r="E426" s="14">
        <f t="shared" si="22"/>
        <v>-6.5355181044127244</v>
      </c>
      <c r="F426" s="14">
        <f t="shared" si="23"/>
        <v>7.6961041136128392</v>
      </c>
    </row>
    <row r="427" spans="1:6" x14ac:dyDescent="0.35">
      <c r="A427" s="19">
        <v>1906.06</v>
      </c>
      <c r="B427" s="20">
        <v>9.3000000000000007</v>
      </c>
      <c r="D427" s="14">
        <f t="shared" si="21"/>
        <v>1.298719552681133</v>
      </c>
      <c r="E427" s="14">
        <f t="shared" si="22"/>
        <v>-2.7573326904099598</v>
      </c>
      <c r="F427" s="14">
        <f t="shared" si="23"/>
        <v>7.8252196899748343</v>
      </c>
    </row>
    <row r="428" spans="1:6" x14ac:dyDescent="0.35">
      <c r="A428" s="19">
        <v>1906.07</v>
      </c>
      <c r="B428" s="20">
        <v>9.06</v>
      </c>
      <c r="D428" s="14">
        <f t="shared" si="21"/>
        <v>-2.6145280104322359</v>
      </c>
      <c r="E428" s="14">
        <f t="shared" si="22"/>
        <v>-4.0026976590478123</v>
      </c>
      <c r="F428" s="14">
        <f t="shared" si="23"/>
        <v>2.1194323733400062</v>
      </c>
    </row>
    <row r="429" spans="1:6" x14ac:dyDescent="0.35">
      <c r="A429" s="19">
        <v>1906.08</v>
      </c>
      <c r="B429" s="20">
        <v>9.73</v>
      </c>
      <c r="D429" s="14">
        <f t="shared" si="21"/>
        <v>7.1344776143025772</v>
      </c>
      <c r="E429" s="14">
        <f t="shared" si="22"/>
        <v>5.8186691565514677</v>
      </c>
      <c r="F429" s="14">
        <f t="shared" si="23"/>
        <v>5.6010412142919126</v>
      </c>
    </row>
    <row r="430" spans="1:6" x14ac:dyDescent="0.35">
      <c r="A430" s="19">
        <v>1906.09</v>
      </c>
      <c r="B430" s="20">
        <v>10.029999999999999</v>
      </c>
      <c r="D430" s="14">
        <f t="shared" si="21"/>
        <v>3.0366705775930405</v>
      </c>
      <c r="E430" s="14">
        <f t="shared" si="22"/>
        <v>7.55662018146338</v>
      </c>
      <c r="F430" s="14">
        <f t="shared" si="23"/>
        <v>8.3121553459083284</v>
      </c>
    </row>
    <row r="431" spans="1:6" x14ac:dyDescent="0.35">
      <c r="A431" s="19">
        <v>1906.1</v>
      </c>
      <c r="B431" s="20">
        <v>9.73</v>
      </c>
      <c r="D431" s="14">
        <f t="shared" si="21"/>
        <v>-3.0366705775930414</v>
      </c>
      <c r="E431" s="14">
        <f t="shared" si="22"/>
        <v>7.1344776143025772</v>
      </c>
      <c r="F431" s="14">
        <f t="shared" si="23"/>
        <v>3.8768605708413095</v>
      </c>
    </row>
    <row r="432" spans="1:6" x14ac:dyDescent="0.35">
      <c r="A432" s="19">
        <v>1906.11</v>
      </c>
      <c r="B432" s="20">
        <v>9.93</v>
      </c>
      <c r="D432" s="14">
        <f t="shared" si="21"/>
        <v>2.0346581859167561</v>
      </c>
      <c r="E432" s="14">
        <f t="shared" si="22"/>
        <v>2.0346581859167561</v>
      </c>
      <c r="F432" s="14">
        <f t="shared" si="23"/>
        <v>6.4471386768105505</v>
      </c>
    </row>
    <row r="433" spans="1:6" x14ac:dyDescent="0.35">
      <c r="A433" s="19">
        <v>1906.12</v>
      </c>
      <c r="B433" s="20">
        <v>9.84</v>
      </c>
      <c r="D433" s="14">
        <f t="shared" si="21"/>
        <v>-0.91047669929192032</v>
      </c>
      <c r="E433" s="14">
        <f t="shared" si="22"/>
        <v>-1.9124890909682044</v>
      </c>
      <c r="F433" s="14">
        <f t="shared" si="23"/>
        <v>3.0962225603966891</v>
      </c>
    </row>
    <row r="434" spans="1:6" x14ac:dyDescent="0.35">
      <c r="A434" s="19">
        <v>1907.01</v>
      </c>
      <c r="B434" s="20">
        <v>9.56</v>
      </c>
      <c r="D434" s="14">
        <f t="shared" si="21"/>
        <v>-2.8867984000852127</v>
      </c>
      <c r="E434" s="14">
        <f t="shared" si="22"/>
        <v>-1.7626169134603746</v>
      </c>
      <c r="F434" s="14">
        <f t="shared" si="23"/>
        <v>-3.1912126382080199</v>
      </c>
    </row>
    <row r="435" spans="1:6" x14ac:dyDescent="0.35">
      <c r="A435" s="19">
        <v>1907.02</v>
      </c>
      <c r="B435" s="20">
        <v>9.26</v>
      </c>
      <c r="D435" s="14">
        <f t="shared" si="21"/>
        <v>-3.1883678405222016</v>
      </c>
      <c r="E435" s="14">
        <f t="shared" si="22"/>
        <v>-6.9856429398993241</v>
      </c>
      <c r="F435" s="14">
        <f t="shared" si="23"/>
        <v>-5.6678337018438327</v>
      </c>
    </row>
    <row r="436" spans="1:6" x14ac:dyDescent="0.35">
      <c r="A436" s="19">
        <v>1907.03</v>
      </c>
      <c r="B436" s="20">
        <v>8.35</v>
      </c>
      <c r="D436" s="14">
        <f t="shared" si="21"/>
        <v>-10.344250979532386</v>
      </c>
      <c r="E436" s="14">
        <f t="shared" si="22"/>
        <v>-16.419417220139803</v>
      </c>
      <c r="F436" s="14">
        <f t="shared" si="23"/>
        <v>-13.532618820054591</v>
      </c>
    </row>
    <row r="437" spans="1:6" x14ac:dyDescent="0.35">
      <c r="A437" s="19">
        <v>1907.04</v>
      </c>
      <c r="B437" s="20">
        <v>8.39</v>
      </c>
      <c r="D437" s="14">
        <f t="shared" si="21"/>
        <v>0.47789816163508209</v>
      </c>
      <c r="E437" s="14">
        <f t="shared" si="22"/>
        <v>-13.054720658419514</v>
      </c>
      <c r="F437" s="14">
        <f t="shared" si="23"/>
        <v>-11.685557616625122</v>
      </c>
    </row>
    <row r="438" spans="1:6" x14ac:dyDescent="0.35">
      <c r="A438" s="19">
        <v>1907.05</v>
      </c>
      <c r="B438" s="20">
        <v>8.1</v>
      </c>
      <c r="D438" s="14">
        <f t="shared" si="21"/>
        <v>-3.5176458800721817</v>
      </c>
      <c r="E438" s="14">
        <f t="shared" si="22"/>
        <v>-13.383998697969501</v>
      </c>
      <c r="F438" s="14">
        <f t="shared" si="23"/>
        <v>-12.516314295400605</v>
      </c>
    </row>
    <row r="439" spans="1:6" x14ac:dyDescent="0.35">
      <c r="A439" s="19">
        <v>1907.06</v>
      </c>
      <c r="B439" s="20">
        <v>7.84</v>
      </c>
      <c r="D439" s="14">
        <f t="shared" si="21"/>
        <v>-3.2625227316076608</v>
      </c>
      <c r="E439" s="14">
        <f t="shared" si="22"/>
        <v>-6.3022704500447588</v>
      </c>
      <c r="F439" s="14">
        <f t="shared" si="23"/>
        <v>-17.077556579689389</v>
      </c>
    </row>
    <row r="440" spans="1:6" x14ac:dyDescent="0.35">
      <c r="A440" s="19">
        <v>1907.07</v>
      </c>
      <c r="B440" s="20">
        <v>8.14</v>
      </c>
      <c r="D440" s="14">
        <f t="shared" si="21"/>
        <v>3.7551345652132624</v>
      </c>
      <c r="E440" s="14">
        <f t="shared" si="22"/>
        <v>-3.0250340464665855</v>
      </c>
      <c r="F440" s="14">
        <f t="shared" si="23"/>
        <v>-10.707894004043899</v>
      </c>
    </row>
    <row r="441" spans="1:6" x14ac:dyDescent="0.35">
      <c r="A441" s="19">
        <v>1907.08</v>
      </c>
      <c r="B441" s="20">
        <v>7.53</v>
      </c>
      <c r="D441" s="14">
        <f t="shared" si="21"/>
        <v>-7.789513820264669</v>
      </c>
      <c r="E441" s="14">
        <f t="shared" si="22"/>
        <v>-7.2969019866590799</v>
      </c>
      <c r="F441" s="14">
        <f t="shared" si="23"/>
        <v>-25.631885438611153</v>
      </c>
    </row>
    <row r="442" spans="1:6" x14ac:dyDescent="0.35">
      <c r="A442" s="19">
        <v>1907.09</v>
      </c>
      <c r="B442" s="20">
        <v>7.45</v>
      </c>
      <c r="D442" s="14">
        <f t="shared" si="21"/>
        <v>-1.0681009420334053</v>
      </c>
      <c r="E442" s="14">
        <f t="shared" si="22"/>
        <v>-5.1024801970848346</v>
      </c>
      <c r="F442" s="14">
        <f t="shared" si="23"/>
        <v>-29.736656958237596</v>
      </c>
    </row>
    <row r="443" spans="1:6" x14ac:dyDescent="0.35">
      <c r="A443" s="19">
        <v>1907.1</v>
      </c>
      <c r="B443" s="20">
        <v>6.64</v>
      </c>
      <c r="D443" s="14">
        <f t="shared" si="21"/>
        <v>-11.510206890312572</v>
      </c>
      <c r="E443" s="14">
        <f t="shared" si="22"/>
        <v>-20.367821652610662</v>
      </c>
      <c r="F443" s="14">
        <f t="shared" si="23"/>
        <v>-38.210193270957134</v>
      </c>
    </row>
    <row r="444" spans="1:6" x14ac:dyDescent="0.35">
      <c r="A444" s="19">
        <v>1907.11</v>
      </c>
      <c r="B444" s="20">
        <v>6.25</v>
      </c>
      <c r="D444" s="14">
        <f t="shared" si="21"/>
        <v>-6.0530499740032297</v>
      </c>
      <c r="E444" s="14">
        <f t="shared" si="22"/>
        <v>-18.631357806349218</v>
      </c>
      <c r="F444" s="14">
        <f t="shared" si="23"/>
        <v>-46.297901430877111</v>
      </c>
    </row>
    <row r="445" spans="1:6" x14ac:dyDescent="0.35">
      <c r="A445" s="19">
        <v>1907.12</v>
      </c>
      <c r="B445" s="20">
        <v>6.57</v>
      </c>
      <c r="D445" s="14">
        <f t="shared" si="21"/>
        <v>4.9932368748209139</v>
      </c>
      <c r="E445" s="14">
        <f t="shared" si="22"/>
        <v>-12.570019989494899</v>
      </c>
      <c r="F445" s="14">
        <f t="shared" si="23"/>
        <v>-40.394187856764283</v>
      </c>
    </row>
    <row r="446" spans="1:6" x14ac:dyDescent="0.35">
      <c r="A446" s="19">
        <v>1908.01</v>
      </c>
      <c r="B446" s="20">
        <v>6.85</v>
      </c>
      <c r="D446" s="14">
        <f t="shared" si="21"/>
        <v>4.1734819777614778</v>
      </c>
      <c r="E446" s="14">
        <f t="shared" si="22"/>
        <v>3.1136688785791389</v>
      </c>
      <c r="F446" s="14">
        <f t="shared" si="23"/>
        <v>-33.33390747891761</v>
      </c>
    </row>
    <row r="447" spans="1:6" x14ac:dyDescent="0.35">
      <c r="A447" s="19">
        <v>1908.02</v>
      </c>
      <c r="B447" s="20">
        <v>6.6</v>
      </c>
      <c r="D447" s="14">
        <f t="shared" si="21"/>
        <v>-3.7179003241754014</v>
      </c>
      <c r="E447" s="14">
        <f t="shared" si="22"/>
        <v>5.4488185284069779</v>
      </c>
      <c r="F447" s="14">
        <f t="shared" si="23"/>
        <v>-33.863439962570816</v>
      </c>
    </row>
    <row r="448" spans="1:6" x14ac:dyDescent="0.35">
      <c r="A448" s="19">
        <v>1908.03</v>
      </c>
      <c r="B448" s="20">
        <v>6.87</v>
      </c>
      <c r="D448" s="14">
        <f t="shared" si="21"/>
        <v>4.00944572018782</v>
      </c>
      <c r="E448" s="14">
        <f t="shared" si="22"/>
        <v>4.4650273737738724</v>
      </c>
      <c r="F448" s="14">
        <f t="shared" si="23"/>
        <v>-19.509743262850606</v>
      </c>
    </row>
    <row r="449" spans="1:6" x14ac:dyDescent="0.35">
      <c r="A449" s="19">
        <v>1908.04</v>
      </c>
      <c r="B449" s="20">
        <v>7.24</v>
      </c>
      <c r="D449" s="14">
        <f t="shared" si="21"/>
        <v>5.2457100163366972</v>
      </c>
      <c r="E449" s="14">
        <f t="shared" si="22"/>
        <v>5.5372554123491078</v>
      </c>
      <c r="F449" s="14">
        <f t="shared" si="23"/>
        <v>-14.741931408148981</v>
      </c>
    </row>
    <row r="450" spans="1:6" x14ac:dyDescent="0.35">
      <c r="A450" s="19">
        <v>1908.05</v>
      </c>
      <c r="B450" s="20">
        <v>7.63</v>
      </c>
      <c r="D450" s="14">
        <f t="shared" si="21"/>
        <v>5.2466638898740641</v>
      </c>
      <c r="E450" s="14">
        <f t="shared" si="22"/>
        <v>14.501819626398573</v>
      </c>
      <c r="F450" s="14">
        <f t="shared" si="23"/>
        <v>-5.9776216382027441</v>
      </c>
    </row>
    <row r="451" spans="1:6" x14ac:dyDescent="0.35">
      <c r="A451" s="19">
        <v>1908.06</v>
      </c>
      <c r="B451" s="20">
        <v>7.64</v>
      </c>
      <c r="D451" s="14">
        <f t="shared" si="21"/>
        <v>0.130975788206351</v>
      </c>
      <c r="E451" s="14">
        <f t="shared" si="22"/>
        <v>10.623349694417115</v>
      </c>
      <c r="F451" s="14">
        <f t="shared" si="23"/>
        <v>-2.584123118388733</v>
      </c>
    </row>
    <row r="452" spans="1:6" x14ac:dyDescent="0.35">
      <c r="A452" s="19">
        <v>1908.07</v>
      </c>
      <c r="B452" s="20">
        <v>7.92</v>
      </c>
      <c r="D452" s="14">
        <f t="shared" si="21"/>
        <v>3.5993602647905449</v>
      </c>
      <c r="E452" s="14">
        <f t="shared" si="22"/>
        <v>8.9769999428709379</v>
      </c>
      <c r="F452" s="14">
        <f t="shared" si="23"/>
        <v>-2.7398974188114504</v>
      </c>
    </row>
    <row r="453" spans="1:6" x14ac:dyDescent="0.35">
      <c r="A453" s="19">
        <v>1908.08</v>
      </c>
      <c r="B453" s="20">
        <v>8.26</v>
      </c>
      <c r="D453" s="14">
        <f t="shared" si="21"/>
        <v>4.2033381706552104</v>
      </c>
      <c r="E453" s="14">
        <f t="shared" si="22"/>
        <v>7.9336742236521012</v>
      </c>
      <c r="F453" s="14">
        <f t="shared" si="23"/>
        <v>9.2529545721084396</v>
      </c>
    </row>
    <row r="454" spans="1:6" x14ac:dyDescent="0.35">
      <c r="A454" s="19">
        <v>1908.09</v>
      </c>
      <c r="B454" s="20">
        <v>8.17</v>
      </c>
      <c r="D454" s="14">
        <f t="shared" si="21"/>
        <v>-1.0955678660975183</v>
      </c>
      <c r="E454" s="14">
        <f t="shared" si="22"/>
        <v>6.7071305693482453</v>
      </c>
      <c r="F454" s="14">
        <f t="shared" si="23"/>
        <v>9.2254876480443411</v>
      </c>
    </row>
    <row r="455" spans="1:6" x14ac:dyDescent="0.35">
      <c r="A455" s="19">
        <v>1908.1</v>
      </c>
      <c r="B455" s="20">
        <v>8.27</v>
      </c>
      <c r="D455" s="14">
        <f t="shared" si="21"/>
        <v>1.2165600163688373</v>
      </c>
      <c r="E455" s="14">
        <f t="shared" si="22"/>
        <v>4.3243303209265385</v>
      </c>
      <c r="F455" s="14">
        <f t="shared" si="23"/>
        <v>21.952254554725741</v>
      </c>
    </row>
    <row r="456" spans="1:6" x14ac:dyDescent="0.35">
      <c r="A456" s="19">
        <v>1908.11</v>
      </c>
      <c r="B456" s="20">
        <v>8.83</v>
      </c>
      <c r="D456" s="14">
        <f t="shared" si="21"/>
        <v>6.5520505580268731</v>
      </c>
      <c r="E456" s="14">
        <f t="shared" si="22"/>
        <v>6.6730427082981896</v>
      </c>
      <c r="F456" s="14">
        <f t="shared" si="23"/>
        <v>34.557355086755855</v>
      </c>
    </row>
    <row r="457" spans="1:6" x14ac:dyDescent="0.35">
      <c r="A457" s="19">
        <v>1908.12</v>
      </c>
      <c r="B457" s="20">
        <v>9.0299999999999994</v>
      </c>
      <c r="D457" s="14">
        <f t="shared" si="21"/>
        <v>2.2397352813025369</v>
      </c>
      <c r="E457" s="14">
        <f t="shared" si="22"/>
        <v>10.008345855698243</v>
      </c>
      <c r="F457" s="14">
        <f t="shared" si="23"/>
        <v>31.803853493237483</v>
      </c>
    </row>
    <row r="458" spans="1:6" x14ac:dyDescent="0.35">
      <c r="A458" s="19">
        <v>1909.01</v>
      </c>
      <c r="B458" s="20">
        <v>9.06</v>
      </c>
      <c r="D458" s="14">
        <f t="shared" si="21"/>
        <v>0.33167526259940416</v>
      </c>
      <c r="E458" s="14">
        <f t="shared" si="22"/>
        <v>9.1234611019288181</v>
      </c>
      <c r="F458" s="14">
        <f t="shared" si="23"/>
        <v>27.962046778075422</v>
      </c>
    </row>
    <row r="459" spans="1:6" x14ac:dyDescent="0.35">
      <c r="A459" s="19">
        <v>1909.02</v>
      </c>
      <c r="B459" s="20">
        <v>8.8000000000000007</v>
      </c>
      <c r="D459" s="14">
        <f t="shared" si="21"/>
        <v>-2.9117398570727095</v>
      </c>
      <c r="E459" s="14">
        <f t="shared" si="22"/>
        <v>-0.34032931317078069</v>
      </c>
      <c r="F459" s="14">
        <f t="shared" si="23"/>
        <v>28.7682072451781</v>
      </c>
    </row>
    <row r="460" spans="1:6" x14ac:dyDescent="0.35">
      <c r="A460" s="19">
        <v>1909.03</v>
      </c>
      <c r="B460" s="20">
        <v>8.92</v>
      </c>
      <c r="D460" s="14">
        <f t="shared" si="21"/>
        <v>1.3544225107757035</v>
      </c>
      <c r="E460" s="14">
        <f t="shared" si="22"/>
        <v>-1.2256420836975934</v>
      </c>
      <c r="F460" s="14">
        <f t="shared" si="23"/>
        <v>26.113184035766007</v>
      </c>
    </row>
    <row r="461" spans="1:6" x14ac:dyDescent="0.35">
      <c r="A461" s="19">
        <v>1909.04</v>
      </c>
      <c r="B461" s="20">
        <v>9.32</v>
      </c>
      <c r="D461" s="14">
        <f t="shared" si="21"/>
        <v>4.3866682105581933</v>
      </c>
      <c r="E461" s="14">
        <f t="shared" si="22"/>
        <v>2.829350864261178</v>
      </c>
      <c r="F461" s="14">
        <f t="shared" si="23"/>
        <v>25.254142229987476</v>
      </c>
    </row>
    <row r="462" spans="1:6" x14ac:dyDescent="0.35">
      <c r="A462" s="19">
        <v>1909.05</v>
      </c>
      <c r="B462" s="20">
        <v>9.6300000000000008</v>
      </c>
      <c r="D462" s="14">
        <f t="shared" si="21"/>
        <v>3.2720597112534326</v>
      </c>
      <c r="E462" s="14">
        <f t="shared" si="22"/>
        <v>9.0131504325873326</v>
      </c>
      <c r="F462" s="14">
        <f t="shared" si="23"/>
        <v>23.279538051366863</v>
      </c>
    </row>
    <row r="463" spans="1:6" x14ac:dyDescent="0.35">
      <c r="A463" s="19">
        <v>1909.06</v>
      </c>
      <c r="B463" s="20">
        <v>9.8000000000000007</v>
      </c>
      <c r="D463" s="14">
        <f t="shared" si="21"/>
        <v>1.7499159866492087</v>
      </c>
      <c r="E463" s="14">
        <f t="shared" si="22"/>
        <v>9.408643908460828</v>
      </c>
      <c r="F463" s="14">
        <f t="shared" si="23"/>
        <v>24.898478249809724</v>
      </c>
    </row>
    <row r="464" spans="1:6" x14ac:dyDescent="0.35">
      <c r="A464" s="19">
        <v>1909.07</v>
      </c>
      <c r="B464" s="20">
        <v>9.94</v>
      </c>
      <c r="D464" s="14">
        <f t="shared" si="21"/>
        <v>1.4184634991956382</v>
      </c>
      <c r="E464" s="14">
        <f t="shared" si="22"/>
        <v>6.4404391970982759</v>
      </c>
      <c r="F464" s="14">
        <f t="shared" si="23"/>
        <v>22.717581484214811</v>
      </c>
    </row>
    <row r="465" spans="1:6" x14ac:dyDescent="0.35">
      <c r="A465" s="19">
        <v>1909.08</v>
      </c>
      <c r="B465" s="20">
        <v>10.18</v>
      </c>
      <c r="D465" s="14">
        <f t="shared" si="21"/>
        <v>2.3857990453893954</v>
      </c>
      <c r="E465" s="14">
        <f t="shared" si="22"/>
        <v>5.5541785312342471</v>
      </c>
      <c r="F465" s="14">
        <f t="shared" si="23"/>
        <v>20.900042358948998</v>
      </c>
    </row>
    <row r="466" spans="1:6" x14ac:dyDescent="0.35">
      <c r="A466" s="19">
        <v>1909.09</v>
      </c>
      <c r="B466" s="20">
        <v>10.19</v>
      </c>
      <c r="D466" s="14">
        <f t="shared" si="21"/>
        <v>9.8183611225663825E-2</v>
      </c>
      <c r="E466" s="14">
        <f t="shared" si="22"/>
        <v>3.9024461558107135</v>
      </c>
      <c r="F466" s="14">
        <f t="shared" si="23"/>
        <v>22.093793836272198</v>
      </c>
    </row>
    <row r="467" spans="1:6" x14ac:dyDescent="0.35">
      <c r="A467" s="19">
        <v>1909.1</v>
      </c>
      <c r="B467" s="20">
        <v>10.23</v>
      </c>
      <c r="D467" s="14">
        <f t="shared" ref="D467:D530" si="24">LN(B467/B466)*100</f>
        <v>0.39177327289016528</v>
      </c>
      <c r="E467" s="14">
        <f t="shared" ref="E467:E530" si="25">LN(B467/B464)*100</f>
        <v>2.8757559295052468</v>
      </c>
      <c r="F467" s="14">
        <f t="shared" ref="F467:F530" si="26">LN(B467/B455)*100</f>
        <v>21.269007092793537</v>
      </c>
    </row>
    <row r="468" spans="1:6" x14ac:dyDescent="0.35">
      <c r="A468" s="19">
        <v>1909.11</v>
      </c>
      <c r="B468" s="20">
        <v>10.18</v>
      </c>
      <c r="D468" s="14">
        <f t="shared" si="24"/>
        <v>-0.48995688411585359</v>
      </c>
      <c r="E468" s="14">
        <f t="shared" si="25"/>
        <v>0</v>
      </c>
      <c r="F468" s="14">
        <f t="shared" si="26"/>
        <v>14.226999650650802</v>
      </c>
    </row>
    <row r="469" spans="1:6" x14ac:dyDescent="0.35">
      <c r="A469" s="19">
        <v>1909.12</v>
      </c>
      <c r="B469" s="20">
        <v>10.3</v>
      </c>
      <c r="D469" s="14">
        <f t="shared" si="24"/>
        <v>1.1718884113213479</v>
      </c>
      <c r="E469" s="14">
        <f t="shared" si="25"/>
        <v>1.0737048000956655</v>
      </c>
      <c r="F469" s="14">
        <f t="shared" si="26"/>
        <v>13.159152780669622</v>
      </c>
    </row>
    <row r="470" spans="1:6" x14ac:dyDescent="0.35">
      <c r="A470" s="19">
        <v>1910.01</v>
      </c>
      <c r="B470" s="20">
        <v>10.08</v>
      </c>
      <c r="D470" s="14">
        <f t="shared" si="24"/>
        <v>-2.1590632592367611</v>
      </c>
      <c r="E470" s="14">
        <f t="shared" si="25"/>
        <v>-1.4771317320312543</v>
      </c>
      <c r="F470" s="14">
        <f t="shared" si="26"/>
        <v>10.668414258833451</v>
      </c>
    </row>
    <row r="471" spans="1:6" x14ac:dyDescent="0.35">
      <c r="A471" s="19">
        <v>1910.02</v>
      </c>
      <c r="B471" s="20">
        <v>9.7200000000000006</v>
      </c>
      <c r="D471" s="14">
        <f t="shared" si="24"/>
        <v>-3.6367644170874831</v>
      </c>
      <c r="E471" s="14">
        <f t="shared" si="25"/>
        <v>-4.6239392650028863</v>
      </c>
      <c r="F471" s="14">
        <f t="shared" si="26"/>
        <v>9.9433896988186881</v>
      </c>
    </row>
    <row r="472" spans="1:6" x14ac:dyDescent="0.35">
      <c r="A472" s="19">
        <v>1910.03</v>
      </c>
      <c r="B472" s="20">
        <v>9.9600000000000009</v>
      </c>
      <c r="D472" s="14">
        <f t="shared" si="24"/>
        <v>2.4391453124159264</v>
      </c>
      <c r="E472" s="14">
        <f t="shared" si="25"/>
        <v>-3.3566823639083156</v>
      </c>
      <c r="F472" s="14">
        <f t="shared" si="26"/>
        <v>11.028112500458896</v>
      </c>
    </row>
    <row r="473" spans="1:6" x14ac:dyDescent="0.35">
      <c r="A473" s="19">
        <v>1910.04</v>
      </c>
      <c r="B473" s="20">
        <v>9.7200000000000006</v>
      </c>
      <c r="D473" s="14">
        <f t="shared" si="24"/>
        <v>-2.4391453124159126</v>
      </c>
      <c r="E473" s="14">
        <f t="shared" si="25"/>
        <v>-3.6367644170874831</v>
      </c>
      <c r="F473" s="14">
        <f t="shared" si="26"/>
        <v>4.2022989774847872</v>
      </c>
    </row>
    <row r="474" spans="1:6" x14ac:dyDescent="0.35">
      <c r="A474" s="19">
        <v>1910.05</v>
      </c>
      <c r="B474" s="20">
        <v>9.56</v>
      </c>
      <c r="D474" s="14">
        <f t="shared" si="24"/>
        <v>-1.6597891409037828</v>
      </c>
      <c r="E474" s="14">
        <f t="shared" si="25"/>
        <v>-1.6597891409037828</v>
      </c>
      <c r="F474" s="14">
        <f t="shared" si="26"/>
        <v>-0.7295498746724346</v>
      </c>
    </row>
    <row r="475" spans="1:6" x14ac:dyDescent="0.35">
      <c r="A475" s="19">
        <v>1910.06</v>
      </c>
      <c r="B475" s="20">
        <v>9.1</v>
      </c>
      <c r="D475" s="14">
        <f t="shared" si="24"/>
        <v>-4.9313313540505606</v>
      </c>
      <c r="E475" s="14">
        <f t="shared" si="25"/>
        <v>-9.0302658073702595</v>
      </c>
      <c r="F475" s="14">
        <f t="shared" si="26"/>
        <v>-7.4107972153721962</v>
      </c>
    </row>
    <row r="476" spans="1:6" x14ac:dyDescent="0.35">
      <c r="A476" s="19">
        <v>1910.07</v>
      </c>
      <c r="B476" s="20">
        <v>8.64</v>
      </c>
      <c r="D476" s="14">
        <f t="shared" si="24"/>
        <v>-5.1871830706840028</v>
      </c>
      <c r="E476" s="14">
        <f t="shared" si="25"/>
        <v>-11.778303565638351</v>
      </c>
      <c r="F476" s="14">
        <f t="shared" si="26"/>
        <v>-14.016443785251825</v>
      </c>
    </row>
    <row r="477" spans="1:6" x14ac:dyDescent="0.35">
      <c r="A477" s="19">
        <v>1910.08</v>
      </c>
      <c r="B477" s="20">
        <v>8.85</v>
      </c>
      <c r="D477" s="14">
        <f t="shared" si="24"/>
        <v>2.4014876203873703</v>
      </c>
      <c r="E477" s="14">
        <f t="shared" si="25"/>
        <v>-7.7170268043471877</v>
      </c>
      <c r="F477" s="14">
        <f t="shared" si="26"/>
        <v>-14.000755210253848</v>
      </c>
    </row>
    <row r="478" spans="1:6" x14ac:dyDescent="0.35">
      <c r="A478" s="19">
        <v>1910.09</v>
      </c>
      <c r="B478" s="20">
        <v>8.91</v>
      </c>
      <c r="D478" s="14">
        <f t="shared" si="24"/>
        <v>0.67567824628799078</v>
      </c>
      <c r="E478" s="14">
        <f t="shared" si="25"/>
        <v>-2.110017204008634</v>
      </c>
      <c r="F478" s="14">
        <f t="shared" si="26"/>
        <v>-13.423260575191545</v>
      </c>
    </row>
    <row r="479" spans="1:6" x14ac:dyDescent="0.35">
      <c r="A479" s="19">
        <v>1910.1</v>
      </c>
      <c r="B479" s="20">
        <v>9.32</v>
      </c>
      <c r="D479" s="14">
        <f t="shared" si="24"/>
        <v>4.4988387214782</v>
      </c>
      <c r="E479" s="14">
        <f t="shared" si="25"/>
        <v>7.576004588153558</v>
      </c>
      <c r="F479" s="14">
        <f t="shared" si="26"/>
        <v>-9.3161951266035317</v>
      </c>
    </row>
    <row r="480" spans="1:6" x14ac:dyDescent="0.35">
      <c r="A480" s="19">
        <v>1910.11</v>
      </c>
      <c r="B480" s="20">
        <v>9.31</v>
      </c>
      <c r="D480" s="14">
        <f t="shared" si="24"/>
        <v>-0.10735374085240801</v>
      </c>
      <c r="E480" s="14">
        <f t="shared" si="25"/>
        <v>5.0671632269137694</v>
      </c>
      <c r="F480" s="14">
        <f t="shared" si="26"/>
        <v>-8.9335919833400936</v>
      </c>
    </row>
    <row r="481" spans="1:6" x14ac:dyDescent="0.35">
      <c r="A481" s="19">
        <v>1910.12</v>
      </c>
      <c r="B481" s="20">
        <v>9.0500000000000007</v>
      </c>
      <c r="D481" s="14">
        <f t="shared" si="24"/>
        <v>-2.8324333577140917</v>
      </c>
      <c r="E481" s="14">
        <f t="shared" si="25"/>
        <v>1.559051622911696</v>
      </c>
      <c r="F481" s="14">
        <f t="shared" si="26"/>
        <v>-12.937913752375527</v>
      </c>
    </row>
    <row r="482" spans="1:6" x14ac:dyDescent="0.35">
      <c r="A482" s="19">
        <v>1911.01</v>
      </c>
      <c r="B482" s="20">
        <v>9.27</v>
      </c>
      <c r="D482" s="14">
        <f t="shared" si="24"/>
        <v>2.4018621865929015</v>
      </c>
      <c r="E482" s="14">
        <f t="shared" si="25"/>
        <v>-0.53792491197360837</v>
      </c>
      <c r="F482" s="14">
        <f t="shared" si="26"/>
        <v>-8.3769883065458828</v>
      </c>
    </row>
    <row r="483" spans="1:6" x14ac:dyDescent="0.35">
      <c r="A483" s="19">
        <v>1911.02</v>
      </c>
      <c r="B483" s="20">
        <v>9.43</v>
      </c>
      <c r="D483" s="14">
        <f t="shared" si="24"/>
        <v>1.7112717067602286</v>
      </c>
      <c r="E483" s="14">
        <f t="shared" si="25"/>
        <v>1.2807005356390393</v>
      </c>
      <c r="F483" s="14">
        <f t="shared" si="26"/>
        <v>-3.0289521826981645</v>
      </c>
    </row>
    <row r="484" spans="1:6" x14ac:dyDescent="0.35">
      <c r="A484" s="19">
        <v>1911.03</v>
      </c>
      <c r="B484" s="20">
        <v>9.32</v>
      </c>
      <c r="D484" s="14">
        <f t="shared" si="24"/>
        <v>-1.1733467947866292</v>
      </c>
      <c r="E484" s="14">
        <f t="shared" si="25"/>
        <v>2.9397870985664922</v>
      </c>
      <c r="F484" s="14">
        <f t="shared" si="26"/>
        <v>-6.6414442899007069</v>
      </c>
    </row>
    <row r="485" spans="1:6" x14ac:dyDescent="0.35">
      <c r="A485" s="19">
        <v>1911.04</v>
      </c>
      <c r="B485" s="20">
        <v>9.2799999999999994</v>
      </c>
      <c r="D485" s="14">
        <f t="shared" si="24"/>
        <v>-0.43010818993906974</v>
      </c>
      <c r="E485" s="14">
        <f t="shared" si="25"/>
        <v>0.1078167220345445</v>
      </c>
      <c r="F485" s="14">
        <f t="shared" si="26"/>
        <v>-4.6324071674238629</v>
      </c>
    </row>
    <row r="486" spans="1:6" x14ac:dyDescent="0.35">
      <c r="A486" s="19">
        <v>1911.05</v>
      </c>
      <c r="B486" s="20">
        <v>9.48</v>
      </c>
      <c r="D486" s="14">
        <f t="shared" si="24"/>
        <v>2.1322769468821243</v>
      </c>
      <c r="E486" s="14">
        <f t="shared" si="25"/>
        <v>0.52882196215643817</v>
      </c>
      <c r="F486" s="14">
        <f t="shared" si="26"/>
        <v>-0.84034107963795046</v>
      </c>
    </row>
    <row r="487" spans="1:6" x14ac:dyDescent="0.35">
      <c r="A487" s="19">
        <v>1911.06</v>
      </c>
      <c r="B487" s="20">
        <v>9.67</v>
      </c>
      <c r="D487" s="14">
        <f t="shared" si="24"/>
        <v>1.9843993198272551</v>
      </c>
      <c r="E487" s="14">
        <f t="shared" si="25"/>
        <v>3.6865680767703175</v>
      </c>
      <c r="F487" s="14">
        <f t="shared" si="26"/>
        <v>6.0753895942398595</v>
      </c>
    </row>
    <row r="488" spans="1:6" x14ac:dyDescent="0.35">
      <c r="A488" s="19">
        <v>1911.07</v>
      </c>
      <c r="B488" s="20">
        <v>9.6300000000000008</v>
      </c>
      <c r="D488" s="14">
        <f t="shared" si="24"/>
        <v>-0.41450836551686643</v>
      </c>
      <c r="E488" s="14">
        <f t="shared" si="25"/>
        <v>3.7021679011925115</v>
      </c>
      <c r="F488" s="14">
        <f t="shared" si="26"/>
        <v>10.848064299406987</v>
      </c>
    </row>
    <row r="489" spans="1:6" x14ac:dyDescent="0.35">
      <c r="A489" s="19">
        <v>1911.08</v>
      </c>
      <c r="B489" s="20">
        <v>9.17</v>
      </c>
      <c r="D489" s="14">
        <f t="shared" si="24"/>
        <v>-4.894593954166079</v>
      </c>
      <c r="E489" s="14">
        <f t="shared" si="25"/>
        <v>-3.3247029998557061</v>
      </c>
      <c r="F489" s="14">
        <f t="shared" si="26"/>
        <v>3.5519827248535356</v>
      </c>
    </row>
    <row r="490" spans="1:6" x14ac:dyDescent="0.35">
      <c r="A490" s="19">
        <v>1911.09</v>
      </c>
      <c r="B490" s="20">
        <v>8.67</v>
      </c>
      <c r="D490" s="14">
        <f t="shared" si="24"/>
        <v>-5.6068495475922955</v>
      </c>
      <c r="E490" s="14">
        <f t="shared" si="25"/>
        <v>-10.91595186727525</v>
      </c>
      <c r="F490" s="14">
        <f t="shared" si="26"/>
        <v>-2.7305450690267445</v>
      </c>
    </row>
    <row r="491" spans="1:6" x14ac:dyDescent="0.35">
      <c r="A491" s="19">
        <v>1911.1</v>
      </c>
      <c r="B491" s="20">
        <v>8.7200000000000006</v>
      </c>
      <c r="D491" s="14">
        <f t="shared" si="24"/>
        <v>0.57504471284379377</v>
      </c>
      <c r="E491" s="14">
        <f t="shared" si="25"/>
        <v>-9.9263987889145895</v>
      </c>
      <c r="F491" s="14">
        <f t="shared" si="26"/>
        <v>-6.6543390776611515</v>
      </c>
    </row>
    <row r="492" spans="1:6" x14ac:dyDescent="0.35">
      <c r="A492" s="19">
        <v>1911.11</v>
      </c>
      <c r="B492" s="20">
        <v>9.07</v>
      </c>
      <c r="D492" s="14">
        <f t="shared" si="24"/>
        <v>3.9353026206156874</v>
      </c>
      <c r="E492" s="14">
        <f t="shared" si="25"/>
        <v>-1.0965022141328216</v>
      </c>
      <c r="F492" s="14">
        <f t="shared" si="26"/>
        <v>-2.6116827161930516</v>
      </c>
    </row>
    <row r="493" spans="1:6" x14ac:dyDescent="0.35">
      <c r="A493" s="19">
        <v>1911.12</v>
      </c>
      <c r="B493" s="20">
        <v>9.11</v>
      </c>
      <c r="D493" s="14">
        <f t="shared" si="24"/>
        <v>0.44004471448216714</v>
      </c>
      <c r="E493" s="14">
        <f t="shared" si="25"/>
        <v>4.9503920479416434</v>
      </c>
      <c r="F493" s="14">
        <f t="shared" si="26"/>
        <v>0.66079535600320938</v>
      </c>
    </row>
    <row r="494" spans="1:6" x14ac:dyDescent="0.35">
      <c r="A494" s="19">
        <v>1912.01</v>
      </c>
      <c r="B494" s="20">
        <v>9.1199999999999992</v>
      </c>
      <c r="D494" s="14">
        <f t="shared" si="24"/>
        <v>0.1097092814373149</v>
      </c>
      <c r="E494" s="14">
        <f t="shared" si="25"/>
        <v>4.4850566165351502</v>
      </c>
      <c r="F494" s="14">
        <f t="shared" si="26"/>
        <v>-1.6313575491523795</v>
      </c>
    </row>
    <row r="495" spans="1:6" x14ac:dyDescent="0.35">
      <c r="A495" s="19">
        <v>1912.02</v>
      </c>
      <c r="B495" s="20">
        <v>9.0399999999999991</v>
      </c>
      <c r="D495" s="14">
        <f t="shared" si="24"/>
        <v>-0.88106296821549202</v>
      </c>
      <c r="E495" s="14">
        <f t="shared" si="25"/>
        <v>-0.3313089722960238</v>
      </c>
      <c r="F495" s="14">
        <f t="shared" si="26"/>
        <v>-4.2236922241281079</v>
      </c>
    </row>
    <row r="496" spans="1:6" x14ac:dyDescent="0.35">
      <c r="A496" s="19">
        <v>1912.03</v>
      </c>
      <c r="B496" s="20">
        <v>9.3000000000000007</v>
      </c>
      <c r="D496" s="14">
        <f t="shared" si="24"/>
        <v>2.8355225755125222</v>
      </c>
      <c r="E496" s="14">
        <f t="shared" si="25"/>
        <v>2.0641688887343501</v>
      </c>
      <c r="F496" s="14">
        <f t="shared" si="26"/>
        <v>-0.2148228538289495</v>
      </c>
    </row>
    <row r="497" spans="1:6" x14ac:dyDescent="0.35">
      <c r="A497" s="19">
        <v>1912.04</v>
      </c>
      <c r="B497" s="20">
        <v>9.59</v>
      </c>
      <c r="D497" s="14">
        <f t="shared" si="24"/>
        <v>3.0706488736136444</v>
      </c>
      <c r="E497" s="14">
        <f t="shared" si="25"/>
        <v>5.0251084809106956</v>
      </c>
      <c r="F497" s="14">
        <f t="shared" si="26"/>
        <v>3.2859342097237692</v>
      </c>
    </row>
    <row r="498" spans="1:6" x14ac:dyDescent="0.35">
      <c r="A498" s="19">
        <v>1912.05</v>
      </c>
      <c r="B498" s="20">
        <v>9.58</v>
      </c>
      <c r="D498" s="14">
        <f t="shared" si="24"/>
        <v>-0.10432969125776746</v>
      </c>
      <c r="E498" s="14">
        <f t="shared" si="25"/>
        <v>5.8018417578684085</v>
      </c>
      <c r="F498" s="14">
        <f t="shared" si="26"/>
        <v>1.0493275715838724</v>
      </c>
    </row>
    <row r="499" spans="1:6" x14ac:dyDescent="0.35">
      <c r="A499" s="19">
        <v>1912.06</v>
      </c>
      <c r="B499" s="20">
        <v>9.58</v>
      </c>
      <c r="D499" s="14">
        <f t="shared" si="24"/>
        <v>0</v>
      </c>
      <c r="E499" s="14">
        <f t="shared" si="25"/>
        <v>2.9663191823558854</v>
      </c>
      <c r="F499" s="14">
        <f t="shared" si="26"/>
        <v>-0.93507174824337935</v>
      </c>
    </row>
    <row r="500" spans="1:6" x14ac:dyDescent="0.35">
      <c r="A500" s="19">
        <v>1912.07</v>
      </c>
      <c r="B500" s="20">
        <v>9.59</v>
      </c>
      <c r="D500" s="14">
        <f t="shared" si="24"/>
        <v>0.10432969125776675</v>
      </c>
      <c r="E500" s="14">
        <f t="shared" si="25"/>
        <v>0</v>
      </c>
      <c r="F500" s="14">
        <f t="shared" si="26"/>
        <v>-0.41623369146874106</v>
      </c>
    </row>
    <row r="501" spans="1:6" x14ac:dyDescent="0.35">
      <c r="A501" s="19">
        <v>1912.08</v>
      </c>
      <c r="B501" s="20">
        <v>9.81</v>
      </c>
      <c r="D501" s="14">
        <f t="shared" si="24"/>
        <v>2.2681384681924834</v>
      </c>
      <c r="E501" s="14">
        <f t="shared" si="25"/>
        <v>2.372468159450257</v>
      </c>
      <c r="F501" s="14">
        <f t="shared" si="26"/>
        <v>6.7464987308898232</v>
      </c>
    </row>
    <row r="502" spans="1:6" x14ac:dyDescent="0.35">
      <c r="A502" s="19">
        <v>1912.09</v>
      </c>
      <c r="B502" s="20">
        <v>9.86</v>
      </c>
      <c r="D502" s="14">
        <f t="shared" si="24"/>
        <v>0.50838950372723279</v>
      </c>
      <c r="E502" s="14">
        <f t="shared" si="25"/>
        <v>2.880857663177486</v>
      </c>
      <c r="F502" s="14">
        <f t="shared" si="26"/>
        <v>12.861737782209353</v>
      </c>
    </row>
    <row r="503" spans="1:6" x14ac:dyDescent="0.35">
      <c r="A503" s="19">
        <v>1912.1</v>
      </c>
      <c r="B503" s="20">
        <v>9.84</v>
      </c>
      <c r="D503" s="14">
        <f t="shared" si="24"/>
        <v>-0.20304575503819516</v>
      </c>
      <c r="E503" s="14">
        <f t="shared" si="25"/>
        <v>2.5734822168815277</v>
      </c>
      <c r="F503" s="14">
        <f t="shared" si="26"/>
        <v>12.08364731432737</v>
      </c>
    </row>
    <row r="504" spans="1:6" x14ac:dyDescent="0.35">
      <c r="A504" s="19">
        <v>1912.11</v>
      </c>
      <c r="B504" s="20">
        <v>9.73</v>
      </c>
      <c r="D504" s="14">
        <f t="shared" si="24"/>
        <v>-1.1241814866248296</v>
      </c>
      <c r="E504" s="14">
        <f t="shared" si="25"/>
        <v>-0.81883773793580328</v>
      </c>
      <c r="F504" s="14">
        <f t="shared" si="26"/>
        <v>7.0241632070868461</v>
      </c>
    </row>
    <row r="505" spans="1:6" x14ac:dyDescent="0.35">
      <c r="A505" s="19">
        <v>1912.12</v>
      </c>
      <c r="B505" s="20">
        <v>9.3800000000000008</v>
      </c>
      <c r="D505" s="14">
        <f t="shared" si="24"/>
        <v>-3.6634133179780384</v>
      </c>
      <c r="E505" s="14">
        <f t="shared" si="25"/>
        <v>-4.9906405596410623</v>
      </c>
      <c r="F505" s="14">
        <f t="shared" si="26"/>
        <v>2.9207051746266535</v>
      </c>
    </row>
    <row r="506" spans="1:6" x14ac:dyDescent="0.35">
      <c r="A506" s="19">
        <v>1913.01</v>
      </c>
      <c r="B506" s="20">
        <v>9.3000000000000007</v>
      </c>
      <c r="D506" s="14">
        <f t="shared" si="24"/>
        <v>-0.85653628589230457</v>
      </c>
      <c r="E506" s="14">
        <f t="shared" si="25"/>
        <v>-5.6441310904951729</v>
      </c>
      <c r="F506" s="14">
        <f t="shared" si="26"/>
        <v>1.9544596072970346</v>
      </c>
    </row>
    <row r="507" spans="1:6" x14ac:dyDescent="0.35">
      <c r="A507" s="19">
        <v>1913.02</v>
      </c>
      <c r="B507" s="20">
        <v>8.9700000000000006</v>
      </c>
      <c r="D507" s="14">
        <f t="shared" si="24"/>
        <v>-3.6128724088505537</v>
      </c>
      <c r="E507" s="14">
        <f t="shared" si="25"/>
        <v>-8.1328220127208937</v>
      </c>
      <c r="F507" s="14">
        <f t="shared" si="26"/>
        <v>-0.7773498333380251</v>
      </c>
    </row>
    <row r="508" spans="1:6" x14ac:dyDescent="0.35">
      <c r="A508" s="19">
        <v>1913.03</v>
      </c>
      <c r="B508" s="20">
        <v>8.8000000000000007</v>
      </c>
      <c r="D508" s="14">
        <f t="shared" si="24"/>
        <v>-1.9133954586543984</v>
      </c>
      <c r="E508" s="14">
        <f t="shared" si="25"/>
        <v>-6.3828041533972524</v>
      </c>
      <c r="F508" s="14">
        <f t="shared" si="26"/>
        <v>-5.5262678675049415</v>
      </c>
    </row>
    <row r="509" spans="1:6" x14ac:dyDescent="0.35">
      <c r="A509" s="19">
        <v>1913.04</v>
      </c>
      <c r="B509" s="20">
        <v>8.7899999999999991</v>
      </c>
      <c r="D509" s="14">
        <f t="shared" si="24"/>
        <v>-0.11370097870753469</v>
      </c>
      <c r="E509" s="14">
        <f t="shared" si="25"/>
        <v>-5.6399688462124828</v>
      </c>
      <c r="F509" s="14">
        <f t="shared" si="26"/>
        <v>-8.7106177198261356</v>
      </c>
    </row>
    <row r="510" spans="1:6" x14ac:dyDescent="0.35">
      <c r="A510" s="19">
        <v>1913.05</v>
      </c>
      <c r="B510" s="20">
        <v>8.5500000000000007</v>
      </c>
      <c r="D510" s="14">
        <f t="shared" si="24"/>
        <v>-2.7683428748416627</v>
      </c>
      <c r="E510" s="14">
        <f t="shared" si="25"/>
        <v>-4.7954393122035865</v>
      </c>
      <c r="F510" s="14">
        <f t="shared" si="26"/>
        <v>-11.374630903410024</v>
      </c>
    </row>
    <row r="511" spans="1:6" x14ac:dyDescent="0.35">
      <c r="A511" s="19">
        <v>1913.06</v>
      </c>
      <c r="B511" s="20">
        <v>8.1199999999999992</v>
      </c>
      <c r="D511" s="14">
        <f t="shared" si="24"/>
        <v>-5.1601128775082392</v>
      </c>
      <c r="E511" s="14">
        <f t="shared" si="25"/>
        <v>-8.0421567310574336</v>
      </c>
      <c r="F511" s="14">
        <f t="shared" si="26"/>
        <v>-16.534743780918273</v>
      </c>
    </row>
    <row r="512" spans="1:6" x14ac:dyDescent="0.35">
      <c r="A512" s="19">
        <v>1913.07</v>
      </c>
      <c r="B512" s="20">
        <v>8.23</v>
      </c>
      <c r="D512" s="14">
        <f t="shared" si="24"/>
        <v>1.3455860515391926</v>
      </c>
      <c r="E512" s="14">
        <f t="shared" si="25"/>
        <v>-6.5828697008107087</v>
      </c>
      <c r="F512" s="14">
        <f t="shared" si="26"/>
        <v>-15.293487420636835</v>
      </c>
    </row>
    <row r="513" spans="1:6" x14ac:dyDescent="0.35">
      <c r="A513" s="19">
        <v>1913.08</v>
      </c>
      <c r="B513" s="20">
        <v>8.4499999999999975</v>
      </c>
      <c r="D513" s="14">
        <f t="shared" si="24"/>
        <v>2.6380426680103657</v>
      </c>
      <c r="E513" s="14">
        <f t="shared" si="25"/>
        <v>-1.1764841579586707</v>
      </c>
      <c r="F513" s="14">
        <f t="shared" si="26"/>
        <v>-14.923583220818962</v>
      </c>
    </row>
    <row r="514" spans="1:6" x14ac:dyDescent="0.35">
      <c r="A514" s="19">
        <v>1913.09</v>
      </c>
      <c r="B514" s="20">
        <v>8.5299999999999976</v>
      </c>
      <c r="D514" s="14">
        <f t="shared" si="24"/>
        <v>0.94229201345051883</v>
      </c>
      <c r="E514" s="14">
        <f t="shared" si="25"/>
        <v>4.9259207330000923</v>
      </c>
      <c r="F514" s="14">
        <f t="shared" si="26"/>
        <v>-14.489680711095652</v>
      </c>
    </row>
    <row r="515" spans="1:6" x14ac:dyDescent="0.35">
      <c r="A515" s="19">
        <v>1913.1</v>
      </c>
      <c r="B515" s="20">
        <v>8.26</v>
      </c>
      <c r="D515" s="14">
        <f t="shared" si="24"/>
        <v>-3.2164773970700824</v>
      </c>
      <c r="E515" s="14">
        <f t="shared" si="25"/>
        <v>0.363857284390809</v>
      </c>
      <c r="F515" s="14">
        <f t="shared" si="26"/>
        <v>-17.503112353127531</v>
      </c>
    </row>
    <row r="516" spans="1:6" x14ac:dyDescent="0.35">
      <c r="A516" s="19">
        <v>1913.11</v>
      </c>
      <c r="B516" s="20">
        <v>8.0500000000000007</v>
      </c>
      <c r="D516" s="14">
        <f t="shared" si="24"/>
        <v>-2.5752496102414626</v>
      </c>
      <c r="E516" s="14">
        <f t="shared" si="25"/>
        <v>-4.8494349938610144</v>
      </c>
      <c r="F516" s="14">
        <f t="shared" si="26"/>
        <v>-18.95418047674416</v>
      </c>
    </row>
    <row r="517" spans="1:6" x14ac:dyDescent="0.35">
      <c r="A517" s="19">
        <v>1913.12</v>
      </c>
      <c r="B517" s="20">
        <v>8.0399999999999991</v>
      </c>
      <c r="D517" s="14">
        <f t="shared" si="24"/>
        <v>-0.12430082395972475</v>
      </c>
      <c r="E517" s="14">
        <f t="shared" si="25"/>
        <v>-5.9160278312712578</v>
      </c>
      <c r="F517" s="14">
        <f t="shared" si="26"/>
        <v>-15.41506798272585</v>
      </c>
    </row>
    <row r="518" spans="1:6" x14ac:dyDescent="0.35">
      <c r="A518" s="19">
        <v>1914.01</v>
      </c>
      <c r="B518" s="20">
        <v>8.3699999999999992</v>
      </c>
      <c r="D518" s="14">
        <f t="shared" si="24"/>
        <v>4.0224801310509015</v>
      </c>
      <c r="E518" s="14">
        <f t="shared" si="25"/>
        <v>1.3229296968497282</v>
      </c>
      <c r="F518" s="14">
        <f t="shared" si="26"/>
        <v>-10.536051565782651</v>
      </c>
    </row>
    <row r="519" spans="1:6" x14ac:dyDescent="0.35">
      <c r="A519" s="19">
        <v>1914.02</v>
      </c>
      <c r="B519" s="20">
        <v>8.48</v>
      </c>
      <c r="D519" s="14">
        <f t="shared" si="24"/>
        <v>1.3056565302427836</v>
      </c>
      <c r="E519" s="14">
        <f t="shared" si="25"/>
        <v>5.2038358373339655</v>
      </c>
      <c r="F519" s="14">
        <f t="shared" si="26"/>
        <v>-5.6175226266893086</v>
      </c>
    </row>
    <row r="520" spans="1:6" x14ac:dyDescent="0.35">
      <c r="A520" s="19">
        <v>1914.03</v>
      </c>
      <c r="B520" s="20">
        <v>8.32</v>
      </c>
      <c r="D520" s="14">
        <f t="shared" si="24"/>
        <v>-1.9048194970694474</v>
      </c>
      <c r="E520" s="14">
        <f t="shared" si="25"/>
        <v>3.423317164224239</v>
      </c>
      <c r="F520" s="14">
        <f t="shared" si="26"/>
        <v>-5.6089466651043587</v>
      </c>
    </row>
    <row r="521" spans="1:6" x14ac:dyDescent="0.35">
      <c r="A521" s="19">
        <v>1914.04</v>
      </c>
      <c r="B521" s="20">
        <v>8.1199999999999992</v>
      </c>
      <c r="D521" s="14">
        <f t="shared" si="24"/>
        <v>-2.4332100659530784</v>
      </c>
      <c r="E521" s="14">
        <f t="shared" si="25"/>
        <v>-3.0323730327797356</v>
      </c>
      <c r="F521" s="14">
        <f t="shared" si="26"/>
        <v>-7.9284557523498984</v>
      </c>
    </row>
    <row r="522" spans="1:6" x14ac:dyDescent="0.35">
      <c r="A522" s="19">
        <v>1914.05</v>
      </c>
      <c r="B522" s="20">
        <v>8.17</v>
      </c>
      <c r="D522" s="14">
        <f t="shared" si="24"/>
        <v>0.61387546983250629</v>
      </c>
      <c r="E522" s="14">
        <f t="shared" si="25"/>
        <v>-3.7241540931900219</v>
      </c>
      <c r="F522" s="14">
        <f t="shared" si="26"/>
        <v>-4.5462374076757399</v>
      </c>
    </row>
    <row r="523" spans="1:6" x14ac:dyDescent="0.35">
      <c r="A523" s="19">
        <v>1914.06</v>
      </c>
      <c r="B523" s="20">
        <v>8.1300000000000008</v>
      </c>
      <c r="D523" s="14">
        <f t="shared" si="24"/>
        <v>-0.49079853121922012</v>
      </c>
      <c r="E523" s="14">
        <f t="shared" si="25"/>
        <v>-2.3101331273397974</v>
      </c>
      <c r="F523" s="14">
        <f t="shared" si="26"/>
        <v>0.12307693861328883</v>
      </c>
    </row>
    <row r="524" spans="1:6" x14ac:dyDescent="0.35">
      <c r="A524" s="19">
        <v>1914.07</v>
      </c>
      <c r="B524" s="20">
        <v>7.68</v>
      </c>
      <c r="D524" s="14">
        <f t="shared" si="24"/>
        <v>-5.6941376400138566</v>
      </c>
      <c r="E524" s="14">
        <f t="shared" si="25"/>
        <v>-5.5710607014005715</v>
      </c>
      <c r="F524" s="14">
        <f t="shared" si="26"/>
        <v>-6.9166467529397799</v>
      </c>
    </row>
    <row r="525" spans="1:6" x14ac:dyDescent="0.35">
      <c r="A525" s="19">
        <v>1914.08</v>
      </c>
      <c r="B525" s="20">
        <v>7.68</v>
      </c>
      <c r="D525" s="14">
        <f t="shared" si="24"/>
        <v>0</v>
      </c>
      <c r="E525" s="14">
        <f t="shared" si="25"/>
        <v>-6.184936171233069</v>
      </c>
      <c r="F525" s="14">
        <f t="shared" si="26"/>
        <v>-9.5546894209501474</v>
      </c>
    </row>
    <row r="526" spans="1:6" x14ac:dyDescent="0.35">
      <c r="A526" s="19">
        <v>1914.09</v>
      </c>
      <c r="B526" s="20">
        <v>7.68</v>
      </c>
      <c r="D526" s="14">
        <f t="shared" si="24"/>
        <v>0</v>
      </c>
      <c r="E526" s="14">
        <f t="shared" si="25"/>
        <v>-5.6941376400138566</v>
      </c>
      <c r="F526" s="14">
        <f t="shared" si="26"/>
        <v>-10.496981434400665</v>
      </c>
    </row>
    <row r="527" spans="1:6" x14ac:dyDescent="0.35">
      <c r="A527" s="19">
        <v>1914.1</v>
      </c>
      <c r="B527" s="20">
        <v>7.68</v>
      </c>
      <c r="D527" s="14">
        <f t="shared" si="24"/>
        <v>0</v>
      </c>
      <c r="E527" s="14">
        <f t="shared" si="25"/>
        <v>0</v>
      </c>
      <c r="F527" s="14">
        <f t="shared" si="26"/>
        <v>-7.2805040373305845</v>
      </c>
    </row>
    <row r="528" spans="1:6" x14ac:dyDescent="0.35">
      <c r="A528" s="19">
        <v>1914.11</v>
      </c>
      <c r="B528" s="20">
        <v>7.68</v>
      </c>
      <c r="D528" s="14">
        <f t="shared" si="24"/>
        <v>0</v>
      </c>
      <c r="E528" s="14">
        <f t="shared" si="25"/>
        <v>0</v>
      </c>
      <c r="F528" s="14">
        <f t="shared" si="26"/>
        <v>-4.7052544270891339</v>
      </c>
    </row>
    <row r="529" spans="1:6" x14ac:dyDescent="0.35">
      <c r="A529" s="19">
        <v>1914.12</v>
      </c>
      <c r="B529" s="20">
        <v>7.35</v>
      </c>
      <c r="D529" s="14">
        <f t="shared" si="24"/>
        <v>-4.3919233934835491</v>
      </c>
      <c r="E529" s="14">
        <f t="shared" si="25"/>
        <v>-4.3919233934835491</v>
      </c>
      <c r="F529" s="14">
        <f t="shared" si="26"/>
        <v>-8.9728769966129658</v>
      </c>
    </row>
    <row r="530" spans="1:6" x14ac:dyDescent="0.35">
      <c r="A530" s="19">
        <v>1915.01</v>
      </c>
      <c r="B530" s="20">
        <v>7.48</v>
      </c>
      <c r="D530" s="14">
        <f t="shared" si="24"/>
        <v>1.7532478761640631</v>
      </c>
      <c r="E530" s="14">
        <f t="shared" si="25"/>
        <v>-2.6386755173194887</v>
      </c>
      <c r="F530" s="14">
        <f t="shared" si="26"/>
        <v>-11.242109251499793</v>
      </c>
    </row>
    <row r="531" spans="1:6" x14ac:dyDescent="0.35">
      <c r="A531" s="19">
        <v>1915.02</v>
      </c>
      <c r="B531" s="20">
        <v>7.38</v>
      </c>
      <c r="D531" s="14">
        <f t="shared" ref="D531:D594" si="27">LN(B531/B530)*100</f>
        <v>-1.3459153374004802</v>
      </c>
      <c r="E531" s="14">
        <f t="shared" ref="E531:E594" si="28">LN(B531/B528)*100</f>
        <v>-3.9845908547199675</v>
      </c>
      <c r="F531" s="14">
        <f t="shared" ref="F531:F594" si="29">LN(B531/B519)*100</f>
        <v>-13.893681119143064</v>
      </c>
    </row>
    <row r="532" spans="1:6" x14ac:dyDescent="0.35">
      <c r="A532" s="19">
        <v>1915.03</v>
      </c>
      <c r="B532" s="20">
        <v>7.57</v>
      </c>
      <c r="D532" s="14">
        <f t="shared" si="27"/>
        <v>2.5419428836976254</v>
      </c>
      <c r="E532" s="14">
        <f t="shared" si="28"/>
        <v>2.9492754224612088</v>
      </c>
      <c r="F532" s="14">
        <f t="shared" si="29"/>
        <v>-9.4469187383759774</v>
      </c>
    </row>
    <row r="533" spans="1:6" x14ac:dyDescent="0.35">
      <c r="A533" s="19">
        <v>1915.04</v>
      </c>
      <c r="B533" s="20">
        <v>8.14</v>
      </c>
      <c r="D533" s="14">
        <f t="shared" si="27"/>
        <v>7.259711256509159</v>
      </c>
      <c r="E533" s="14">
        <f t="shared" si="28"/>
        <v>8.4557388028062963</v>
      </c>
      <c r="F533" s="14">
        <f t="shared" si="29"/>
        <v>0.24600258408626208</v>
      </c>
    </row>
    <row r="534" spans="1:6" x14ac:dyDescent="0.35">
      <c r="A534" s="19">
        <v>1915.05</v>
      </c>
      <c r="B534" s="20">
        <v>7.95</v>
      </c>
      <c r="D534" s="14">
        <f t="shared" si="27"/>
        <v>-2.3618251348208457</v>
      </c>
      <c r="E534" s="14">
        <f t="shared" si="28"/>
        <v>7.4398290053859535</v>
      </c>
      <c r="F534" s="14">
        <f t="shared" si="29"/>
        <v>-2.7296980205670986</v>
      </c>
    </row>
    <row r="535" spans="1:6" x14ac:dyDescent="0.35">
      <c r="A535" s="19">
        <v>1915.06</v>
      </c>
      <c r="B535" s="20">
        <v>8.0399999999999991</v>
      </c>
      <c r="D535" s="14">
        <f t="shared" si="27"/>
        <v>1.1257154524634247</v>
      </c>
      <c r="E535" s="14">
        <f t="shared" si="28"/>
        <v>6.0236015741517441</v>
      </c>
      <c r="F535" s="14">
        <f t="shared" si="29"/>
        <v>-1.1131840368844408</v>
      </c>
    </row>
    <row r="536" spans="1:6" x14ac:dyDescent="0.35">
      <c r="A536" s="19">
        <v>1915.07</v>
      </c>
      <c r="B536" s="20">
        <v>8.01</v>
      </c>
      <c r="D536" s="14">
        <f t="shared" si="27"/>
        <v>-0.37383221106071041</v>
      </c>
      <c r="E536" s="14">
        <f t="shared" si="28"/>
        <v>-1.6099418934181124</v>
      </c>
      <c r="F536" s="14">
        <f t="shared" si="29"/>
        <v>4.2071213920687054</v>
      </c>
    </row>
    <row r="537" spans="1:6" x14ac:dyDescent="0.35">
      <c r="A537" s="19">
        <v>1915.08</v>
      </c>
      <c r="B537" s="20">
        <v>8.35</v>
      </c>
      <c r="D537" s="14">
        <f t="shared" si="27"/>
        <v>4.1570777782496151</v>
      </c>
      <c r="E537" s="14">
        <f t="shared" si="28"/>
        <v>4.9089610196523576</v>
      </c>
      <c r="F537" s="14">
        <f t="shared" si="29"/>
        <v>8.3641991703183241</v>
      </c>
    </row>
    <row r="538" spans="1:6" x14ac:dyDescent="0.35">
      <c r="A538" s="19">
        <v>1915.09</v>
      </c>
      <c r="B538" s="20">
        <v>8.66</v>
      </c>
      <c r="D538" s="14">
        <f t="shared" si="27"/>
        <v>3.645318371157976</v>
      </c>
      <c r="E538" s="14">
        <f t="shared" si="28"/>
        <v>7.4285639383468824</v>
      </c>
      <c r="F538" s="14">
        <f t="shared" si="29"/>
        <v>12.009517541476306</v>
      </c>
    </row>
    <row r="539" spans="1:6" x14ac:dyDescent="0.35">
      <c r="A539" s="19">
        <v>1915.1</v>
      </c>
      <c r="B539" s="20">
        <v>9.14</v>
      </c>
      <c r="D539" s="14">
        <f t="shared" si="27"/>
        <v>5.3945662891714949</v>
      </c>
      <c r="E539" s="14">
        <f t="shared" si="28"/>
        <v>13.19696243857909</v>
      </c>
      <c r="F539" s="14">
        <f t="shared" si="29"/>
        <v>17.404083830647789</v>
      </c>
    </row>
    <row r="540" spans="1:6" x14ac:dyDescent="0.35">
      <c r="A540" s="19">
        <v>1915.11</v>
      </c>
      <c r="B540" s="20">
        <v>9.4600000000000009</v>
      </c>
      <c r="D540" s="14">
        <f t="shared" si="27"/>
        <v>3.4411997597728403</v>
      </c>
      <c r="E540" s="14">
        <f t="shared" si="28"/>
        <v>12.481084420102295</v>
      </c>
      <c r="F540" s="14">
        <f t="shared" si="29"/>
        <v>20.845283590420625</v>
      </c>
    </row>
    <row r="541" spans="1:6" x14ac:dyDescent="0.35">
      <c r="A541" s="19">
        <v>1915.12</v>
      </c>
      <c r="B541" s="20">
        <v>9.48</v>
      </c>
      <c r="D541" s="14">
        <f t="shared" si="27"/>
        <v>0.21119332031435514</v>
      </c>
      <c r="E541" s="14">
        <f t="shared" si="28"/>
        <v>9.0469593692586745</v>
      </c>
      <c r="F541" s="14">
        <f t="shared" si="29"/>
        <v>25.44840030421852</v>
      </c>
    </row>
    <row r="542" spans="1:6" x14ac:dyDescent="0.35">
      <c r="A542" s="19">
        <v>1916.01</v>
      </c>
      <c r="B542" s="20">
        <v>9.33</v>
      </c>
      <c r="D542" s="14">
        <f t="shared" si="27"/>
        <v>-1.5949301407678065</v>
      </c>
      <c r="E542" s="14">
        <f t="shared" si="28"/>
        <v>2.0574629393193726</v>
      </c>
      <c r="F542" s="14">
        <f t="shared" si="29"/>
        <v>22.100222287286659</v>
      </c>
    </row>
    <row r="543" spans="1:6" x14ac:dyDescent="0.35">
      <c r="A543" s="19">
        <v>1916.02</v>
      </c>
      <c r="B543" s="20">
        <v>9.1999999999999993</v>
      </c>
      <c r="D543" s="14">
        <f t="shared" si="27"/>
        <v>-1.4031530804257877</v>
      </c>
      <c r="E543" s="14">
        <f t="shared" si="28"/>
        <v>-2.7868899008792489</v>
      </c>
      <c r="F543" s="14">
        <f t="shared" si="29"/>
        <v>22.042984544261341</v>
      </c>
    </row>
    <row r="544" spans="1:6" x14ac:dyDescent="0.35">
      <c r="A544" s="19">
        <v>1916.03</v>
      </c>
      <c r="B544" s="20">
        <v>9.17</v>
      </c>
      <c r="D544" s="14">
        <f t="shared" si="27"/>
        <v>-0.32661977866210695</v>
      </c>
      <c r="E544" s="14">
        <f t="shared" si="28"/>
        <v>-3.3247029998557061</v>
      </c>
      <c r="F544" s="14">
        <f t="shared" si="29"/>
        <v>19.174421881901594</v>
      </c>
    </row>
    <row r="545" spans="1:6" x14ac:dyDescent="0.35">
      <c r="A545" s="19">
        <v>1916.04</v>
      </c>
      <c r="B545" s="20">
        <v>9.07</v>
      </c>
      <c r="D545" s="14">
        <f t="shared" si="27"/>
        <v>-1.0965022141328216</v>
      </c>
      <c r="E545" s="14">
        <f t="shared" si="28"/>
        <v>-2.8262750732207205</v>
      </c>
      <c r="F545" s="14">
        <f t="shared" si="29"/>
        <v>10.818208411259619</v>
      </c>
    </row>
    <row r="546" spans="1:6" x14ac:dyDescent="0.35">
      <c r="A546" s="19">
        <v>1916.05</v>
      </c>
      <c r="B546" s="20">
        <v>9.27</v>
      </c>
      <c r="D546" s="14">
        <f t="shared" si="27"/>
        <v>2.1811115450718539</v>
      </c>
      <c r="E546" s="14">
        <f t="shared" si="28"/>
        <v>0.75798955227691711</v>
      </c>
      <c r="F546" s="14">
        <f t="shared" si="29"/>
        <v>15.361145091152324</v>
      </c>
    </row>
    <row r="547" spans="1:6" x14ac:dyDescent="0.35">
      <c r="A547" s="19">
        <v>1916.06</v>
      </c>
      <c r="B547" s="20">
        <v>9.36</v>
      </c>
      <c r="D547" s="14">
        <f t="shared" si="27"/>
        <v>0.96619109117368907</v>
      </c>
      <c r="E547" s="14">
        <f t="shared" si="28"/>
        <v>2.0508004221127156</v>
      </c>
      <c r="F547" s="14">
        <f t="shared" si="29"/>
        <v>15.201620729862569</v>
      </c>
    </row>
    <row r="548" spans="1:6" x14ac:dyDescent="0.35">
      <c r="A548" s="19">
        <v>1916.07</v>
      </c>
      <c r="B548" s="20">
        <v>9.23</v>
      </c>
      <c r="D548" s="14">
        <f t="shared" si="27"/>
        <v>-1.3986241974739726</v>
      </c>
      <c r="E548" s="14">
        <f t="shared" si="28"/>
        <v>1.748678438771559</v>
      </c>
      <c r="F548" s="14">
        <f t="shared" si="29"/>
        <v>14.176828743449308</v>
      </c>
    </row>
    <row r="549" spans="1:6" x14ac:dyDescent="0.35">
      <c r="A549" s="19">
        <v>1916.08</v>
      </c>
      <c r="B549" s="20">
        <v>9.3000000000000007</v>
      </c>
      <c r="D549" s="14">
        <f t="shared" si="27"/>
        <v>0.75553516444494029</v>
      </c>
      <c r="E549" s="14">
        <f t="shared" si="28"/>
        <v>0.32310205814465398</v>
      </c>
      <c r="F549" s="14">
        <f t="shared" si="29"/>
        <v>10.775286129644625</v>
      </c>
    </row>
    <row r="550" spans="1:6" x14ac:dyDescent="0.35">
      <c r="A550" s="19">
        <v>1916.09</v>
      </c>
      <c r="B550" s="20">
        <v>9.68</v>
      </c>
      <c r="D550" s="14">
        <f t="shared" si="27"/>
        <v>4.0047501129275318</v>
      </c>
      <c r="E550" s="14">
        <f t="shared" si="28"/>
        <v>3.3616610798985063</v>
      </c>
      <c r="F550" s="14">
        <f t="shared" si="29"/>
        <v>11.134717871414185</v>
      </c>
    </row>
    <row r="551" spans="1:6" x14ac:dyDescent="0.35">
      <c r="A551" s="19">
        <v>1916.1</v>
      </c>
      <c r="B551" s="20">
        <v>9.98</v>
      </c>
      <c r="D551" s="14">
        <f t="shared" si="27"/>
        <v>3.0521189034887128</v>
      </c>
      <c r="E551" s="14">
        <f t="shared" si="28"/>
        <v>7.8124041808611793</v>
      </c>
      <c r="F551" s="14">
        <f t="shared" si="29"/>
        <v>8.7922704857313914</v>
      </c>
    </row>
    <row r="552" spans="1:6" x14ac:dyDescent="0.35">
      <c r="A552" s="19">
        <v>1916.11</v>
      </c>
      <c r="B552" s="20">
        <v>10.210000000000001</v>
      </c>
      <c r="D552" s="14">
        <f t="shared" si="27"/>
        <v>2.2784541853201548</v>
      </c>
      <c r="E552" s="14">
        <f t="shared" si="28"/>
        <v>9.3353232017363972</v>
      </c>
      <c r="F552" s="14">
        <f t="shared" si="29"/>
        <v>7.6295249112787182</v>
      </c>
    </row>
    <row r="553" spans="1:6" x14ac:dyDescent="0.35">
      <c r="A553" s="19">
        <v>1916.12</v>
      </c>
      <c r="B553" s="20">
        <v>9.8000000000000007</v>
      </c>
      <c r="D553" s="14">
        <f t="shared" si="27"/>
        <v>-4.0985246500047943</v>
      </c>
      <c r="E553" s="14">
        <f t="shared" si="28"/>
        <v>1.2320484388040656</v>
      </c>
      <c r="F553" s="14">
        <f t="shared" si="29"/>
        <v>3.3198069409595834</v>
      </c>
    </row>
    <row r="554" spans="1:6" x14ac:dyDescent="0.35">
      <c r="A554" s="19">
        <v>1917.01</v>
      </c>
      <c r="B554" s="20">
        <v>9.57</v>
      </c>
      <c r="D554" s="14">
        <f t="shared" si="27"/>
        <v>-2.3749180211663399</v>
      </c>
      <c r="E554" s="14">
        <f t="shared" si="28"/>
        <v>-4.1949884858509696</v>
      </c>
      <c r="F554" s="14">
        <f t="shared" si="29"/>
        <v>2.5398190605610402</v>
      </c>
    </row>
    <row r="555" spans="1:6" x14ac:dyDescent="0.35">
      <c r="A555" s="19">
        <v>1917.02</v>
      </c>
      <c r="B555" s="20">
        <v>9.0299999999999994</v>
      </c>
      <c r="D555" s="14">
        <f t="shared" si="27"/>
        <v>-5.808083803596892</v>
      </c>
      <c r="E555" s="14">
        <f t="shared" si="28"/>
        <v>-12.281526474768031</v>
      </c>
      <c r="F555" s="14">
        <f t="shared" si="29"/>
        <v>-1.8651116626100521</v>
      </c>
    </row>
    <row r="556" spans="1:6" x14ac:dyDescent="0.35">
      <c r="A556" s="19">
        <v>1917.03</v>
      </c>
      <c r="B556" s="20">
        <v>9.31</v>
      </c>
      <c r="D556" s="14">
        <f t="shared" si="27"/>
        <v>3.05367238600817</v>
      </c>
      <c r="E556" s="14">
        <f t="shared" si="28"/>
        <v>-5.1293294387550574</v>
      </c>
      <c r="F556" s="14">
        <f t="shared" si="29"/>
        <v>1.5151805020602247</v>
      </c>
    </row>
    <row r="557" spans="1:6" x14ac:dyDescent="0.35">
      <c r="A557" s="19">
        <v>1917.04</v>
      </c>
      <c r="B557" s="20">
        <v>9.17</v>
      </c>
      <c r="D557" s="14">
        <f t="shared" si="27"/>
        <v>-1.5151805020602334</v>
      </c>
      <c r="E557" s="14">
        <f t="shared" si="28"/>
        <v>-4.2695919196489482</v>
      </c>
      <c r="F557" s="14">
        <f t="shared" si="29"/>
        <v>1.096502214132824</v>
      </c>
    </row>
    <row r="558" spans="1:6" x14ac:dyDescent="0.35">
      <c r="A558" s="19">
        <v>1917.05</v>
      </c>
      <c r="B558" s="20">
        <v>8.86</v>
      </c>
      <c r="D558" s="14">
        <f t="shared" si="27"/>
        <v>-3.4390521651383912</v>
      </c>
      <c r="E558" s="14">
        <f t="shared" si="28"/>
        <v>-1.9005602811904407</v>
      </c>
      <c r="F558" s="14">
        <f t="shared" si="29"/>
        <v>-4.5236614960774197</v>
      </c>
    </row>
    <row r="559" spans="1:6" x14ac:dyDescent="0.35">
      <c r="A559" s="19">
        <v>1917.06</v>
      </c>
      <c r="B559" s="20">
        <v>9.0399999999999991</v>
      </c>
      <c r="D559" s="14">
        <f t="shared" si="27"/>
        <v>2.0112409787095471</v>
      </c>
      <c r="E559" s="14">
        <f t="shared" si="28"/>
        <v>-2.9429916884890726</v>
      </c>
      <c r="F559" s="14">
        <f t="shared" si="29"/>
        <v>-3.4786116085415539</v>
      </c>
    </row>
    <row r="560" spans="1:6" x14ac:dyDescent="0.35">
      <c r="A560" s="19">
        <v>1917.07</v>
      </c>
      <c r="B560" s="20">
        <v>8.7899999999999991</v>
      </c>
      <c r="D560" s="14">
        <f t="shared" si="27"/>
        <v>-2.804446270699946</v>
      </c>
      <c r="E560" s="14">
        <f t="shared" si="28"/>
        <v>-4.2322574571287994</v>
      </c>
      <c r="F560" s="14">
        <f t="shared" si="29"/>
        <v>-4.8844336817675256</v>
      </c>
    </row>
    <row r="561" spans="1:6" x14ac:dyDescent="0.35">
      <c r="A561" s="19">
        <v>1917.08</v>
      </c>
      <c r="B561" s="20">
        <v>8.5299999999999976</v>
      </c>
      <c r="D561" s="14">
        <f t="shared" si="27"/>
        <v>-3.0025350193498066</v>
      </c>
      <c r="E561" s="14">
        <f t="shared" si="28"/>
        <v>-3.795740311340206</v>
      </c>
      <c r="F561" s="14">
        <f t="shared" si="29"/>
        <v>-8.6425038655622828</v>
      </c>
    </row>
    <row r="562" spans="1:6" x14ac:dyDescent="0.35">
      <c r="A562" s="19">
        <v>1917.09</v>
      </c>
      <c r="B562" s="20">
        <v>8.1199999999999992</v>
      </c>
      <c r="D562" s="14">
        <f t="shared" si="27"/>
        <v>-4.9259207330001002</v>
      </c>
      <c r="E562" s="14">
        <f t="shared" si="28"/>
        <v>-10.73290202304986</v>
      </c>
      <c r="F562" s="14">
        <f t="shared" si="29"/>
        <v>-17.573174711489909</v>
      </c>
    </row>
    <row r="563" spans="1:6" x14ac:dyDescent="0.35">
      <c r="A563" s="19">
        <v>1917.1</v>
      </c>
      <c r="B563" s="20">
        <v>7.68</v>
      </c>
      <c r="D563" s="14">
        <f t="shared" si="27"/>
        <v>-5.5710607014005715</v>
      </c>
      <c r="E563" s="14">
        <f t="shared" si="28"/>
        <v>-13.499516453750482</v>
      </c>
      <c r="F563" s="14">
        <f t="shared" si="29"/>
        <v>-26.196354316379182</v>
      </c>
    </row>
    <row r="564" spans="1:6" x14ac:dyDescent="0.35">
      <c r="A564" s="19">
        <v>1917.11</v>
      </c>
      <c r="B564" s="20">
        <v>7.04</v>
      </c>
      <c r="D564" s="14">
        <f t="shared" si="27"/>
        <v>-8.7011376989629685</v>
      </c>
      <c r="E564" s="14">
        <f t="shared" si="28"/>
        <v>-19.19811913336364</v>
      </c>
      <c r="F564" s="14">
        <f t="shared" si="29"/>
        <v>-37.175946200662324</v>
      </c>
    </row>
    <row r="565" spans="1:6" x14ac:dyDescent="0.35">
      <c r="A565" s="19">
        <v>1917.12</v>
      </c>
      <c r="B565" s="20">
        <v>6.8</v>
      </c>
      <c r="D565" s="14">
        <f t="shared" si="27"/>
        <v>-3.4685557987890103</v>
      </c>
      <c r="E565" s="14">
        <f t="shared" si="28"/>
        <v>-17.740754199152548</v>
      </c>
      <c r="F565" s="14">
        <f t="shared" si="29"/>
        <v>-36.545977349446538</v>
      </c>
    </row>
    <row r="566" spans="1:6" x14ac:dyDescent="0.35">
      <c r="A566" s="19">
        <v>1918.01</v>
      </c>
      <c r="B566" s="20">
        <v>7.21</v>
      </c>
      <c r="D566" s="14">
        <f t="shared" si="27"/>
        <v>5.8546339114796702</v>
      </c>
      <c r="E566" s="14">
        <f t="shared" si="28"/>
        <v>-6.3150595862723051</v>
      </c>
      <c r="F566" s="14">
        <f t="shared" si="29"/>
        <v>-28.316425416800517</v>
      </c>
    </row>
    <row r="567" spans="1:6" x14ac:dyDescent="0.35">
      <c r="A567" s="19">
        <v>1918.02</v>
      </c>
      <c r="B567" s="20">
        <v>7.43</v>
      </c>
      <c r="D567" s="14">
        <f t="shared" si="27"/>
        <v>3.0056907432810078</v>
      </c>
      <c r="E567" s="14">
        <f t="shared" si="28"/>
        <v>5.3917688559716783</v>
      </c>
      <c r="F567" s="14">
        <f t="shared" si="29"/>
        <v>-19.502650869922629</v>
      </c>
    </row>
    <row r="568" spans="1:6" x14ac:dyDescent="0.35">
      <c r="A568" s="19">
        <v>1918.03</v>
      </c>
      <c r="B568" s="20">
        <v>7.28</v>
      </c>
      <c r="D568" s="14">
        <f t="shared" si="27"/>
        <v>-2.0394996521073088</v>
      </c>
      <c r="E568" s="14">
        <f t="shared" si="28"/>
        <v>6.8208250026533568</v>
      </c>
      <c r="F568" s="14">
        <f t="shared" si="29"/>
        <v>-24.595822908038116</v>
      </c>
    </row>
    <row r="569" spans="1:6" x14ac:dyDescent="0.35">
      <c r="A569" s="19">
        <v>1918.04</v>
      </c>
      <c r="B569" s="20">
        <v>7.21</v>
      </c>
      <c r="D569" s="14">
        <f t="shared" si="27"/>
        <v>-0.96619109117369717</v>
      </c>
      <c r="E569" s="14">
        <f t="shared" si="28"/>
        <v>0</v>
      </c>
      <c r="F569" s="14">
        <f t="shared" si="29"/>
        <v>-24.046833497151578</v>
      </c>
    </row>
    <row r="570" spans="1:6" x14ac:dyDescent="0.35">
      <c r="A570" s="19">
        <v>1918.05</v>
      </c>
      <c r="B570" s="20">
        <v>7.44</v>
      </c>
      <c r="D570" s="14">
        <f t="shared" si="27"/>
        <v>3.1401897548142781</v>
      </c>
      <c r="E570" s="14">
        <f t="shared" si="28"/>
        <v>0.13449901153328342</v>
      </c>
      <c r="F570" s="14">
        <f t="shared" si="29"/>
        <v>-17.467591577198903</v>
      </c>
    </row>
    <row r="571" spans="1:6" x14ac:dyDescent="0.35">
      <c r="A571" s="19">
        <v>1918.06</v>
      </c>
      <c r="B571" s="20">
        <v>7.45</v>
      </c>
      <c r="D571" s="14">
        <f t="shared" si="27"/>
        <v>0.13431835464675379</v>
      </c>
      <c r="E571" s="14">
        <f t="shared" si="28"/>
        <v>2.3083170182873465</v>
      </c>
      <c r="F571" s="14">
        <f t="shared" si="29"/>
        <v>-19.344514201261688</v>
      </c>
    </row>
    <row r="572" spans="1:6" x14ac:dyDescent="0.35">
      <c r="A572" s="19">
        <v>1918.07</v>
      </c>
      <c r="B572" s="20">
        <v>7.51</v>
      </c>
      <c r="D572" s="14">
        <f t="shared" si="27"/>
        <v>0.80214333845750851</v>
      </c>
      <c r="E572" s="14">
        <f t="shared" si="28"/>
        <v>4.0766514479185654</v>
      </c>
      <c r="F572" s="14">
        <f t="shared" si="29"/>
        <v>-15.737924592104216</v>
      </c>
    </row>
    <row r="573" spans="1:6" x14ac:dyDescent="0.35">
      <c r="A573" s="19">
        <v>1918.08</v>
      </c>
      <c r="B573" s="20">
        <v>7.58</v>
      </c>
      <c r="D573" s="14">
        <f t="shared" si="27"/>
        <v>0.92777338782368923</v>
      </c>
      <c r="E573" s="14">
        <f t="shared" si="28"/>
        <v>1.8642350809279773</v>
      </c>
      <c r="F573" s="14">
        <f t="shared" si="29"/>
        <v>-11.807616184930717</v>
      </c>
    </row>
    <row r="574" spans="1:6" x14ac:dyDescent="0.35">
      <c r="A574" s="19">
        <v>1918.09</v>
      </c>
      <c r="B574" s="20">
        <v>7.54</v>
      </c>
      <c r="D574" s="14">
        <f t="shared" si="27"/>
        <v>-0.5291017634415548</v>
      </c>
      <c r="E574" s="14">
        <f t="shared" si="28"/>
        <v>1.2008149628396561</v>
      </c>
      <c r="F574" s="14">
        <f t="shared" si="29"/>
        <v>-7.4107972153721722</v>
      </c>
    </row>
    <row r="575" spans="1:6" x14ac:dyDescent="0.35">
      <c r="A575" s="19">
        <v>1918.1</v>
      </c>
      <c r="B575" s="20">
        <v>7.86</v>
      </c>
      <c r="D575" s="14">
        <f t="shared" si="27"/>
        <v>4.1564424421250568</v>
      </c>
      <c r="E575" s="14">
        <f t="shared" si="28"/>
        <v>4.5551140665071914</v>
      </c>
      <c r="F575" s="14">
        <f t="shared" si="29"/>
        <v>2.3167059281534379</v>
      </c>
    </row>
    <row r="576" spans="1:6" x14ac:dyDescent="0.35">
      <c r="A576" s="19">
        <v>1918.11</v>
      </c>
      <c r="B576" s="20">
        <v>8.06</v>
      </c>
      <c r="D576" s="14">
        <f t="shared" si="27"/>
        <v>2.5126950077421859</v>
      </c>
      <c r="E576" s="14">
        <f t="shared" si="28"/>
        <v>6.140035686425664</v>
      </c>
      <c r="F576" s="14">
        <f t="shared" si="29"/>
        <v>13.530538634858599</v>
      </c>
    </row>
    <row r="577" spans="1:6" x14ac:dyDescent="0.35">
      <c r="A577" s="19">
        <v>1918.12</v>
      </c>
      <c r="B577" s="20">
        <v>7.9</v>
      </c>
      <c r="D577" s="14">
        <f t="shared" si="27"/>
        <v>-2.005079704556108</v>
      </c>
      <c r="E577" s="14">
        <f t="shared" si="28"/>
        <v>4.6640577453111085</v>
      </c>
      <c r="F577" s="14">
        <f t="shared" si="29"/>
        <v>14.994014729091488</v>
      </c>
    </row>
    <row r="578" spans="1:6" x14ac:dyDescent="0.35">
      <c r="A578" s="19">
        <v>1919.01</v>
      </c>
      <c r="B578" s="20">
        <v>7.85</v>
      </c>
      <c r="D578" s="14">
        <f t="shared" si="27"/>
        <v>-0.63492276786588919</v>
      </c>
      <c r="E578" s="14">
        <f t="shared" si="28"/>
        <v>-0.12730746467982079</v>
      </c>
      <c r="F578" s="14">
        <f t="shared" si="29"/>
        <v>8.5044580497459314</v>
      </c>
    </row>
    <row r="579" spans="1:6" x14ac:dyDescent="0.35">
      <c r="A579" s="19">
        <v>1919.02</v>
      </c>
      <c r="B579" s="20">
        <v>7.88</v>
      </c>
      <c r="D579" s="14">
        <f t="shared" si="27"/>
        <v>0.38143720754706928</v>
      </c>
      <c r="E579" s="14">
        <f t="shared" si="28"/>
        <v>-2.2585652648749268</v>
      </c>
      <c r="F579" s="14">
        <f t="shared" si="29"/>
        <v>5.8802045140119974</v>
      </c>
    </row>
    <row r="580" spans="1:6" x14ac:dyDescent="0.35">
      <c r="A580" s="19">
        <v>1919.03</v>
      </c>
      <c r="B580" s="20">
        <v>8.1199999999999992</v>
      </c>
      <c r="D580" s="14">
        <f t="shared" si="27"/>
        <v>3.0002250303798701</v>
      </c>
      <c r="E580" s="14">
        <f t="shared" si="28"/>
        <v>2.7467394700610699</v>
      </c>
      <c r="F580" s="14">
        <f t="shared" si="29"/>
        <v>10.919929196499181</v>
      </c>
    </row>
    <row r="581" spans="1:6" x14ac:dyDescent="0.35">
      <c r="A581" s="19">
        <v>1919.04</v>
      </c>
      <c r="B581" s="20">
        <v>8.39</v>
      </c>
      <c r="D581" s="14">
        <f t="shared" si="27"/>
        <v>3.2710366305528482</v>
      </c>
      <c r="E581" s="14">
        <f t="shared" si="28"/>
        <v>6.6526988684797939</v>
      </c>
      <c r="F581" s="14">
        <f t="shared" si="29"/>
        <v>15.157156918225724</v>
      </c>
    </row>
    <row r="582" spans="1:6" x14ac:dyDescent="0.35">
      <c r="A582" s="19">
        <v>1919.05</v>
      </c>
      <c r="B582" s="20">
        <v>8.9700000000000006</v>
      </c>
      <c r="D582" s="14">
        <f t="shared" si="27"/>
        <v>6.6845155591589895</v>
      </c>
      <c r="E582" s="14">
        <f t="shared" si="28"/>
        <v>12.955777220091708</v>
      </c>
      <c r="F582" s="14">
        <f t="shared" si="29"/>
        <v>18.701482722570422</v>
      </c>
    </row>
    <row r="583" spans="1:6" x14ac:dyDescent="0.35">
      <c r="A583" s="19">
        <v>1919.06</v>
      </c>
      <c r="B583" s="20">
        <v>9.2100000000000009</v>
      </c>
      <c r="D583" s="14">
        <f t="shared" si="27"/>
        <v>2.640417419651071</v>
      </c>
      <c r="E583" s="14">
        <f t="shared" si="28"/>
        <v>12.595969609362905</v>
      </c>
      <c r="F583" s="14">
        <f t="shared" si="29"/>
        <v>21.207581787574746</v>
      </c>
    </row>
    <row r="584" spans="1:6" x14ac:dyDescent="0.35">
      <c r="A584" s="19">
        <v>1919.07</v>
      </c>
      <c r="B584" s="20">
        <v>9.51</v>
      </c>
      <c r="D584" s="14">
        <f t="shared" si="27"/>
        <v>3.2054026290083262</v>
      </c>
      <c r="E584" s="14">
        <f t="shared" si="28"/>
        <v>12.530335607818404</v>
      </c>
      <c r="F584" s="14">
        <f t="shared" si="29"/>
        <v>23.610841078125556</v>
      </c>
    </row>
    <row r="585" spans="1:6" x14ac:dyDescent="0.35">
      <c r="A585" s="19">
        <v>1919.08</v>
      </c>
      <c r="B585" s="20">
        <v>8.8699999999999992</v>
      </c>
      <c r="D585" s="14">
        <f t="shared" si="27"/>
        <v>-6.9669080235810839</v>
      </c>
      <c r="E585" s="14">
        <f t="shared" si="28"/>
        <v>-1.1210879749216807</v>
      </c>
      <c r="F585" s="14">
        <f t="shared" si="29"/>
        <v>15.716159666720774</v>
      </c>
    </row>
    <row r="586" spans="1:6" x14ac:dyDescent="0.35">
      <c r="A586" s="19">
        <v>1919.09</v>
      </c>
      <c r="B586" s="20">
        <v>9.01</v>
      </c>
      <c r="D586" s="14">
        <f t="shared" si="27"/>
        <v>1.5660275298758402</v>
      </c>
      <c r="E586" s="14">
        <f t="shared" si="28"/>
        <v>-2.1954778646969051</v>
      </c>
      <c r="F586" s="14">
        <f t="shared" si="29"/>
        <v>17.811288960038176</v>
      </c>
    </row>
    <row r="587" spans="1:6" x14ac:dyDescent="0.35">
      <c r="A587" s="19">
        <v>1919.1</v>
      </c>
      <c r="B587" s="20">
        <v>9.4700000000000006</v>
      </c>
      <c r="D587" s="14">
        <f t="shared" si="27"/>
        <v>4.9793835577740468</v>
      </c>
      <c r="E587" s="14">
        <f t="shared" si="28"/>
        <v>-0.42149693593119236</v>
      </c>
      <c r="F587" s="14">
        <f t="shared" si="29"/>
        <v>18.634230075687171</v>
      </c>
    </row>
    <row r="588" spans="1:6" x14ac:dyDescent="0.35">
      <c r="A588" s="19">
        <v>1919.11</v>
      </c>
      <c r="B588" s="20">
        <v>9.19</v>
      </c>
      <c r="D588" s="14">
        <f t="shared" si="27"/>
        <v>-3.0012970830391361</v>
      </c>
      <c r="E588" s="14">
        <f t="shared" si="28"/>
        <v>3.5441140046107664</v>
      </c>
      <c r="F588" s="14">
        <f t="shared" si="29"/>
        <v>13.120237984905861</v>
      </c>
    </row>
    <row r="589" spans="1:6" x14ac:dyDescent="0.35">
      <c r="A589" s="19">
        <v>1919.12</v>
      </c>
      <c r="B589" s="20">
        <v>8.92</v>
      </c>
      <c r="D589" s="14">
        <f t="shared" si="27"/>
        <v>-2.9819989775677658</v>
      </c>
      <c r="E589" s="14">
        <f t="shared" si="28"/>
        <v>-1.0039125028328542</v>
      </c>
      <c r="F589" s="14">
        <f t="shared" si="29"/>
        <v>12.143318711894221</v>
      </c>
    </row>
    <row r="590" spans="1:6" x14ac:dyDescent="0.35">
      <c r="A590" s="19">
        <v>1920.01</v>
      </c>
      <c r="B590" s="20">
        <v>8.83</v>
      </c>
      <c r="D590" s="14">
        <f t="shared" si="27"/>
        <v>-1.0140931976049337</v>
      </c>
      <c r="E590" s="14">
        <f t="shared" si="28"/>
        <v>-6.9973892582118253</v>
      </c>
      <c r="F590" s="14">
        <f t="shared" si="29"/>
        <v>11.764148282155155</v>
      </c>
    </row>
    <row r="591" spans="1:6" x14ac:dyDescent="0.35">
      <c r="A591" s="19">
        <v>1920.02</v>
      </c>
      <c r="B591" s="20">
        <v>8.1</v>
      </c>
      <c r="D591" s="14">
        <f t="shared" si="27"/>
        <v>-8.6290952937475609</v>
      </c>
      <c r="E591" s="14">
        <f t="shared" si="28"/>
        <v>-12.625187468920265</v>
      </c>
      <c r="F591" s="14">
        <f t="shared" si="29"/>
        <v>2.7536157808605353</v>
      </c>
    </row>
    <row r="592" spans="1:6" x14ac:dyDescent="0.35">
      <c r="A592" s="19">
        <v>1920.03</v>
      </c>
      <c r="B592" s="20">
        <v>8.67</v>
      </c>
      <c r="D592" s="14">
        <f t="shared" si="27"/>
        <v>6.8004729114057447</v>
      </c>
      <c r="E592" s="14">
        <f t="shared" si="28"/>
        <v>-2.8427155799467552</v>
      </c>
      <c r="F592" s="14">
        <f t="shared" si="29"/>
        <v>6.5538636618863997</v>
      </c>
    </row>
    <row r="593" spans="1:6" x14ac:dyDescent="0.35">
      <c r="A593" s="19">
        <v>1920.04</v>
      </c>
      <c r="B593" s="20">
        <v>8.6</v>
      </c>
      <c r="D593" s="14">
        <f t="shared" si="27"/>
        <v>-0.81065875329884851</v>
      </c>
      <c r="E593" s="14">
        <f t="shared" si="28"/>
        <v>-2.6392811356406618</v>
      </c>
      <c r="F593" s="14">
        <f t="shared" si="29"/>
        <v>2.4721682780347112</v>
      </c>
    </row>
    <row r="594" spans="1:6" x14ac:dyDescent="0.35">
      <c r="A594" s="19">
        <v>1920.05</v>
      </c>
      <c r="B594" s="20">
        <v>8.06</v>
      </c>
      <c r="D594" s="14">
        <f t="shared" si="27"/>
        <v>-6.4848646740924982</v>
      </c>
      <c r="E594" s="14">
        <f t="shared" si="28"/>
        <v>-0.49505051598560912</v>
      </c>
      <c r="F594" s="14">
        <f t="shared" si="29"/>
        <v>-10.697211955216783</v>
      </c>
    </row>
    <row r="595" spans="1:6" x14ac:dyDescent="0.35">
      <c r="A595" s="19">
        <v>1920.06</v>
      </c>
      <c r="B595" s="20">
        <v>7.92</v>
      </c>
      <c r="D595" s="14">
        <f t="shared" ref="D595:D658" si="30">LN(B595/B594)*100</f>
        <v>-1.7522350692202489</v>
      </c>
      <c r="E595" s="14">
        <f t="shared" ref="E595:E658" si="31">LN(B595/B592)*100</f>
        <v>-9.0477584966115998</v>
      </c>
      <c r="F595" s="14">
        <f t="shared" ref="F595:F658" si="32">LN(B595/B583)*100</f>
        <v>-15.089864444088105</v>
      </c>
    </row>
    <row r="596" spans="1:6" x14ac:dyDescent="0.35">
      <c r="A596" s="19">
        <v>1920.07</v>
      </c>
      <c r="B596" s="20">
        <v>7.91</v>
      </c>
      <c r="D596" s="14">
        <f t="shared" si="30"/>
        <v>-0.12634240467719063</v>
      </c>
      <c r="E596" s="14">
        <f t="shared" si="31"/>
        <v>-8.363442147989943</v>
      </c>
      <c r="F596" s="14">
        <f t="shared" si="32"/>
        <v>-18.421609477773636</v>
      </c>
    </row>
    <row r="597" spans="1:6" x14ac:dyDescent="0.35">
      <c r="A597" s="19">
        <v>1920.08</v>
      </c>
      <c r="B597" s="20">
        <v>7.6</v>
      </c>
      <c r="D597" s="14">
        <f t="shared" si="30"/>
        <v>-3.9979534487277211</v>
      </c>
      <c r="E597" s="14">
        <f t="shared" si="31"/>
        <v>-5.8765309226251627</v>
      </c>
      <c r="F597" s="14">
        <f t="shared" si="32"/>
        <v>-15.452654902920274</v>
      </c>
    </row>
    <row r="598" spans="1:6" x14ac:dyDescent="0.35">
      <c r="A598" s="19">
        <v>1920.09</v>
      </c>
      <c r="B598" s="20">
        <v>7.87</v>
      </c>
      <c r="D598" s="14">
        <f t="shared" si="30"/>
        <v>3.4909815137026623</v>
      </c>
      <c r="E598" s="14">
        <f t="shared" si="31"/>
        <v>-0.63331433970225848</v>
      </c>
      <c r="F598" s="14">
        <f t="shared" si="32"/>
        <v>-13.527700919093471</v>
      </c>
    </row>
    <row r="599" spans="1:6" x14ac:dyDescent="0.35">
      <c r="A599" s="19">
        <v>1920.1</v>
      </c>
      <c r="B599" s="20">
        <v>7.88</v>
      </c>
      <c r="D599" s="14">
        <f t="shared" si="30"/>
        <v>0.1269841440475937</v>
      </c>
      <c r="E599" s="14">
        <f t="shared" si="31"/>
        <v>-0.37998779097747859</v>
      </c>
      <c r="F599" s="14">
        <f t="shared" si="32"/>
        <v>-18.380100332819914</v>
      </c>
    </row>
    <row r="600" spans="1:6" x14ac:dyDescent="0.35">
      <c r="A600" s="19">
        <v>1920.11</v>
      </c>
      <c r="B600" s="20">
        <v>7.48</v>
      </c>
      <c r="D600" s="14">
        <f t="shared" si="30"/>
        <v>-5.2095111883401808</v>
      </c>
      <c r="E600" s="14">
        <f t="shared" si="31"/>
        <v>-1.5915455305899457</v>
      </c>
      <c r="F600" s="14">
        <f t="shared" si="32"/>
        <v>-20.588314438120971</v>
      </c>
    </row>
    <row r="601" spans="1:6" x14ac:dyDescent="0.35">
      <c r="A601" s="19">
        <v>1920.12</v>
      </c>
      <c r="B601" s="20">
        <v>6.81</v>
      </c>
      <c r="D601" s="14">
        <f t="shared" si="30"/>
        <v>-9.3840671824965032</v>
      </c>
      <c r="E601" s="14">
        <f t="shared" si="31"/>
        <v>-14.466594226789098</v>
      </c>
      <c r="F601" s="14">
        <f t="shared" si="32"/>
        <v>-26.99038264304971</v>
      </c>
    </row>
    <row r="602" spans="1:6" x14ac:dyDescent="0.35">
      <c r="A602" s="19">
        <v>1921.01</v>
      </c>
      <c r="B602" s="20">
        <v>7.11</v>
      </c>
      <c r="D602" s="14">
        <f t="shared" si="30"/>
        <v>4.3110123653728625</v>
      </c>
      <c r="E602" s="14">
        <f t="shared" si="31"/>
        <v>-10.282566005463824</v>
      </c>
      <c r="F602" s="14">
        <f t="shared" si="32"/>
        <v>-21.665277080071903</v>
      </c>
    </row>
    <row r="603" spans="1:6" x14ac:dyDescent="0.35">
      <c r="A603" s="19">
        <v>1921.02</v>
      </c>
      <c r="B603" s="20">
        <v>7.06</v>
      </c>
      <c r="D603" s="14">
        <f t="shared" si="30"/>
        <v>-0.70571923099988632</v>
      </c>
      <c r="E603" s="14">
        <f t="shared" si="31"/>
        <v>-5.7787740481235286</v>
      </c>
      <c r="F603" s="14">
        <f t="shared" si="32"/>
        <v>-13.741901017324242</v>
      </c>
    </row>
    <row r="604" spans="1:6" x14ac:dyDescent="0.35">
      <c r="A604" s="19">
        <v>1921.03</v>
      </c>
      <c r="B604" s="20">
        <v>6.88</v>
      </c>
      <c r="D604" s="14">
        <f t="shared" si="30"/>
        <v>-2.5826399559898423</v>
      </c>
      <c r="E604" s="14">
        <f t="shared" si="31"/>
        <v>1.0226531783831374</v>
      </c>
      <c r="F604" s="14">
        <f t="shared" si="32"/>
        <v>-23.125013884719824</v>
      </c>
    </row>
    <row r="605" spans="1:6" x14ac:dyDescent="0.35">
      <c r="A605" s="19">
        <v>1921.04</v>
      </c>
      <c r="B605" s="20">
        <v>6.91</v>
      </c>
      <c r="D605" s="14">
        <f t="shared" si="30"/>
        <v>0.43509858343263536</v>
      </c>
      <c r="E605" s="14">
        <f t="shared" si="31"/>
        <v>-2.8532606035571009</v>
      </c>
      <c r="F605" s="14">
        <f t="shared" si="32"/>
        <v>-21.879256547988351</v>
      </c>
    </row>
    <row r="606" spans="1:6" x14ac:dyDescent="0.35">
      <c r="A606" s="19">
        <v>1921.05</v>
      </c>
      <c r="B606" s="20">
        <v>7.12</v>
      </c>
      <c r="D606" s="14">
        <f t="shared" si="30"/>
        <v>2.9938087644305913</v>
      </c>
      <c r="E606" s="14">
        <f t="shared" si="31"/>
        <v>0.84626739187337285</v>
      </c>
      <c r="F606" s="14">
        <f t="shared" si="32"/>
        <v>-12.400583109465252</v>
      </c>
    </row>
    <row r="607" spans="1:6" x14ac:dyDescent="0.35">
      <c r="A607" s="19">
        <v>1921.06</v>
      </c>
      <c r="B607" s="20">
        <v>6.55</v>
      </c>
      <c r="D607" s="14">
        <f t="shared" si="30"/>
        <v>-8.3442675776723849</v>
      </c>
      <c r="E607" s="14">
        <f t="shared" si="31"/>
        <v>-4.9153602298091714</v>
      </c>
      <c r="F607" s="14">
        <f t="shared" si="32"/>
        <v>-18.992615617917398</v>
      </c>
    </row>
    <row r="608" spans="1:6" x14ac:dyDescent="0.35">
      <c r="A608" s="19">
        <v>1921.07</v>
      </c>
      <c r="B608" s="20">
        <v>6.53</v>
      </c>
      <c r="D608" s="14">
        <f t="shared" si="30"/>
        <v>-0.30581063588207735</v>
      </c>
      <c r="E608" s="14">
        <f t="shared" si="31"/>
        <v>-5.6562694491238856</v>
      </c>
      <c r="F608" s="14">
        <f t="shared" si="32"/>
        <v>-19.172083849122277</v>
      </c>
    </row>
    <row r="609" spans="1:6" x14ac:dyDescent="0.35">
      <c r="A609" s="19">
        <v>1921.08</v>
      </c>
      <c r="B609" s="20">
        <v>6.45</v>
      </c>
      <c r="D609" s="14">
        <f t="shared" si="30"/>
        <v>-1.2326812480658633</v>
      </c>
      <c r="E609" s="14">
        <f t="shared" si="31"/>
        <v>-9.882759461620326</v>
      </c>
      <c r="F609" s="14">
        <f t="shared" si="32"/>
        <v>-16.406811648460423</v>
      </c>
    </row>
    <row r="610" spans="1:6" x14ac:dyDescent="0.35">
      <c r="A610" s="19">
        <v>1921.09</v>
      </c>
      <c r="B610" s="20">
        <v>6.61</v>
      </c>
      <c r="D610" s="14">
        <f t="shared" si="30"/>
        <v>2.4503523055913798</v>
      </c>
      <c r="E610" s="14">
        <f t="shared" si="31"/>
        <v>0.91186042164343384</v>
      </c>
      <c r="F610" s="14">
        <f t="shared" si="32"/>
        <v>-17.447440856571692</v>
      </c>
    </row>
    <row r="611" spans="1:6" x14ac:dyDescent="0.35">
      <c r="A611" s="19">
        <v>1921.1</v>
      </c>
      <c r="B611" s="20">
        <v>6.7</v>
      </c>
      <c r="D611" s="14">
        <f t="shared" si="30"/>
        <v>1.352387253332537</v>
      </c>
      <c r="E611" s="14">
        <f t="shared" si="31"/>
        <v>2.5700583108580703</v>
      </c>
      <c r="F611" s="14">
        <f t="shared" si="32"/>
        <v>-16.222037747286734</v>
      </c>
    </row>
    <row r="612" spans="1:6" x14ac:dyDescent="0.35">
      <c r="A612" s="19">
        <v>1921.11</v>
      </c>
      <c r="B612" s="20">
        <v>7.06</v>
      </c>
      <c r="D612" s="14">
        <f t="shared" si="30"/>
        <v>5.233752510823023</v>
      </c>
      <c r="E612" s="14">
        <f t="shared" si="31"/>
        <v>9.0364920697469504</v>
      </c>
      <c r="F612" s="14">
        <f t="shared" si="32"/>
        <v>-5.7787740481235286</v>
      </c>
    </row>
    <row r="613" spans="1:6" x14ac:dyDescent="0.35">
      <c r="A613" s="19">
        <v>1921.12</v>
      </c>
      <c r="B613" s="20">
        <v>7.31</v>
      </c>
      <c r="D613" s="14">
        <f t="shared" si="30"/>
        <v>3.4798222256536442</v>
      </c>
      <c r="E613" s="14">
        <f t="shared" si="31"/>
        <v>10.065961989809216</v>
      </c>
      <c r="F613" s="14">
        <f t="shared" si="32"/>
        <v>7.0851153600266041</v>
      </c>
    </row>
    <row r="614" spans="1:6" x14ac:dyDescent="0.35">
      <c r="A614" s="19">
        <v>1922.01</v>
      </c>
      <c r="B614" s="20">
        <v>7.3</v>
      </c>
      <c r="D614" s="14">
        <f t="shared" si="30"/>
        <v>-0.13689256073416209</v>
      </c>
      <c r="E614" s="14">
        <f t="shared" si="31"/>
        <v>8.5766821757425102</v>
      </c>
      <c r="F614" s="14">
        <f t="shared" si="32"/>
        <v>2.637210433919591</v>
      </c>
    </row>
    <row r="615" spans="1:6" x14ac:dyDescent="0.35">
      <c r="A615" s="19">
        <v>1922.02</v>
      </c>
      <c r="B615" s="20">
        <v>7.46</v>
      </c>
      <c r="D615" s="14">
        <f t="shared" si="30"/>
        <v>2.1681066061323948</v>
      </c>
      <c r="E615" s="14">
        <f t="shared" si="31"/>
        <v>5.5110362710518883</v>
      </c>
      <c r="F615" s="14">
        <f t="shared" si="32"/>
        <v>5.5110362710518883</v>
      </c>
    </row>
    <row r="616" spans="1:6" x14ac:dyDescent="0.35">
      <c r="A616" s="19">
        <v>1922.03</v>
      </c>
      <c r="B616" s="20">
        <v>7.74</v>
      </c>
      <c r="D616" s="14">
        <f t="shared" si="30"/>
        <v>3.6846273385966293</v>
      </c>
      <c r="E616" s="14">
        <f t="shared" si="31"/>
        <v>5.7158413839948619</v>
      </c>
      <c r="F616" s="14">
        <f t="shared" si="32"/>
        <v>11.778303565638346</v>
      </c>
    </row>
    <row r="617" spans="1:6" x14ac:dyDescent="0.35">
      <c r="A617" s="19">
        <v>1922.04</v>
      </c>
      <c r="B617" s="20">
        <v>8.2100000000000009</v>
      </c>
      <c r="D617" s="14">
        <f t="shared" si="30"/>
        <v>5.8951235862701274</v>
      </c>
      <c r="E617" s="14">
        <f t="shared" si="31"/>
        <v>11.747857530999148</v>
      </c>
      <c r="F617" s="14">
        <f t="shared" si="32"/>
        <v>17.238328568475833</v>
      </c>
    </row>
    <row r="618" spans="1:6" x14ac:dyDescent="0.35">
      <c r="A618" s="19">
        <v>1922.05</v>
      </c>
      <c r="B618" s="20">
        <v>8.5299999999999976</v>
      </c>
      <c r="D618" s="14">
        <f t="shared" si="30"/>
        <v>3.8236438039250547</v>
      </c>
      <c r="E618" s="14">
        <f t="shared" si="31"/>
        <v>13.403394728791806</v>
      </c>
      <c r="F618" s="14">
        <f t="shared" si="32"/>
        <v>18.068163607970302</v>
      </c>
    </row>
    <row r="619" spans="1:6" x14ac:dyDescent="0.35">
      <c r="A619" s="19">
        <v>1922.06</v>
      </c>
      <c r="B619" s="20">
        <v>8.4499999999999975</v>
      </c>
      <c r="D619" s="14">
        <f t="shared" si="30"/>
        <v>-0.94229201345052604</v>
      </c>
      <c r="E619" s="14">
        <f t="shared" si="31"/>
        <v>8.7764753767446351</v>
      </c>
      <c r="F619" s="14">
        <f t="shared" si="32"/>
        <v>25.470139172192162</v>
      </c>
    </row>
    <row r="620" spans="1:6" x14ac:dyDescent="0.35">
      <c r="A620" s="19">
        <v>1922.07</v>
      </c>
      <c r="B620" s="20">
        <v>8.51</v>
      </c>
      <c r="D620" s="14">
        <f t="shared" si="30"/>
        <v>0.70755012162005004</v>
      </c>
      <c r="E620" s="14">
        <f t="shared" si="31"/>
        <v>3.5889019120945722</v>
      </c>
      <c r="F620" s="14">
        <f t="shared" si="32"/>
        <v>26.483499929694304</v>
      </c>
    </row>
    <row r="621" spans="1:6" x14ac:dyDescent="0.35">
      <c r="A621" s="19">
        <v>1922.08</v>
      </c>
      <c r="B621" s="20">
        <v>8.83</v>
      </c>
      <c r="D621" s="14">
        <f t="shared" si="30"/>
        <v>3.6913072030585963</v>
      </c>
      <c r="E621" s="14">
        <f t="shared" si="31"/>
        <v>3.4565653112281254</v>
      </c>
      <c r="F621" s="14">
        <f t="shared" si="32"/>
        <v>31.407488380818759</v>
      </c>
    </row>
    <row r="622" spans="1:6" x14ac:dyDescent="0.35">
      <c r="A622" s="19">
        <v>1922.09</v>
      </c>
      <c r="B622" s="20">
        <v>9.06</v>
      </c>
      <c r="D622" s="14">
        <f t="shared" si="30"/>
        <v>2.5714105439019446</v>
      </c>
      <c r="E622" s="14">
        <f t="shared" si="31"/>
        <v>6.9702678685805788</v>
      </c>
      <c r="F622" s="14">
        <f t="shared" si="32"/>
        <v>31.528546619129312</v>
      </c>
    </row>
    <row r="623" spans="1:6" x14ac:dyDescent="0.35">
      <c r="A623" s="19">
        <v>1922.1</v>
      </c>
      <c r="B623" s="20">
        <v>9.26</v>
      </c>
      <c r="D623" s="14">
        <f t="shared" si="30"/>
        <v>2.183492860319995</v>
      </c>
      <c r="E623" s="14">
        <f t="shared" si="31"/>
        <v>8.4462106072805252</v>
      </c>
      <c r="F623" s="14">
        <f t="shared" si="32"/>
        <v>32.359652226116758</v>
      </c>
    </row>
    <row r="624" spans="1:6" x14ac:dyDescent="0.35">
      <c r="A624" s="19">
        <v>1922.11</v>
      </c>
      <c r="B624" s="20">
        <v>8.8000000000000007</v>
      </c>
      <c r="D624" s="14">
        <f t="shared" si="30"/>
        <v>-5.0952327173927063</v>
      </c>
      <c r="E624" s="14">
        <f t="shared" si="31"/>
        <v>-0.34032931317078069</v>
      </c>
      <c r="F624" s="14">
        <f t="shared" si="32"/>
        <v>22.030666997901026</v>
      </c>
    </row>
    <row r="625" spans="1:6" x14ac:dyDescent="0.35">
      <c r="A625" s="19">
        <v>1922.12</v>
      </c>
      <c r="B625" s="20">
        <v>8.7799999999999976</v>
      </c>
      <c r="D625" s="14">
        <f t="shared" si="30"/>
        <v>-0.22753138371358733</v>
      </c>
      <c r="E625" s="14">
        <f t="shared" si="31"/>
        <v>-3.1392712407862948</v>
      </c>
      <c r="F625" s="14">
        <f t="shared" si="32"/>
        <v>18.323313388533787</v>
      </c>
    </row>
    <row r="626" spans="1:6" x14ac:dyDescent="0.35">
      <c r="A626" s="19">
        <v>1923.01</v>
      </c>
      <c r="B626" s="20">
        <v>8.9</v>
      </c>
      <c r="D626" s="14">
        <f t="shared" si="30"/>
        <v>1.3574869091069068</v>
      </c>
      <c r="E626" s="14">
        <f t="shared" si="31"/>
        <v>-3.965277191999375</v>
      </c>
      <c r="F626" s="14">
        <f t="shared" si="32"/>
        <v>19.817692858374869</v>
      </c>
    </row>
    <row r="627" spans="1:6" x14ac:dyDescent="0.35">
      <c r="A627" s="19">
        <v>1923.02</v>
      </c>
      <c r="B627" s="20">
        <v>9.2799999999999994</v>
      </c>
      <c r="D627" s="14">
        <f t="shared" si="30"/>
        <v>4.1810270060014849</v>
      </c>
      <c r="E627" s="14">
        <f t="shared" si="31"/>
        <v>5.3109825313948331</v>
      </c>
      <c r="F627" s="14">
        <f t="shared" si="32"/>
        <v>21.830613258243968</v>
      </c>
    </row>
    <row r="628" spans="1:6" x14ac:dyDescent="0.35">
      <c r="A628" s="19">
        <v>1923.03</v>
      </c>
      <c r="B628" s="20">
        <v>9.43</v>
      </c>
      <c r="D628" s="14">
        <f t="shared" si="30"/>
        <v>1.603454984725704</v>
      </c>
      <c r="E628" s="14">
        <f t="shared" si="31"/>
        <v>7.1419688998341124</v>
      </c>
      <c r="F628" s="14">
        <f t="shared" si="32"/>
        <v>19.749440904373028</v>
      </c>
    </row>
    <row r="629" spans="1:6" x14ac:dyDescent="0.35">
      <c r="A629" s="19">
        <v>1923.04</v>
      </c>
      <c r="B629" s="20">
        <v>9.1</v>
      </c>
      <c r="D629" s="14">
        <f t="shared" si="30"/>
        <v>-3.5621683122561829</v>
      </c>
      <c r="E629" s="14">
        <f t="shared" si="31"/>
        <v>2.222313678471004</v>
      </c>
      <c r="F629" s="14">
        <f t="shared" si="32"/>
        <v>10.292149005846733</v>
      </c>
    </row>
    <row r="630" spans="1:6" x14ac:dyDescent="0.35">
      <c r="A630" s="19">
        <v>1923.05</v>
      </c>
      <c r="B630" s="20">
        <v>8.67</v>
      </c>
      <c r="D630" s="14">
        <f t="shared" si="30"/>
        <v>-4.8405622730353812</v>
      </c>
      <c r="E630" s="14">
        <f t="shared" si="31"/>
        <v>-6.7992756005658688</v>
      </c>
      <c r="F630" s="14">
        <f t="shared" si="32"/>
        <v>1.6279429288862908</v>
      </c>
    </row>
    <row r="631" spans="1:6" x14ac:dyDescent="0.35">
      <c r="A631" s="19">
        <v>1923.06</v>
      </c>
      <c r="B631" s="20">
        <v>8.34</v>
      </c>
      <c r="D631" s="14">
        <f t="shared" si="30"/>
        <v>-3.8805574421795122</v>
      </c>
      <c r="E631" s="14">
        <f t="shared" si="31"/>
        <v>-12.28328802747107</v>
      </c>
      <c r="F631" s="14">
        <f t="shared" si="32"/>
        <v>-1.3103224998426775</v>
      </c>
    </row>
    <row r="632" spans="1:6" x14ac:dyDescent="0.35">
      <c r="A632" s="19">
        <v>1923.07</v>
      </c>
      <c r="B632" s="20">
        <v>8.06</v>
      </c>
      <c r="D632" s="14">
        <f t="shared" si="30"/>
        <v>-3.4149659852118366</v>
      </c>
      <c r="E632" s="14">
        <f t="shared" si="31"/>
        <v>-12.136085700426735</v>
      </c>
      <c r="F632" s="14">
        <f t="shared" si="32"/>
        <v>-5.4328386066745775</v>
      </c>
    </row>
    <row r="633" spans="1:6" x14ac:dyDescent="0.35">
      <c r="A633" s="19">
        <v>1923.08</v>
      </c>
      <c r="B633" s="20">
        <v>8.1</v>
      </c>
      <c r="D633" s="14">
        <f t="shared" si="30"/>
        <v>0.49505051598559835</v>
      </c>
      <c r="E633" s="14">
        <f t="shared" si="31"/>
        <v>-6.8004729114057412</v>
      </c>
      <c r="F633" s="14">
        <f t="shared" si="32"/>
        <v>-8.6290952937475609</v>
      </c>
    </row>
    <row r="634" spans="1:6" x14ac:dyDescent="0.35">
      <c r="A634" s="19">
        <v>1923.09</v>
      </c>
      <c r="B634" s="20">
        <v>8.15</v>
      </c>
      <c r="D634" s="14">
        <f t="shared" si="30"/>
        <v>0.61538655743782855</v>
      </c>
      <c r="E634" s="14">
        <f t="shared" si="31"/>
        <v>-2.304528911788402</v>
      </c>
      <c r="F634" s="14">
        <f t="shared" si="32"/>
        <v>-10.585119280211657</v>
      </c>
    </row>
    <row r="635" spans="1:6" x14ac:dyDescent="0.35">
      <c r="A635" s="19">
        <v>1923.1</v>
      </c>
      <c r="B635" s="20">
        <v>8.0299999999999976</v>
      </c>
      <c r="D635" s="14">
        <f t="shared" si="30"/>
        <v>-1.4833399294101399</v>
      </c>
      <c r="E635" s="14">
        <f t="shared" si="31"/>
        <v>-0.3729028559866932</v>
      </c>
      <c r="F635" s="14">
        <f t="shared" si="32"/>
        <v>-14.251952069941803</v>
      </c>
    </row>
    <row r="636" spans="1:6" x14ac:dyDescent="0.35">
      <c r="A636" s="19">
        <v>1923.11</v>
      </c>
      <c r="B636" s="20">
        <v>8.27</v>
      </c>
      <c r="D636" s="14">
        <f t="shared" si="30"/>
        <v>2.9449981076929972</v>
      </c>
      <c r="E636" s="14">
        <f t="shared" si="31"/>
        <v>2.0770447357206914</v>
      </c>
      <c r="F636" s="14">
        <f t="shared" si="32"/>
        <v>-6.2117212448561032</v>
      </c>
    </row>
    <row r="637" spans="1:6" x14ac:dyDescent="0.35">
      <c r="A637" s="19">
        <v>1923.12</v>
      </c>
      <c r="B637" s="20">
        <v>8.5500000000000007</v>
      </c>
      <c r="D637" s="14">
        <f t="shared" si="30"/>
        <v>3.3296773913069027</v>
      </c>
      <c r="E637" s="14">
        <f t="shared" si="31"/>
        <v>4.7913355695897453</v>
      </c>
      <c r="F637" s="14">
        <f t="shared" si="32"/>
        <v>-2.6545124698356131</v>
      </c>
    </row>
    <row r="638" spans="1:6" x14ac:dyDescent="0.35">
      <c r="A638" s="19">
        <v>1924.01</v>
      </c>
      <c r="B638" s="20">
        <v>8.83</v>
      </c>
      <c r="D638" s="14">
        <f t="shared" si="30"/>
        <v>3.2223731667199753</v>
      </c>
      <c r="E638" s="14">
        <f t="shared" si="31"/>
        <v>9.4970486657198698</v>
      </c>
      <c r="F638" s="14">
        <f t="shared" si="32"/>
        <v>-0.78962621222255047</v>
      </c>
    </row>
    <row r="639" spans="1:6" x14ac:dyDescent="0.35">
      <c r="A639" s="19">
        <v>1924.02</v>
      </c>
      <c r="B639" s="20">
        <v>8.8699999999999992</v>
      </c>
      <c r="D639" s="14">
        <f t="shared" si="30"/>
        <v>0.45197817056193362</v>
      </c>
      <c r="E639" s="14">
        <f t="shared" si="31"/>
        <v>7.0040287285888221</v>
      </c>
      <c r="F639" s="14">
        <f t="shared" si="32"/>
        <v>-4.5186750476621143</v>
      </c>
    </row>
    <row r="640" spans="1:6" x14ac:dyDescent="0.35">
      <c r="A640" s="19">
        <v>1924.03</v>
      </c>
      <c r="B640" s="20">
        <v>8.6999999999999975</v>
      </c>
      <c r="D640" s="14">
        <f t="shared" si="30"/>
        <v>-1.935177066095024</v>
      </c>
      <c r="E640" s="14">
        <f t="shared" si="31"/>
        <v>1.7391742711868803</v>
      </c>
      <c r="F640" s="14">
        <f t="shared" si="32"/>
        <v>-8.0573070984828306</v>
      </c>
    </row>
    <row r="641" spans="1:6" x14ac:dyDescent="0.35">
      <c r="A641" s="19">
        <v>1924.04</v>
      </c>
      <c r="B641" s="20">
        <v>8.5</v>
      </c>
      <c r="D641" s="14">
        <f t="shared" si="30"/>
        <v>-2.3256862164267011</v>
      </c>
      <c r="E641" s="14">
        <f t="shared" si="31"/>
        <v>-3.8088851119597873</v>
      </c>
      <c r="F641" s="14">
        <f t="shared" si="32"/>
        <v>-6.8208250026533577</v>
      </c>
    </row>
    <row r="642" spans="1:6" x14ac:dyDescent="0.35">
      <c r="A642" s="19">
        <v>1924.05</v>
      </c>
      <c r="B642" s="20">
        <v>8.4700000000000006</v>
      </c>
      <c r="D642" s="14">
        <f t="shared" si="30"/>
        <v>-0.35356548323076437</v>
      </c>
      <c r="E642" s="14">
        <f t="shared" si="31"/>
        <v>-4.6144287657524954</v>
      </c>
      <c r="F642" s="14">
        <f t="shared" si="32"/>
        <v>-2.3338282128487329</v>
      </c>
    </row>
    <row r="643" spans="1:6" x14ac:dyDescent="0.35">
      <c r="A643" s="19">
        <v>1924.06</v>
      </c>
      <c r="B643" s="20">
        <v>8.6300000000000008</v>
      </c>
      <c r="D643" s="14">
        <f t="shared" si="30"/>
        <v>1.8713996431373459</v>
      </c>
      <c r="E643" s="14">
        <f t="shared" si="31"/>
        <v>-0.80785205652010994</v>
      </c>
      <c r="F643" s="14">
        <f t="shared" si="32"/>
        <v>3.4181288724681194</v>
      </c>
    </row>
    <row r="644" spans="1:6" x14ac:dyDescent="0.35">
      <c r="A644" s="19">
        <v>1924.07</v>
      </c>
      <c r="B644" s="20">
        <v>9.0299999999999994</v>
      </c>
      <c r="D644" s="14">
        <f t="shared" si="30"/>
        <v>4.5307862333557214</v>
      </c>
      <c r="E644" s="14">
        <f t="shared" si="31"/>
        <v>6.0486203932623193</v>
      </c>
      <c r="F644" s="14">
        <f t="shared" si="32"/>
        <v>11.363881091035701</v>
      </c>
    </row>
    <row r="645" spans="1:6" x14ac:dyDescent="0.35">
      <c r="A645" s="19">
        <v>1924.08</v>
      </c>
      <c r="B645" s="20">
        <v>9.34</v>
      </c>
      <c r="D645" s="14">
        <f t="shared" si="30"/>
        <v>3.3753884811857171</v>
      </c>
      <c r="E645" s="14">
        <f t="shared" si="31"/>
        <v>9.7775743576788177</v>
      </c>
      <c r="F645" s="14">
        <f t="shared" si="32"/>
        <v>14.24421905623581</v>
      </c>
    </row>
    <row r="646" spans="1:6" x14ac:dyDescent="0.35">
      <c r="A646" s="19">
        <v>1924.09</v>
      </c>
      <c r="B646" s="20">
        <v>9.25</v>
      </c>
      <c r="D646" s="14">
        <f t="shared" si="30"/>
        <v>-0.96827007164173884</v>
      </c>
      <c r="E646" s="14">
        <f t="shared" si="31"/>
        <v>6.9379046428997224</v>
      </c>
      <c r="F646" s="14">
        <f t="shared" si="32"/>
        <v>12.660562427156238</v>
      </c>
    </row>
    <row r="647" spans="1:6" x14ac:dyDescent="0.35">
      <c r="A647" s="19">
        <v>1924.1</v>
      </c>
      <c r="B647" s="20">
        <v>9.1300000000000008</v>
      </c>
      <c r="D647" s="14">
        <f t="shared" si="30"/>
        <v>-1.3057856917456592</v>
      </c>
      <c r="E647" s="14">
        <f t="shared" si="31"/>
        <v>1.1013327177983192</v>
      </c>
      <c r="F647" s="14">
        <f t="shared" si="32"/>
        <v>12.838116664820728</v>
      </c>
    </row>
    <row r="648" spans="1:6" x14ac:dyDescent="0.35">
      <c r="A648" s="19">
        <v>1924.11</v>
      </c>
      <c r="B648" s="20">
        <v>9.64</v>
      </c>
      <c r="D648" s="14">
        <f t="shared" si="30"/>
        <v>5.4355414015577104</v>
      </c>
      <c r="E648" s="14">
        <f t="shared" si="31"/>
        <v>3.1614856381703014</v>
      </c>
      <c r="F648" s="14">
        <f t="shared" si="32"/>
        <v>15.328659958685439</v>
      </c>
    </row>
    <row r="649" spans="1:6" x14ac:dyDescent="0.35">
      <c r="A649" s="19">
        <v>1924.12</v>
      </c>
      <c r="B649" s="20">
        <v>10.16</v>
      </c>
      <c r="D649" s="14">
        <f t="shared" si="30"/>
        <v>5.2537333527881618</v>
      </c>
      <c r="E649" s="14">
        <f t="shared" si="31"/>
        <v>9.3834890626002103</v>
      </c>
      <c r="F649" s="14">
        <f t="shared" si="32"/>
        <v>17.252715920166686</v>
      </c>
    </row>
    <row r="650" spans="1:6" x14ac:dyDescent="0.35">
      <c r="A650" s="19">
        <v>1925.01</v>
      </c>
      <c r="B650" s="20">
        <v>10.58</v>
      </c>
      <c r="D650" s="14">
        <f t="shared" si="30"/>
        <v>4.0506984279817422</v>
      </c>
      <c r="E650" s="14">
        <f t="shared" si="31"/>
        <v>14.739973182327622</v>
      </c>
      <c r="F650" s="14">
        <f t="shared" si="32"/>
        <v>18.081041181428475</v>
      </c>
    </row>
    <row r="651" spans="1:6" x14ac:dyDescent="0.35">
      <c r="A651" s="19">
        <v>1925.02</v>
      </c>
      <c r="B651" s="20">
        <v>10.67</v>
      </c>
      <c r="D651" s="14">
        <f t="shared" si="30"/>
        <v>0.84706388835086455</v>
      </c>
      <c r="E651" s="14">
        <f t="shared" si="31"/>
        <v>10.151495669120761</v>
      </c>
      <c r="F651" s="14">
        <f t="shared" si="32"/>
        <v>18.476126899217405</v>
      </c>
    </row>
    <row r="652" spans="1:6" x14ac:dyDescent="0.35">
      <c r="A652" s="19">
        <v>1925.03</v>
      </c>
      <c r="B652" s="20">
        <v>10.39</v>
      </c>
      <c r="D652" s="14">
        <f t="shared" si="30"/>
        <v>-2.6592260202525928</v>
      </c>
      <c r="E652" s="14">
        <f t="shared" si="31"/>
        <v>2.2385362960800155</v>
      </c>
      <c r="F652" s="14">
        <f t="shared" si="32"/>
        <v>17.752077945059828</v>
      </c>
    </row>
    <row r="653" spans="1:6" x14ac:dyDescent="0.35">
      <c r="A653" s="19">
        <v>1925.04</v>
      </c>
      <c r="B653" s="20">
        <v>10.28</v>
      </c>
      <c r="D653" s="14">
        <f t="shared" si="30"/>
        <v>-1.064354508411705</v>
      </c>
      <c r="E653" s="14">
        <f t="shared" si="31"/>
        <v>-2.8765166403134321</v>
      </c>
      <c r="F653" s="14">
        <f t="shared" si="32"/>
        <v>19.013409653074813</v>
      </c>
    </row>
    <row r="654" spans="1:6" x14ac:dyDescent="0.35">
      <c r="A654" s="19">
        <v>1925.05</v>
      </c>
      <c r="B654" s="20">
        <v>10.61</v>
      </c>
      <c r="D654" s="14">
        <f t="shared" si="30"/>
        <v>3.1596692598872824</v>
      </c>
      <c r="E654" s="14">
        <f t="shared" si="31"/>
        <v>-0.56391126877702613</v>
      </c>
      <c r="F654" s="14">
        <f t="shared" si="32"/>
        <v>22.526644396192854</v>
      </c>
    </row>
    <row r="655" spans="1:6" x14ac:dyDescent="0.35">
      <c r="A655" s="19">
        <v>1925.06</v>
      </c>
      <c r="B655" s="20">
        <v>10.8</v>
      </c>
      <c r="D655" s="14">
        <f t="shared" si="30"/>
        <v>1.7749181504282439</v>
      </c>
      <c r="E655" s="14">
        <f t="shared" si="31"/>
        <v>3.8702329019037953</v>
      </c>
      <c r="F655" s="14">
        <f t="shared" si="32"/>
        <v>22.430162903483737</v>
      </c>
    </row>
    <row r="656" spans="1:6" x14ac:dyDescent="0.35">
      <c r="A656" s="19">
        <v>1925.07</v>
      </c>
      <c r="B656" s="20">
        <v>11.1</v>
      </c>
      <c r="D656" s="14">
        <f t="shared" si="30"/>
        <v>2.7398974188114344</v>
      </c>
      <c r="E656" s="14">
        <f t="shared" si="31"/>
        <v>7.6744848291269347</v>
      </c>
      <c r="F656" s="14">
        <f t="shared" si="32"/>
        <v>20.639274088939445</v>
      </c>
    </row>
    <row r="657" spans="1:6" x14ac:dyDescent="0.35">
      <c r="A657" s="19">
        <v>1925.08</v>
      </c>
      <c r="B657" s="20">
        <v>11.25</v>
      </c>
      <c r="D657" s="14">
        <f t="shared" si="30"/>
        <v>1.3423020332140772</v>
      </c>
      <c r="E657" s="14">
        <f t="shared" si="31"/>
        <v>5.8571176024537461</v>
      </c>
      <c r="F657" s="14">
        <f t="shared" si="32"/>
        <v>18.606187640967789</v>
      </c>
    </row>
    <row r="658" spans="1:6" x14ac:dyDescent="0.35">
      <c r="A658" s="19">
        <v>1925.09</v>
      </c>
      <c r="B658" s="20">
        <v>11.51</v>
      </c>
      <c r="D658" s="14">
        <f t="shared" si="30"/>
        <v>2.2848094083362107</v>
      </c>
      <c r="E658" s="14">
        <f t="shared" si="31"/>
        <v>6.3670088603617181</v>
      </c>
      <c r="F658" s="14">
        <f t="shared" si="32"/>
        <v>21.859267120945741</v>
      </c>
    </row>
    <row r="659" spans="1:6" x14ac:dyDescent="0.35">
      <c r="A659" s="19">
        <v>1925.1</v>
      </c>
      <c r="B659" s="20">
        <v>11.89</v>
      </c>
      <c r="D659" s="14">
        <f t="shared" ref="D659:D722" si="33">LN(B659/B658)*100</f>
        <v>3.248148796889931</v>
      </c>
      <c r="E659" s="14">
        <f t="shared" ref="E659:E722" si="34">LN(B659/B656)*100</f>
        <v>6.8752602384402159</v>
      </c>
      <c r="F659" s="14">
        <f t="shared" ref="F659:F722" si="35">LN(B659/B647)*100</f>
        <v>26.413201609581339</v>
      </c>
    </row>
    <row r="660" spans="1:6" x14ac:dyDescent="0.35">
      <c r="A660" s="19">
        <v>1925.11</v>
      </c>
      <c r="B660" s="20">
        <v>12.26</v>
      </c>
      <c r="D660" s="14">
        <f t="shared" si="33"/>
        <v>3.0644219805374786</v>
      </c>
      <c r="E660" s="14">
        <f t="shared" si="34"/>
        <v>8.5973801857636154</v>
      </c>
      <c r="F660" s="14">
        <f t="shared" si="35"/>
        <v>24.042082188561103</v>
      </c>
    </row>
    <row r="661" spans="1:6" x14ac:dyDescent="0.35">
      <c r="A661" s="19">
        <v>1925.12</v>
      </c>
      <c r="B661" s="20">
        <v>12.46</v>
      </c>
      <c r="D661" s="14">
        <f t="shared" si="33"/>
        <v>1.6181582851241914</v>
      </c>
      <c r="E661" s="14">
        <f t="shared" si="34"/>
        <v>7.9307290625515812</v>
      </c>
      <c r="F661" s="14">
        <f t="shared" si="35"/>
        <v>20.406507120897128</v>
      </c>
    </row>
    <row r="662" spans="1:6" x14ac:dyDescent="0.35">
      <c r="A662" s="19">
        <v>1926.01</v>
      </c>
      <c r="B662" s="20">
        <v>12.65</v>
      </c>
      <c r="D662" s="14">
        <f t="shared" si="33"/>
        <v>1.5133701814222209</v>
      </c>
      <c r="E662" s="14">
        <f t="shared" si="34"/>
        <v>6.1959504470838782</v>
      </c>
      <c r="F662" s="14">
        <f t="shared" si="35"/>
        <v>17.869178874337592</v>
      </c>
    </row>
    <row r="663" spans="1:6" x14ac:dyDescent="0.35">
      <c r="A663" s="19">
        <v>1926.02</v>
      </c>
      <c r="B663" s="20">
        <v>12.67</v>
      </c>
      <c r="D663" s="14">
        <f t="shared" si="33"/>
        <v>0.15797791595184332</v>
      </c>
      <c r="E663" s="14">
        <f t="shared" si="34"/>
        <v>3.2895063824982307</v>
      </c>
      <c r="F663" s="14">
        <f t="shared" si="35"/>
        <v>17.180092901938568</v>
      </c>
    </row>
    <row r="664" spans="1:6" x14ac:dyDescent="0.35">
      <c r="A664" s="19">
        <v>1926.03</v>
      </c>
      <c r="B664" s="20">
        <v>11.81</v>
      </c>
      <c r="D664" s="14">
        <f t="shared" si="33"/>
        <v>-7.0290364123776747</v>
      </c>
      <c r="E664" s="14">
        <f t="shared" si="34"/>
        <v>-5.3576883150036148</v>
      </c>
      <c r="F664" s="14">
        <f t="shared" si="35"/>
        <v>12.810282509813486</v>
      </c>
    </row>
    <row r="665" spans="1:6" x14ac:dyDescent="0.35">
      <c r="A665" s="19">
        <v>1926.04</v>
      </c>
      <c r="B665" s="20">
        <v>11.48</v>
      </c>
      <c r="D665" s="14">
        <f t="shared" si="33"/>
        <v>-2.8340239317850533</v>
      </c>
      <c r="E665" s="14">
        <f t="shared" si="34"/>
        <v>-9.7050824282108898</v>
      </c>
      <c r="F665" s="14">
        <f t="shared" si="35"/>
        <v>11.040613086440134</v>
      </c>
    </row>
    <row r="666" spans="1:6" x14ac:dyDescent="0.35">
      <c r="A666" s="19">
        <v>1926.05</v>
      </c>
      <c r="B666" s="20">
        <v>11.56</v>
      </c>
      <c r="D666" s="14">
        <f t="shared" si="33"/>
        <v>0.69444723528109953</v>
      </c>
      <c r="E666" s="14">
        <f t="shared" si="34"/>
        <v>-9.1686131088816243</v>
      </c>
      <c r="F666" s="14">
        <f t="shared" si="35"/>
        <v>8.5753910618339741</v>
      </c>
    </row>
    <row r="667" spans="1:6" x14ac:dyDescent="0.35">
      <c r="A667" s="19">
        <v>1926.06</v>
      </c>
      <c r="B667" s="20">
        <v>12.11</v>
      </c>
      <c r="D667" s="14">
        <f t="shared" si="33"/>
        <v>4.6480694320769373</v>
      </c>
      <c r="E667" s="14">
        <f t="shared" si="34"/>
        <v>2.5084927355729829</v>
      </c>
      <c r="F667" s="14">
        <f t="shared" si="35"/>
        <v>11.448542343482682</v>
      </c>
    </row>
    <row r="668" spans="1:6" x14ac:dyDescent="0.35">
      <c r="A668" s="19">
        <v>1926.07</v>
      </c>
      <c r="B668" s="20">
        <v>12.62</v>
      </c>
      <c r="D668" s="14">
        <f t="shared" si="33"/>
        <v>4.1251299548066189</v>
      </c>
      <c r="E668" s="14">
        <f t="shared" si="34"/>
        <v>9.4676466221646702</v>
      </c>
      <c r="F668" s="14">
        <f t="shared" si="35"/>
        <v>12.833774879477858</v>
      </c>
    </row>
    <row r="669" spans="1:6" x14ac:dyDescent="0.35">
      <c r="A669" s="19">
        <v>1926.08</v>
      </c>
      <c r="B669" s="20">
        <v>13.12</v>
      </c>
      <c r="D669" s="14">
        <f t="shared" si="33"/>
        <v>3.8854926402875871</v>
      </c>
      <c r="E669" s="14">
        <f t="shared" si="34"/>
        <v>12.658692027171146</v>
      </c>
      <c r="F669" s="14">
        <f t="shared" si="35"/>
        <v>15.37696548655137</v>
      </c>
    </row>
    <row r="670" spans="1:6" x14ac:dyDescent="0.35">
      <c r="A670" s="19">
        <v>1926.09</v>
      </c>
      <c r="B670" s="20">
        <v>13.32</v>
      </c>
      <c r="D670" s="14">
        <f t="shared" si="33"/>
        <v>1.5128881596300219</v>
      </c>
      <c r="E670" s="14">
        <f t="shared" si="34"/>
        <v>9.5235107547242244</v>
      </c>
      <c r="F670" s="14">
        <f t="shared" si="35"/>
        <v>14.605044237845183</v>
      </c>
    </row>
    <row r="671" spans="1:6" x14ac:dyDescent="0.35">
      <c r="A671" s="19">
        <v>1926.1</v>
      </c>
      <c r="B671" s="20">
        <v>13.02</v>
      </c>
      <c r="D671" s="14">
        <f t="shared" si="33"/>
        <v>-2.2780028331820001</v>
      </c>
      <c r="E671" s="14">
        <f t="shared" si="34"/>
        <v>3.1203779667356075</v>
      </c>
      <c r="F671" s="14">
        <f t="shared" si="35"/>
        <v>9.0788926077732626</v>
      </c>
    </row>
    <row r="672" spans="1:6" x14ac:dyDescent="0.35">
      <c r="A672" s="19">
        <v>1926.11</v>
      </c>
      <c r="B672" s="20">
        <v>13.19</v>
      </c>
      <c r="D672" s="14">
        <f t="shared" si="33"/>
        <v>1.2972329948799972</v>
      </c>
      <c r="E672" s="14">
        <f t="shared" si="34"/>
        <v>0.53211832132802794</v>
      </c>
      <c r="F672" s="14">
        <f t="shared" si="35"/>
        <v>7.3117036221157869</v>
      </c>
    </row>
    <row r="673" spans="1:6" x14ac:dyDescent="0.35">
      <c r="A673" s="19">
        <v>1926.12</v>
      </c>
      <c r="B673" s="20">
        <v>13.49</v>
      </c>
      <c r="D673" s="14">
        <f t="shared" si="33"/>
        <v>2.2489703490441322</v>
      </c>
      <c r="E673" s="14">
        <f t="shared" si="34"/>
        <v>1.2682005107421341</v>
      </c>
      <c r="F673" s="14">
        <f t="shared" si="35"/>
        <v>7.9425156860357422</v>
      </c>
    </row>
    <row r="674" spans="1:6" x14ac:dyDescent="0.35">
      <c r="A674" s="19">
        <v>1927.01</v>
      </c>
      <c r="B674" s="20">
        <v>13.4</v>
      </c>
      <c r="D674" s="14">
        <f t="shared" si="33"/>
        <v>-0.66939632627988421</v>
      </c>
      <c r="E674" s="14">
        <f t="shared" si="34"/>
        <v>2.8768070176442633</v>
      </c>
      <c r="F674" s="14">
        <f t="shared" si="35"/>
        <v>5.7597491783336539</v>
      </c>
    </row>
    <row r="675" spans="1:6" x14ac:dyDescent="0.35">
      <c r="A675" s="19">
        <v>1927.02</v>
      </c>
      <c r="B675" s="20">
        <v>13.66</v>
      </c>
      <c r="D675" s="14">
        <f t="shared" si="33"/>
        <v>1.9217147185778352</v>
      </c>
      <c r="E675" s="14">
        <f t="shared" si="34"/>
        <v>3.5012887413420888</v>
      </c>
      <c r="F675" s="14">
        <f t="shared" si="35"/>
        <v>7.5234859809596264</v>
      </c>
    </row>
    <row r="676" spans="1:6" x14ac:dyDescent="0.35">
      <c r="A676" s="19">
        <v>1927.03</v>
      </c>
      <c r="B676" s="20">
        <v>13.87</v>
      </c>
      <c r="D676" s="14">
        <f t="shared" si="33"/>
        <v>1.5256380184096232</v>
      </c>
      <c r="E676" s="14">
        <f t="shared" si="34"/>
        <v>2.7779564107075672</v>
      </c>
      <c r="F676" s="14">
        <f t="shared" si="35"/>
        <v>16.078160411746925</v>
      </c>
    </row>
    <row r="677" spans="1:6" x14ac:dyDescent="0.35">
      <c r="A677" s="19">
        <v>1927.04</v>
      </c>
      <c r="B677" s="20">
        <v>14.21</v>
      </c>
      <c r="D677" s="14">
        <f t="shared" si="33"/>
        <v>2.4217707782269153</v>
      </c>
      <c r="E677" s="14">
        <f t="shared" si="34"/>
        <v>5.8691235152143673</v>
      </c>
      <c r="F677" s="14">
        <f t="shared" si="35"/>
        <v>21.333955121758891</v>
      </c>
    </row>
    <row r="678" spans="1:6" x14ac:dyDescent="0.35">
      <c r="A678" s="19">
        <v>1927.05</v>
      </c>
      <c r="B678" s="20">
        <v>14.7</v>
      </c>
      <c r="D678" s="14">
        <f t="shared" si="33"/>
        <v>3.3901551675681199</v>
      </c>
      <c r="E678" s="14">
        <f t="shared" si="34"/>
        <v>7.3375639642046506</v>
      </c>
      <c r="F678" s="14">
        <f t="shared" si="35"/>
        <v>24.029663054045908</v>
      </c>
    </row>
    <row r="679" spans="1:6" x14ac:dyDescent="0.35">
      <c r="A679" s="19">
        <v>1927.06</v>
      </c>
      <c r="B679" s="20">
        <v>14.89</v>
      </c>
      <c r="D679" s="14">
        <f t="shared" si="33"/>
        <v>1.284235291122708</v>
      </c>
      <c r="E679" s="14">
        <f t="shared" si="34"/>
        <v>7.0961612369177498</v>
      </c>
      <c r="F679" s="14">
        <f t="shared" si="35"/>
        <v>20.665828913091676</v>
      </c>
    </row>
    <row r="680" spans="1:6" x14ac:dyDescent="0.35">
      <c r="A680" s="19">
        <v>1927.07</v>
      </c>
      <c r="B680" s="20">
        <v>15.22</v>
      </c>
      <c r="D680" s="14">
        <f t="shared" si="33"/>
        <v>2.1920505737622205</v>
      </c>
      <c r="E680" s="14">
        <f t="shared" si="34"/>
        <v>6.8664410324530563</v>
      </c>
      <c r="F680" s="14">
        <f t="shared" si="35"/>
        <v>18.732749532047279</v>
      </c>
    </row>
    <row r="681" spans="1:6" x14ac:dyDescent="0.35">
      <c r="A681" s="19">
        <v>1927.08</v>
      </c>
      <c r="B681" s="20">
        <v>16.03</v>
      </c>
      <c r="D681" s="14">
        <f t="shared" si="33"/>
        <v>5.1851614187921884</v>
      </c>
      <c r="E681" s="14">
        <f t="shared" si="34"/>
        <v>8.6614472836771075</v>
      </c>
      <c r="F681" s="14">
        <f t="shared" si="35"/>
        <v>20.032418310551869</v>
      </c>
    </row>
    <row r="682" spans="1:6" x14ac:dyDescent="0.35">
      <c r="A682" s="19">
        <v>1927.09</v>
      </c>
      <c r="B682" s="20">
        <v>16.940000000000001</v>
      </c>
      <c r="D682" s="14">
        <f t="shared" si="33"/>
        <v>5.5215722602446764</v>
      </c>
      <c r="E682" s="14">
        <f t="shared" si="34"/>
        <v>12.89878425279908</v>
      </c>
      <c r="F682" s="14">
        <f t="shared" si="35"/>
        <v>24.041102411166531</v>
      </c>
    </row>
    <row r="683" spans="1:6" x14ac:dyDescent="0.35">
      <c r="A683" s="19">
        <v>1927.1</v>
      </c>
      <c r="B683" s="20">
        <v>16.68</v>
      </c>
      <c r="D683" s="14">
        <f t="shared" si="33"/>
        <v>-1.5467292293307713</v>
      </c>
      <c r="E683" s="14">
        <f t="shared" si="34"/>
        <v>9.1600044497060793</v>
      </c>
      <c r="F683" s="14">
        <f t="shared" si="35"/>
        <v>24.772376015017752</v>
      </c>
    </row>
    <row r="684" spans="1:6" x14ac:dyDescent="0.35">
      <c r="A684" s="19">
        <v>1927.11</v>
      </c>
      <c r="B684" s="20">
        <v>17.059999999999999</v>
      </c>
      <c r="D684" s="14">
        <f t="shared" si="33"/>
        <v>2.252614513293222</v>
      </c>
      <c r="E684" s="14">
        <f t="shared" si="34"/>
        <v>6.2274575442071241</v>
      </c>
      <c r="F684" s="14">
        <f t="shared" si="35"/>
        <v>25.727757533430974</v>
      </c>
    </row>
    <row r="685" spans="1:6" x14ac:dyDescent="0.35">
      <c r="A685" s="19">
        <v>1927.12</v>
      </c>
      <c r="B685" s="20">
        <v>17.46</v>
      </c>
      <c r="D685" s="14">
        <f t="shared" si="33"/>
        <v>2.3176008347923114</v>
      </c>
      <c r="E685" s="14">
        <f t="shared" si="34"/>
        <v>3.0234861187547741</v>
      </c>
      <c r="F685" s="14">
        <f t="shared" si="35"/>
        <v>25.796388019179172</v>
      </c>
    </row>
    <row r="686" spans="1:6" x14ac:dyDescent="0.35">
      <c r="A686" s="19">
        <v>1928.01</v>
      </c>
      <c r="B686" s="20">
        <v>17.53</v>
      </c>
      <c r="D686" s="14">
        <f t="shared" si="33"/>
        <v>0.40011485216869702</v>
      </c>
      <c r="E686" s="14">
        <f t="shared" si="34"/>
        <v>4.9703302002542555</v>
      </c>
      <c r="F686" s="14">
        <f t="shared" si="35"/>
        <v>26.865899197627751</v>
      </c>
    </row>
    <row r="687" spans="1:6" x14ac:dyDescent="0.35">
      <c r="A687" s="19">
        <v>1928.02</v>
      </c>
      <c r="B687" s="20">
        <v>17.32</v>
      </c>
      <c r="D687" s="14">
        <f t="shared" si="33"/>
        <v>-1.2051795798854059</v>
      </c>
      <c r="E687" s="14">
        <f t="shared" si="34"/>
        <v>1.5125361070756198</v>
      </c>
      <c r="F687" s="14">
        <f t="shared" si="35"/>
        <v>23.739004899164517</v>
      </c>
    </row>
    <row r="688" spans="1:6" x14ac:dyDescent="0.35">
      <c r="A688" s="19">
        <v>1928.03</v>
      </c>
      <c r="B688" s="20">
        <v>18.25</v>
      </c>
      <c r="D688" s="14">
        <f t="shared" si="33"/>
        <v>5.2303176894211409</v>
      </c>
      <c r="E688" s="14">
        <f t="shared" si="34"/>
        <v>4.4252529617044214</v>
      </c>
      <c r="F688" s="14">
        <f t="shared" si="35"/>
        <v>27.443684570176035</v>
      </c>
    </row>
    <row r="689" spans="1:6" x14ac:dyDescent="0.35">
      <c r="A689" s="19">
        <v>1928.04</v>
      </c>
      <c r="B689" s="20">
        <v>19.399999999999999</v>
      </c>
      <c r="D689" s="14">
        <f t="shared" si="33"/>
        <v>6.1107986040781794</v>
      </c>
      <c r="E689" s="14">
        <f t="shared" si="34"/>
        <v>10.135936713613926</v>
      </c>
      <c r="F689" s="14">
        <f t="shared" si="35"/>
        <v>31.132712396027308</v>
      </c>
    </row>
    <row r="690" spans="1:6" x14ac:dyDescent="0.35">
      <c r="A690" s="19">
        <v>1928.05</v>
      </c>
      <c r="B690" s="20">
        <v>20</v>
      </c>
      <c r="D690" s="14">
        <f t="shared" si="33"/>
        <v>3.0459207484708655</v>
      </c>
      <c r="E690" s="14">
        <f t="shared" si="34"/>
        <v>14.387037041970183</v>
      </c>
      <c r="F690" s="14">
        <f t="shared" si="35"/>
        <v>30.788477976930036</v>
      </c>
    </row>
    <row r="691" spans="1:6" x14ac:dyDescent="0.35">
      <c r="A691" s="19">
        <v>1928.06</v>
      </c>
      <c r="B691" s="20">
        <v>19.02</v>
      </c>
      <c r="D691" s="14">
        <f t="shared" si="33"/>
        <v>-5.0241216436746789</v>
      </c>
      <c r="E691" s="14">
        <f t="shared" si="34"/>
        <v>4.1325977088743802</v>
      </c>
      <c r="F691" s="14">
        <f t="shared" si="35"/>
        <v>24.480121042132662</v>
      </c>
    </row>
    <row r="692" spans="1:6" x14ac:dyDescent="0.35">
      <c r="A692" s="19">
        <v>1928.07</v>
      </c>
      <c r="B692" s="20">
        <v>19.16</v>
      </c>
      <c r="D692" s="14">
        <f t="shared" si="33"/>
        <v>0.73337154254701931</v>
      </c>
      <c r="E692" s="14">
        <f t="shared" si="34"/>
        <v>-1.2448293526567917</v>
      </c>
      <c r="F692" s="14">
        <f t="shared" si="35"/>
        <v>23.021442010917458</v>
      </c>
    </row>
    <row r="693" spans="1:6" x14ac:dyDescent="0.35">
      <c r="A693" s="19">
        <v>1928.08</v>
      </c>
      <c r="B693" s="20">
        <v>19.78</v>
      </c>
      <c r="D693" s="14">
        <f t="shared" si="33"/>
        <v>3.1846553651851539</v>
      </c>
      <c r="E693" s="14">
        <f t="shared" si="34"/>
        <v>-1.1060947359424835</v>
      </c>
      <c r="F693" s="14">
        <f t="shared" si="35"/>
        <v>21.020935957310439</v>
      </c>
    </row>
    <row r="694" spans="1:6" x14ac:dyDescent="0.35">
      <c r="A694" s="19">
        <v>1928.09</v>
      </c>
      <c r="B694" s="20">
        <v>21.17</v>
      </c>
      <c r="D694" s="14">
        <f t="shared" si="33"/>
        <v>6.7913758952207832</v>
      </c>
      <c r="E694" s="14">
        <f t="shared" si="34"/>
        <v>10.709402802952971</v>
      </c>
      <c r="F694" s="14">
        <f t="shared" si="35"/>
        <v>22.290739592286542</v>
      </c>
    </row>
    <row r="695" spans="1:6" x14ac:dyDescent="0.35">
      <c r="A695" s="19">
        <v>1928.1</v>
      </c>
      <c r="B695" s="20">
        <v>21.6</v>
      </c>
      <c r="D695" s="14">
        <f t="shared" si="33"/>
        <v>2.0108229543345462</v>
      </c>
      <c r="E695" s="14">
        <f t="shared" si="34"/>
        <v>11.986854214740491</v>
      </c>
      <c r="F695" s="14">
        <f t="shared" si="35"/>
        <v>25.848291775951875</v>
      </c>
    </row>
    <row r="696" spans="1:6" x14ac:dyDescent="0.35">
      <c r="A696" s="19">
        <v>1928.11</v>
      </c>
      <c r="B696" s="20">
        <v>23.06</v>
      </c>
      <c r="D696" s="14">
        <f t="shared" si="33"/>
        <v>6.540620015079349</v>
      </c>
      <c r="E696" s="14">
        <f t="shared" si="34"/>
        <v>15.342818864634689</v>
      </c>
      <c r="F696" s="14">
        <f t="shared" si="35"/>
        <v>30.136297277737988</v>
      </c>
    </row>
    <row r="697" spans="1:6" x14ac:dyDescent="0.35">
      <c r="A697" s="19">
        <v>1928.12</v>
      </c>
      <c r="B697" s="20">
        <v>23.15</v>
      </c>
      <c r="D697" s="14">
        <f t="shared" si="33"/>
        <v>0.38952656913301903</v>
      </c>
      <c r="E697" s="14">
        <f t="shared" si="34"/>
        <v>8.9409695385469252</v>
      </c>
      <c r="F697" s="14">
        <f t="shared" si="35"/>
        <v>28.208223012078694</v>
      </c>
    </row>
    <row r="698" spans="1:6" x14ac:dyDescent="0.35">
      <c r="A698" s="19">
        <v>1929.01</v>
      </c>
      <c r="B698" s="20">
        <v>24.86</v>
      </c>
      <c r="D698" s="14">
        <f t="shared" si="33"/>
        <v>7.1265305550322067</v>
      </c>
      <c r="E698" s="14">
        <f t="shared" si="34"/>
        <v>14.056677139244572</v>
      </c>
      <c r="F698" s="14">
        <f t="shared" si="35"/>
        <v>34.934638714942189</v>
      </c>
    </row>
    <row r="699" spans="1:6" x14ac:dyDescent="0.35">
      <c r="A699" s="19">
        <v>1929.02</v>
      </c>
      <c r="B699" s="20">
        <v>24.99</v>
      </c>
      <c r="D699" s="14">
        <f t="shared" si="33"/>
        <v>0.52156587642958574</v>
      </c>
      <c r="E699" s="14">
        <f t="shared" si="34"/>
        <v>8.0376230005948095</v>
      </c>
      <c r="F699" s="14">
        <f t="shared" si="35"/>
        <v>36.661384171257176</v>
      </c>
    </row>
    <row r="700" spans="1:6" x14ac:dyDescent="0.35">
      <c r="A700" s="19">
        <v>1929.03</v>
      </c>
      <c r="B700" s="20">
        <v>25.43</v>
      </c>
      <c r="D700" s="14">
        <f t="shared" si="33"/>
        <v>1.7453834587167285</v>
      </c>
      <c r="E700" s="14">
        <f t="shared" si="34"/>
        <v>9.393479890178531</v>
      </c>
      <c r="F700" s="14">
        <f t="shared" si="35"/>
        <v>33.176449940552779</v>
      </c>
    </row>
    <row r="701" spans="1:6" x14ac:dyDescent="0.35">
      <c r="A701" s="19">
        <v>1929.04</v>
      </c>
      <c r="B701" s="20">
        <v>25.28</v>
      </c>
      <c r="D701" s="14">
        <f t="shared" si="33"/>
        <v>-0.59160101553715416</v>
      </c>
      <c r="E701" s="14">
        <f t="shared" si="34"/>
        <v>1.6753483196091645</v>
      </c>
      <c r="F701" s="14">
        <f t="shared" si="35"/>
        <v>26.474050320937444</v>
      </c>
    </row>
    <row r="702" spans="1:6" x14ac:dyDescent="0.35">
      <c r="A702" s="19">
        <v>1929.05</v>
      </c>
      <c r="B702" s="20">
        <v>25.66</v>
      </c>
      <c r="D702" s="14">
        <f t="shared" si="33"/>
        <v>1.4919789908833665</v>
      </c>
      <c r="E702" s="14">
        <f t="shared" si="34"/>
        <v>2.645761434062945</v>
      </c>
      <c r="F702" s="14">
        <f t="shared" si="35"/>
        <v>24.920108563349931</v>
      </c>
    </row>
    <row r="703" spans="1:6" x14ac:dyDescent="0.35">
      <c r="A703" s="19">
        <v>1929.06</v>
      </c>
      <c r="B703" s="20">
        <v>26.15</v>
      </c>
      <c r="D703" s="14">
        <f t="shared" si="33"/>
        <v>1.8915831323441508</v>
      </c>
      <c r="E703" s="14">
        <f t="shared" si="34"/>
        <v>2.7919611076903563</v>
      </c>
      <c r="F703" s="14">
        <f t="shared" si="35"/>
        <v>31.835813339368755</v>
      </c>
    </row>
    <row r="704" spans="1:6" x14ac:dyDescent="0.35">
      <c r="A704" s="19">
        <v>1929.07</v>
      </c>
      <c r="B704" s="20">
        <v>28.48</v>
      </c>
      <c r="D704" s="14">
        <f t="shared" si="33"/>
        <v>8.5352896032843155</v>
      </c>
      <c r="E704" s="14">
        <f t="shared" si="34"/>
        <v>11.918851726511836</v>
      </c>
      <c r="F704" s="14">
        <f t="shared" si="35"/>
        <v>39.637731400106055</v>
      </c>
    </row>
    <row r="705" spans="1:6" x14ac:dyDescent="0.35">
      <c r="A705" s="19">
        <v>1929.08</v>
      </c>
      <c r="B705" s="20">
        <v>30.1</v>
      </c>
      <c r="D705" s="14">
        <f t="shared" si="33"/>
        <v>5.5323085211055121</v>
      </c>
      <c r="E705" s="14">
        <f t="shared" si="34"/>
        <v>15.959181256733967</v>
      </c>
      <c r="F705" s="14">
        <f t="shared" si="35"/>
        <v>41.985384556026389</v>
      </c>
    </row>
    <row r="706" spans="1:6" x14ac:dyDescent="0.35">
      <c r="A706" s="19">
        <v>1929.09</v>
      </c>
      <c r="B706" s="20">
        <v>31.3</v>
      </c>
      <c r="D706" s="14">
        <f t="shared" si="33"/>
        <v>3.9092925791277522</v>
      </c>
      <c r="E706" s="14">
        <f t="shared" si="34"/>
        <v>17.976890703517565</v>
      </c>
      <c r="F706" s="14">
        <f t="shared" si="35"/>
        <v>39.103301239933373</v>
      </c>
    </row>
    <row r="707" spans="1:6" x14ac:dyDescent="0.35">
      <c r="A707" s="19">
        <v>1929.1</v>
      </c>
      <c r="B707" s="20">
        <v>27.99</v>
      </c>
      <c r="D707" s="14">
        <f t="shared" si="33"/>
        <v>-11.177079401874551</v>
      </c>
      <c r="E707" s="14">
        <f t="shared" si="34"/>
        <v>-1.7354783016412891</v>
      </c>
      <c r="F707" s="14">
        <f t="shared" si="35"/>
        <v>25.915398883724272</v>
      </c>
    </row>
    <row r="708" spans="1:6" x14ac:dyDescent="0.35">
      <c r="A708" s="19">
        <v>1929.11</v>
      </c>
      <c r="B708" s="20">
        <v>20.58</v>
      </c>
      <c r="D708" s="14">
        <f t="shared" si="33"/>
        <v>-30.752757312145857</v>
      </c>
      <c r="E708" s="14">
        <f t="shared" si="34"/>
        <v>-38.02054413489266</v>
      </c>
      <c r="F708" s="14">
        <f t="shared" si="35"/>
        <v>-11.37797844350095</v>
      </c>
    </row>
    <row r="709" spans="1:6" x14ac:dyDescent="0.35">
      <c r="A709" s="19">
        <v>1929.12</v>
      </c>
      <c r="B709" s="20">
        <v>21.4</v>
      </c>
      <c r="D709" s="14">
        <f t="shared" si="33"/>
        <v>3.9071191621902264</v>
      </c>
      <c r="E709" s="14">
        <f t="shared" si="34"/>
        <v>-38.022717551830191</v>
      </c>
      <c r="F709" s="14">
        <f t="shared" si="35"/>
        <v>-7.8603858504437278</v>
      </c>
    </row>
    <row r="710" spans="1:6" x14ac:dyDescent="0.35">
      <c r="A710" s="19">
        <v>1930.01</v>
      </c>
      <c r="B710" s="20">
        <v>21.71</v>
      </c>
      <c r="D710" s="14">
        <f t="shared" si="33"/>
        <v>1.4382061862394739</v>
      </c>
      <c r="E710" s="14">
        <f t="shared" si="34"/>
        <v>-25.407431963716153</v>
      </c>
      <c r="F710" s="14">
        <f t="shared" si="35"/>
        <v>-13.548710219236455</v>
      </c>
    </row>
    <row r="711" spans="1:6" x14ac:dyDescent="0.35">
      <c r="A711" s="19">
        <v>1930.02</v>
      </c>
      <c r="B711" s="20">
        <v>23.07</v>
      </c>
      <c r="D711" s="14">
        <f t="shared" si="33"/>
        <v>6.0760088295461738</v>
      </c>
      <c r="E711" s="14">
        <f t="shared" si="34"/>
        <v>11.421334177975883</v>
      </c>
      <c r="F711" s="14">
        <f t="shared" si="35"/>
        <v>-7.9942672661198699</v>
      </c>
    </row>
    <row r="712" spans="1:6" x14ac:dyDescent="0.35">
      <c r="A712" s="19">
        <v>1930.03</v>
      </c>
      <c r="B712" s="20">
        <v>23.94</v>
      </c>
      <c r="D712" s="14">
        <f t="shared" si="33"/>
        <v>3.7017627944164926</v>
      </c>
      <c r="E712" s="14">
        <f t="shared" si="34"/>
        <v>11.215977810202137</v>
      </c>
      <c r="F712" s="14">
        <f t="shared" si="35"/>
        <v>-6.0378879304201156</v>
      </c>
    </row>
    <row r="713" spans="1:6" x14ac:dyDescent="0.35">
      <c r="A713" s="19">
        <v>1930.04</v>
      </c>
      <c r="B713" s="20">
        <v>25.46</v>
      </c>
      <c r="D713" s="14">
        <f t="shared" si="33"/>
        <v>6.1557892999433363</v>
      </c>
      <c r="E713" s="14">
        <f t="shared" si="34"/>
        <v>15.933560923906001</v>
      </c>
      <c r="F713" s="14">
        <f t="shared" si="35"/>
        <v>0.70950238506037144</v>
      </c>
    </row>
    <row r="714" spans="1:6" x14ac:dyDescent="0.35">
      <c r="A714" s="19">
        <v>1930.05</v>
      </c>
      <c r="B714" s="20">
        <v>23.94</v>
      </c>
      <c r="D714" s="14">
        <f t="shared" si="33"/>
        <v>-6.1557892999433319</v>
      </c>
      <c r="E714" s="14">
        <f t="shared" si="34"/>
        <v>3.7017627944164926</v>
      </c>
      <c r="F714" s="14">
        <f t="shared" si="35"/>
        <v>-6.938265905766321</v>
      </c>
    </row>
    <row r="715" spans="1:6" x14ac:dyDescent="0.35">
      <c r="A715" s="19">
        <v>1930.06</v>
      </c>
      <c r="B715" s="20">
        <v>21.52</v>
      </c>
      <c r="D715" s="14">
        <f t="shared" si="33"/>
        <v>-10.656796483624348</v>
      </c>
      <c r="E715" s="14">
        <f t="shared" si="34"/>
        <v>-10.656796483624348</v>
      </c>
      <c r="F715" s="14">
        <f t="shared" si="35"/>
        <v>-19.486645521734815</v>
      </c>
    </row>
    <row r="716" spans="1:6" x14ac:dyDescent="0.35">
      <c r="A716" s="19">
        <v>1930.07</v>
      </c>
      <c r="B716" s="20">
        <v>21.06</v>
      </c>
      <c r="D716" s="14">
        <f t="shared" si="33"/>
        <v>-2.1607228587754208</v>
      </c>
      <c r="E716" s="14">
        <f t="shared" si="34"/>
        <v>-18.973308642343113</v>
      </c>
      <c r="F716" s="14">
        <f t="shared" si="35"/>
        <v>-30.182657983794563</v>
      </c>
    </row>
    <row r="717" spans="1:6" x14ac:dyDescent="0.35">
      <c r="A717" s="19">
        <v>1930.08</v>
      </c>
      <c r="B717" s="20">
        <v>20.79</v>
      </c>
      <c r="D717" s="14">
        <f t="shared" si="33"/>
        <v>-1.2903404835907841</v>
      </c>
      <c r="E717" s="14">
        <f t="shared" si="34"/>
        <v>-14.107859825990563</v>
      </c>
      <c r="F717" s="14">
        <f t="shared" si="35"/>
        <v>-37.005306988490851</v>
      </c>
    </row>
    <row r="718" spans="1:6" x14ac:dyDescent="0.35">
      <c r="A718" s="19">
        <v>1930.09</v>
      </c>
      <c r="B718" s="20">
        <v>20.78</v>
      </c>
      <c r="D718" s="14">
        <f t="shared" si="33"/>
        <v>-4.811161988401555E-2</v>
      </c>
      <c r="E718" s="14">
        <f t="shared" si="34"/>
        <v>-3.4991749622502302</v>
      </c>
      <c r="F718" s="14">
        <f t="shared" si="35"/>
        <v>-40.962711187502613</v>
      </c>
    </row>
    <row r="719" spans="1:6" x14ac:dyDescent="0.35">
      <c r="A719" s="19">
        <v>1930.1</v>
      </c>
      <c r="B719" s="20">
        <v>17.920000000000002</v>
      </c>
      <c r="D719" s="14">
        <f t="shared" si="33"/>
        <v>-14.807357812429686</v>
      </c>
      <c r="E719" s="14">
        <f t="shared" si="34"/>
        <v>-16.14580991590449</v>
      </c>
      <c r="F719" s="14">
        <f t="shared" si="35"/>
        <v>-44.592989598057756</v>
      </c>
    </row>
    <row r="720" spans="1:6" x14ac:dyDescent="0.35">
      <c r="A720" s="19">
        <v>1930.11</v>
      </c>
      <c r="B720" s="20">
        <v>16.62</v>
      </c>
      <c r="D720" s="14">
        <f t="shared" si="33"/>
        <v>-7.5310618119482333</v>
      </c>
      <c r="E720" s="14">
        <f t="shared" si="34"/>
        <v>-22.386531244261935</v>
      </c>
      <c r="F720" s="14">
        <f t="shared" si="35"/>
        <v>-21.371294097860122</v>
      </c>
    </row>
    <row r="721" spans="1:6" x14ac:dyDescent="0.35">
      <c r="A721" s="19">
        <v>1930.12</v>
      </c>
      <c r="B721" s="20">
        <v>15.51</v>
      </c>
      <c r="D721" s="14">
        <f t="shared" si="33"/>
        <v>-6.912181223885475</v>
      </c>
      <c r="E721" s="14">
        <f t="shared" si="34"/>
        <v>-29.250600848263392</v>
      </c>
      <c r="F721" s="14">
        <f t="shared" si="35"/>
        <v>-32.190594483935833</v>
      </c>
    </row>
    <row r="722" spans="1:6" x14ac:dyDescent="0.35">
      <c r="A722" s="19">
        <v>1931.01</v>
      </c>
      <c r="B722" s="20">
        <v>15.98</v>
      </c>
      <c r="D722" s="14">
        <f t="shared" si="33"/>
        <v>2.9852963149681129</v>
      </c>
      <c r="E722" s="14">
        <f t="shared" si="34"/>
        <v>-11.457946720865584</v>
      </c>
      <c r="F722" s="14">
        <f t="shared" si="35"/>
        <v>-30.643504355207192</v>
      </c>
    </row>
    <row r="723" spans="1:6" x14ac:dyDescent="0.35">
      <c r="A723" s="19">
        <v>1931.02</v>
      </c>
      <c r="B723" s="20">
        <v>17.2</v>
      </c>
      <c r="D723" s="14">
        <f t="shared" ref="D723:D786" si="36">LN(B723/B722)*100</f>
        <v>7.3571443481278767</v>
      </c>
      <c r="E723" s="14">
        <f t="shared" ref="E723:E786" si="37">LN(B723/B720)*100</f>
        <v>3.4302594392105199</v>
      </c>
      <c r="F723" s="14">
        <f t="shared" ref="F723:F786" si="38">LN(B723/B711)*100</f>
        <v>-29.362368836625507</v>
      </c>
    </row>
    <row r="724" spans="1:6" x14ac:dyDescent="0.35">
      <c r="A724" s="19">
        <v>1931.03</v>
      </c>
      <c r="B724" s="20">
        <v>17.53</v>
      </c>
      <c r="D724" s="14">
        <f t="shared" si="36"/>
        <v>1.9004315113735892</v>
      </c>
      <c r="E724" s="14">
        <f t="shared" si="37"/>
        <v>12.242872174469582</v>
      </c>
      <c r="F724" s="14">
        <f t="shared" si="38"/>
        <v>-31.163700119668398</v>
      </c>
    </row>
    <row r="725" spans="1:6" x14ac:dyDescent="0.35">
      <c r="A725" s="19">
        <v>1931.04</v>
      </c>
      <c r="B725" s="20">
        <v>15.86</v>
      </c>
      <c r="D725" s="14">
        <f t="shared" si="36"/>
        <v>-10.011348272644135</v>
      </c>
      <c r="E725" s="14">
        <f t="shared" si="37"/>
        <v>-0.75377241314267462</v>
      </c>
      <c r="F725" s="14">
        <f t="shared" si="38"/>
        <v>-47.330837692255869</v>
      </c>
    </row>
    <row r="726" spans="1:6" x14ac:dyDescent="0.35">
      <c r="A726" s="19">
        <v>1931.05</v>
      </c>
      <c r="B726" s="20">
        <v>14.33</v>
      </c>
      <c r="D726" s="14">
        <f t="shared" si="36"/>
        <v>-10.144497436662139</v>
      </c>
      <c r="E726" s="14">
        <f t="shared" si="37"/>
        <v>-18.255414197932687</v>
      </c>
      <c r="F726" s="14">
        <f t="shared" si="38"/>
        <v>-51.319545828974668</v>
      </c>
    </row>
    <row r="727" spans="1:6" x14ac:dyDescent="0.35">
      <c r="A727" s="19">
        <v>1931.06</v>
      </c>
      <c r="B727" s="20">
        <v>13.87</v>
      </c>
      <c r="D727" s="14">
        <f t="shared" si="36"/>
        <v>-3.2627007513340271</v>
      </c>
      <c r="E727" s="14">
        <f t="shared" si="37"/>
        <v>-23.418546460640304</v>
      </c>
      <c r="F727" s="14">
        <f t="shared" si="38"/>
        <v>-43.925450096684351</v>
      </c>
    </row>
    <row r="728" spans="1:6" x14ac:dyDescent="0.35">
      <c r="A728" s="19">
        <v>1931.07</v>
      </c>
      <c r="B728" s="20">
        <v>14.33</v>
      </c>
      <c r="D728" s="14">
        <f t="shared" si="36"/>
        <v>3.2627007513340369</v>
      </c>
      <c r="E728" s="14">
        <f t="shared" si="37"/>
        <v>-10.144497436662139</v>
      </c>
      <c r="F728" s="14">
        <f t="shared" si="38"/>
        <v>-38.502026486574884</v>
      </c>
    </row>
    <row r="729" spans="1:6" x14ac:dyDescent="0.35">
      <c r="A729" s="19">
        <v>1931.08</v>
      </c>
      <c r="B729" s="20">
        <v>13.9</v>
      </c>
      <c r="D729" s="14">
        <f t="shared" si="36"/>
        <v>-3.046640170343442</v>
      </c>
      <c r="E729" s="14">
        <f t="shared" si="37"/>
        <v>-3.046640170343442</v>
      </c>
      <c r="F729" s="14">
        <f t="shared" si="38"/>
        <v>-40.258326173327539</v>
      </c>
    </row>
    <row r="730" spans="1:6" x14ac:dyDescent="0.35">
      <c r="A730" s="19">
        <v>1931.09</v>
      </c>
      <c r="B730" s="20">
        <v>11.83</v>
      </c>
      <c r="D730" s="14">
        <f t="shared" si="36"/>
        <v>-16.125016214635064</v>
      </c>
      <c r="E730" s="14">
        <f t="shared" si="37"/>
        <v>-15.908955633644482</v>
      </c>
      <c r="F730" s="14">
        <f t="shared" si="38"/>
        <v>-56.335230768078603</v>
      </c>
    </row>
    <row r="731" spans="1:6" x14ac:dyDescent="0.35">
      <c r="A731" s="19">
        <v>1931.1</v>
      </c>
      <c r="B731" s="20">
        <v>10.25</v>
      </c>
      <c r="D731" s="14">
        <f t="shared" si="36"/>
        <v>-14.336097240587817</v>
      </c>
      <c r="E731" s="14">
        <f t="shared" si="37"/>
        <v>-33.50775362556633</v>
      </c>
      <c r="F731" s="14">
        <f t="shared" si="38"/>
        <v>-55.863970196236735</v>
      </c>
    </row>
    <row r="732" spans="1:6" x14ac:dyDescent="0.35">
      <c r="A732" s="19">
        <v>1931.11</v>
      </c>
      <c r="B732" s="20">
        <v>10.39</v>
      </c>
      <c r="D732" s="14">
        <f t="shared" si="36"/>
        <v>1.3566099526718853</v>
      </c>
      <c r="E732" s="14">
        <f t="shared" si="37"/>
        <v>-29.104503502550997</v>
      </c>
      <c r="F732" s="14">
        <f t="shared" si="38"/>
        <v>-46.976298431616605</v>
      </c>
    </row>
    <row r="733" spans="1:6" x14ac:dyDescent="0.35">
      <c r="A733" s="19">
        <v>1931.12</v>
      </c>
      <c r="B733" s="20">
        <v>8.44</v>
      </c>
      <c r="D733" s="14">
        <f t="shared" si="36"/>
        <v>-20.786149650327037</v>
      </c>
      <c r="E733" s="14">
        <f t="shared" si="37"/>
        <v>-33.765636938242977</v>
      </c>
      <c r="F733" s="14">
        <f t="shared" si="38"/>
        <v>-60.850266858058177</v>
      </c>
    </row>
    <row r="734" spans="1:6" x14ac:dyDescent="0.35">
      <c r="A734" s="19">
        <v>1932.01</v>
      </c>
      <c r="B734" s="20">
        <v>8.3000000000000007</v>
      </c>
      <c r="D734" s="14">
        <f t="shared" si="36"/>
        <v>-1.67267938053134</v>
      </c>
      <c r="E734" s="14">
        <f t="shared" si="37"/>
        <v>-21.102219078186486</v>
      </c>
      <c r="F734" s="14">
        <f t="shared" si="38"/>
        <v>-65.508242553557622</v>
      </c>
    </row>
    <row r="735" spans="1:6" x14ac:dyDescent="0.35">
      <c r="A735" s="19">
        <v>1932.02</v>
      </c>
      <c r="B735" s="20">
        <v>8.23</v>
      </c>
      <c r="D735" s="14">
        <f t="shared" si="36"/>
        <v>-0.84695001135738335</v>
      </c>
      <c r="E735" s="14">
        <f t="shared" si="37"/>
        <v>-23.305779042215761</v>
      </c>
      <c r="F735" s="14">
        <f t="shared" si="38"/>
        <v>-73.71233691304289</v>
      </c>
    </row>
    <row r="736" spans="1:6" x14ac:dyDescent="0.35">
      <c r="A736" s="19">
        <v>1932.03</v>
      </c>
      <c r="B736" s="20">
        <v>8.26</v>
      </c>
      <c r="D736" s="14">
        <f t="shared" si="36"/>
        <v>0.363857284390809</v>
      </c>
      <c r="E736" s="14">
        <f t="shared" si="37"/>
        <v>-2.1557721074978988</v>
      </c>
      <c r="F736" s="14">
        <f t="shared" si="38"/>
        <v>-75.248911140025655</v>
      </c>
    </row>
    <row r="737" spans="1:6" x14ac:dyDescent="0.35">
      <c r="A737" s="19">
        <v>1932.04</v>
      </c>
      <c r="B737" s="20">
        <v>6.28</v>
      </c>
      <c r="D737" s="14">
        <f t="shared" si="36"/>
        <v>-27.405460705277935</v>
      </c>
      <c r="E737" s="14">
        <f t="shared" si="37"/>
        <v>-27.8885534322445</v>
      </c>
      <c r="F737" s="14">
        <f t="shared" si="38"/>
        <v>-92.643023572659459</v>
      </c>
    </row>
    <row r="738" spans="1:6" x14ac:dyDescent="0.35">
      <c r="A738" s="19">
        <v>1932.05</v>
      </c>
      <c r="B738" s="20">
        <v>5.51</v>
      </c>
      <c r="D738" s="14">
        <f t="shared" si="36"/>
        <v>-13.080535731528423</v>
      </c>
      <c r="E738" s="14">
        <f t="shared" si="37"/>
        <v>-40.122139152415542</v>
      </c>
      <c r="F738" s="14">
        <f t="shared" si="38"/>
        <v>-95.579061867525738</v>
      </c>
    </row>
    <row r="739" spans="1:6" x14ac:dyDescent="0.35">
      <c r="A739" s="19">
        <v>1932.06</v>
      </c>
      <c r="B739" s="20">
        <v>4.7699999999999996</v>
      </c>
      <c r="D739" s="14">
        <f t="shared" si="36"/>
        <v>-14.421831826457332</v>
      </c>
      <c r="E739" s="14">
        <f t="shared" si="37"/>
        <v>-54.907828263263703</v>
      </c>
      <c r="F739" s="14">
        <f t="shared" si="38"/>
        <v>-106.73819294264904</v>
      </c>
    </row>
    <row r="740" spans="1:6" x14ac:dyDescent="0.35">
      <c r="A740" s="19">
        <v>1932.07</v>
      </c>
      <c r="B740" s="20">
        <v>5.01</v>
      </c>
      <c r="D740" s="14">
        <f t="shared" si="36"/>
        <v>4.9089610196523576</v>
      </c>
      <c r="E740" s="14">
        <f t="shared" si="37"/>
        <v>-22.593406538333387</v>
      </c>
      <c r="F740" s="14">
        <f t="shared" si="38"/>
        <v>-105.09193267433071</v>
      </c>
    </row>
    <row r="741" spans="1:6" x14ac:dyDescent="0.35">
      <c r="A741" s="19">
        <v>1932.08</v>
      </c>
      <c r="B741" s="20">
        <v>7.53</v>
      </c>
      <c r="D741" s="14">
        <f t="shared" si="36"/>
        <v>40.745912671502893</v>
      </c>
      <c r="E741" s="14">
        <f t="shared" si="37"/>
        <v>31.23304186469792</v>
      </c>
      <c r="F741" s="14">
        <f t="shared" si="38"/>
        <v>-61.299379832484377</v>
      </c>
    </row>
    <row r="742" spans="1:6" x14ac:dyDescent="0.35">
      <c r="A742" s="19">
        <v>1932.09</v>
      </c>
      <c r="B742" s="20">
        <v>8.26</v>
      </c>
      <c r="D742" s="14">
        <f t="shared" si="36"/>
        <v>9.2529545721084396</v>
      </c>
      <c r="E742" s="14">
        <f t="shared" si="37"/>
        <v>54.907828263263688</v>
      </c>
      <c r="F742" s="14">
        <f t="shared" si="38"/>
        <v>-35.921409045740873</v>
      </c>
    </row>
    <row r="743" spans="1:6" x14ac:dyDescent="0.35">
      <c r="A743" s="19">
        <v>1932.1</v>
      </c>
      <c r="B743" s="20">
        <v>7.12</v>
      </c>
      <c r="D743" s="14">
        <f t="shared" si="36"/>
        <v>-14.851686210900231</v>
      </c>
      <c r="E743" s="14">
        <f t="shared" si="37"/>
        <v>35.147181032711103</v>
      </c>
      <c r="F743" s="14">
        <f t="shared" si="38"/>
        <v>-36.436998016053266</v>
      </c>
    </row>
    <row r="744" spans="1:6" x14ac:dyDescent="0.35">
      <c r="A744" s="19">
        <v>1932.11</v>
      </c>
      <c r="B744" s="20">
        <v>7.05</v>
      </c>
      <c r="D744" s="14">
        <f t="shared" si="36"/>
        <v>-0.98801085997071103</v>
      </c>
      <c r="E744" s="14">
        <f t="shared" si="37"/>
        <v>-6.586742498762499</v>
      </c>
      <c r="F744" s="14">
        <f t="shared" si="38"/>
        <v>-38.781618828695876</v>
      </c>
    </row>
    <row r="745" spans="1:6" x14ac:dyDescent="0.35">
      <c r="A745" s="19">
        <v>1932.12</v>
      </c>
      <c r="B745" s="20">
        <v>6.82</v>
      </c>
      <c r="D745" s="14">
        <f t="shared" si="36"/>
        <v>-3.316814496880649</v>
      </c>
      <c r="E745" s="14">
        <f t="shared" si="37"/>
        <v>-19.15651156775159</v>
      </c>
      <c r="F745" s="14">
        <f t="shared" si="38"/>
        <v>-21.312283675249493</v>
      </c>
    </row>
    <row r="746" spans="1:6" x14ac:dyDescent="0.35">
      <c r="A746" s="19">
        <v>1933.01</v>
      </c>
      <c r="B746" s="20">
        <v>7.09</v>
      </c>
      <c r="D746" s="14">
        <f t="shared" si="36"/>
        <v>3.8825868688665368</v>
      </c>
      <c r="E746" s="14">
        <f t="shared" si="37"/>
        <v>-0.422238487984825</v>
      </c>
      <c r="F746" s="14">
        <f t="shared" si="38"/>
        <v>-15.757017425851618</v>
      </c>
    </row>
    <row r="747" spans="1:6" x14ac:dyDescent="0.35">
      <c r="A747" s="19">
        <v>1933.02</v>
      </c>
      <c r="B747" s="20">
        <v>6.25</v>
      </c>
      <c r="D747" s="14">
        <f t="shared" si="36"/>
        <v>-12.610387679572591</v>
      </c>
      <c r="E747" s="14">
        <f t="shared" si="37"/>
        <v>-12.044615307586708</v>
      </c>
      <c r="F747" s="14">
        <f t="shared" si="38"/>
        <v>-27.520455094066836</v>
      </c>
    </row>
    <row r="748" spans="1:6" x14ac:dyDescent="0.35">
      <c r="A748" s="19">
        <v>1933.03</v>
      </c>
      <c r="B748" s="20">
        <v>6.23</v>
      </c>
      <c r="D748" s="14">
        <f t="shared" si="36"/>
        <v>-0.32051309489483359</v>
      </c>
      <c r="E748" s="14">
        <f t="shared" si="37"/>
        <v>-9.048313905600887</v>
      </c>
      <c r="F748" s="14">
        <f t="shared" si="38"/>
        <v>-28.204825473352479</v>
      </c>
    </row>
    <row r="749" spans="1:6" x14ac:dyDescent="0.35">
      <c r="A749" s="19">
        <v>1933.04</v>
      </c>
      <c r="B749" s="20">
        <v>6.89</v>
      </c>
      <c r="D749" s="14">
        <f t="shared" si="36"/>
        <v>10.069475222620532</v>
      </c>
      <c r="E749" s="14">
        <f t="shared" si="37"/>
        <v>-2.8614255518468998</v>
      </c>
      <c r="F749" s="14">
        <f t="shared" si="38"/>
        <v>9.2701104545459732</v>
      </c>
    </row>
    <row r="750" spans="1:6" x14ac:dyDescent="0.35">
      <c r="A750" s="19">
        <v>1933.05</v>
      </c>
      <c r="B750" s="20">
        <v>8.8699999999999992</v>
      </c>
      <c r="D750" s="14">
        <f t="shared" si="36"/>
        <v>25.260371129592095</v>
      </c>
      <c r="E750" s="14">
        <f t="shared" si="37"/>
        <v>35.009333257317785</v>
      </c>
      <c r="F750" s="14">
        <f t="shared" si="38"/>
        <v>47.611017315666494</v>
      </c>
    </row>
    <row r="751" spans="1:6" x14ac:dyDescent="0.35">
      <c r="A751" s="19">
        <v>1933.06</v>
      </c>
      <c r="B751" s="20">
        <v>10.39</v>
      </c>
      <c r="D751" s="14">
        <f t="shared" si="36"/>
        <v>15.816900878964809</v>
      </c>
      <c r="E751" s="14">
        <f t="shared" si="37"/>
        <v>51.146747231177429</v>
      </c>
      <c r="F751" s="14">
        <f t="shared" si="38"/>
        <v>77.849750021088639</v>
      </c>
    </row>
    <row r="752" spans="1:6" x14ac:dyDescent="0.35">
      <c r="A752" s="19">
        <v>1933.07</v>
      </c>
      <c r="B752" s="20">
        <v>11.23</v>
      </c>
      <c r="D752" s="14">
        <f t="shared" si="36"/>
        <v>7.7744963639215721</v>
      </c>
      <c r="E752" s="14">
        <f t="shared" si="37"/>
        <v>48.851768372478475</v>
      </c>
      <c r="F752" s="14">
        <f t="shared" si="38"/>
        <v>80.715285365357857</v>
      </c>
    </row>
    <row r="753" spans="1:6" x14ac:dyDescent="0.35">
      <c r="A753" s="19">
        <v>1933.08</v>
      </c>
      <c r="B753" s="20">
        <v>10.67</v>
      </c>
      <c r="D753" s="14">
        <f t="shared" si="36"/>
        <v>-5.1152703436689819</v>
      </c>
      <c r="E753" s="14">
        <f t="shared" si="37"/>
        <v>18.476126899217405</v>
      </c>
      <c r="F753" s="14">
        <f t="shared" si="38"/>
        <v>34.854102350185968</v>
      </c>
    </row>
    <row r="754" spans="1:6" x14ac:dyDescent="0.35">
      <c r="A754" s="19">
        <v>1933.09</v>
      </c>
      <c r="B754" s="20">
        <v>10.58</v>
      </c>
      <c r="D754" s="14">
        <f t="shared" si="36"/>
        <v>-0.84706388835086643</v>
      </c>
      <c r="E754" s="14">
        <f t="shared" si="37"/>
        <v>1.812162131901734</v>
      </c>
      <c r="F754" s="14">
        <f t="shared" si="38"/>
        <v>24.754083889726665</v>
      </c>
    </row>
    <row r="755" spans="1:6" x14ac:dyDescent="0.35">
      <c r="A755" s="19">
        <v>1933.1</v>
      </c>
      <c r="B755" s="20">
        <v>9.5500000000000007</v>
      </c>
      <c r="D755" s="14">
        <f t="shared" si="36"/>
        <v>-10.242427193751437</v>
      </c>
      <c r="E755" s="14">
        <f t="shared" si="37"/>
        <v>-16.204761425771295</v>
      </c>
      <c r="F755" s="14">
        <f t="shared" si="38"/>
        <v>29.363342906875456</v>
      </c>
    </row>
    <row r="756" spans="1:6" x14ac:dyDescent="0.35">
      <c r="A756" s="19">
        <v>1933.11</v>
      </c>
      <c r="B756" s="20">
        <v>9.7799999999999994</v>
      </c>
      <c r="D756" s="14">
        <f t="shared" si="36"/>
        <v>2.3798329554086903</v>
      </c>
      <c r="E756" s="14">
        <f t="shared" si="37"/>
        <v>-8.709658126693606</v>
      </c>
      <c r="F756" s="14">
        <f t="shared" si="38"/>
        <v>32.731186722254868</v>
      </c>
    </row>
    <row r="757" spans="1:6" x14ac:dyDescent="0.35">
      <c r="A757" s="19">
        <v>1933.12</v>
      </c>
      <c r="B757" s="20">
        <v>9.9700000000000006</v>
      </c>
      <c r="D757" s="14">
        <f t="shared" si="36"/>
        <v>1.924109992702103</v>
      </c>
      <c r="E757" s="14">
        <f t="shared" si="37"/>
        <v>-5.9384842456406357</v>
      </c>
      <c r="F757" s="14">
        <f t="shared" si="38"/>
        <v>37.972111211837628</v>
      </c>
    </row>
    <row r="758" spans="1:6" x14ac:dyDescent="0.35">
      <c r="A758" s="19">
        <v>1934.01</v>
      </c>
      <c r="B758" s="20">
        <v>10.54</v>
      </c>
      <c r="D758" s="14">
        <f t="shared" si="36"/>
        <v>5.5596959139469098</v>
      </c>
      <c r="E758" s="14">
        <f t="shared" si="37"/>
        <v>9.8636388620577229</v>
      </c>
      <c r="F758" s="14">
        <f t="shared" si="38"/>
        <v>39.649220256918007</v>
      </c>
    </row>
    <row r="759" spans="1:6" x14ac:dyDescent="0.35">
      <c r="A759" s="19">
        <v>1934.02</v>
      </c>
      <c r="B759" s="20">
        <v>11.32</v>
      </c>
      <c r="D759" s="14">
        <f t="shared" si="36"/>
        <v>7.1393529661820789</v>
      </c>
      <c r="E759" s="14">
        <f t="shared" si="37"/>
        <v>14.623158872831102</v>
      </c>
      <c r="F759" s="14">
        <f t="shared" si="38"/>
        <v>59.398960902672684</v>
      </c>
    </row>
    <row r="760" spans="1:6" x14ac:dyDescent="0.35">
      <c r="A760" s="19">
        <v>1934.03</v>
      </c>
      <c r="B760" s="20">
        <v>10.74</v>
      </c>
      <c r="D760" s="14">
        <f t="shared" si="36"/>
        <v>-5.2595983694318278</v>
      </c>
      <c r="E760" s="14">
        <f t="shared" si="37"/>
        <v>7.4394505106971529</v>
      </c>
      <c r="F760" s="14">
        <f t="shared" si="38"/>
        <v>54.459875628135677</v>
      </c>
    </row>
    <row r="761" spans="1:6" x14ac:dyDescent="0.35">
      <c r="A761" s="19">
        <v>1934.04</v>
      </c>
      <c r="B761" s="20">
        <v>10.92</v>
      </c>
      <c r="D761" s="14">
        <f t="shared" si="36"/>
        <v>1.6620881236040281</v>
      </c>
      <c r="E761" s="14">
        <f t="shared" si="37"/>
        <v>3.5418427203542788</v>
      </c>
      <c r="F761" s="14">
        <f t="shared" si="38"/>
        <v>46.052488529119188</v>
      </c>
    </row>
    <row r="762" spans="1:6" x14ac:dyDescent="0.35">
      <c r="A762" s="19">
        <v>1934.05</v>
      </c>
      <c r="B762" s="20">
        <v>9.81</v>
      </c>
      <c r="D762" s="14">
        <f t="shared" si="36"/>
        <v>-10.719369673948725</v>
      </c>
      <c r="E762" s="14">
        <f t="shared" si="37"/>
        <v>-14.316879919776509</v>
      </c>
      <c r="F762" s="14">
        <f t="shared" si="38"/>
        <v>10.072747725578372</v>
      </c>
    </row>
    <row r="763" spans="1:6" x14ac:dyDescent="0.35">
      <c r="A763" s="19">
        <v>1934.06</v>
      </c>
      <c r="B763" s="20">
        <v>9.94</v>
      </c>
      <c r="D763" s="14">
        <f t="shared" si="36"/>
        <v>1.3164747091210851</v>
      </c>
      <c r="E763" s="14">
        <f t="shared" si="37"/>
        <v>-7.7408068412235993</v>
      </c>
      <c r="F763" s="14">
        <f t="shared" si="38"/>
        <v>-4.4276784442653421</v>
      </c>
    </row>
    <row r="764" spans="1:6" x14ac:dyDescent="0.35">
      <c r="A764" s="19">
        <v>1934.07</v>
      </c>
      <c r="B764" s="20">
        <v>9.4700000000000006</v>
      </c>
      <c r="D764" s="14">
        <f t="shared" si="36"/>
        <v>-4.8438113470495709</v>
      </c>
      <c r="E764" s="14">
        <f t="shared" si="37"/>
        <v>-14.246706311877208</v>
      </c>
      <c r="F764" s="14">
        <f t="shared" si="38"/>
        <v>-17.045986155236498</v>
      </c>
    </row>
    <row r="765" spans="1:6" x14ac:dyDescent="0.35">
      <c r="A765" s="19">
        <v>1934.08</v>
      </c>
      <c r="B765" s="20">
        <v>9.1</v>
      </c>
      <c r="D765" s="14">
        <f t="shared" si="36"/>
        <v>-3.9854493675182621</v>
      </c>
      <c r="E765" s="14">
        <f t="shared" si="37"/>
        <v>-7.5127860054467437</v>
      </c>
      <c r="F765" s="14">
        <f t="shared" si="38"/>
        <v>-15.916165179085764</v>
      </c>
    </row>
    <row r="766" spans="1:6" x14ac:dyDescent="0.35">
      <c r="A766" s="19">
        <v>1934.09</v>
      </c>
      <c r="B766" s="20">
        <v>8.8800000000000008</v>
      </c>
      <c r="D766" s="14">
        <f t="shared" si="36"/>
        <v>-2.4472856518725572</v>
      </c>
      <c r="E766" s="14">
        <f t="shared" si="37"/>
        <v>-11.276546366440389</v>
      </c>
      <c r="F766" s="14">
        <f t="shared" si="38"/>
        <v>-17.516386942607458</v>
      </c>
    </row>
    <row r="767" spans="1:6" x14ac:dyDescent="0.35">
      <c r="A767" s="19">
        <v>1934.1</v>
      </c>
      <c r="B767" s="20">
        <v>8.9499999999999975</v>
      </c>
      <c r="D767" s="14">
        <f t="shared" si="36"/>
        <v>0.78519752826849509</v>
      </c>
      <c r="E767" s="14">
        <f t="shared" si="37"/>
        <v>-5.6475374911223257</v>
      </c>
      <c r="F767" s="14">
        <f t="shared" si="38"/>
        <v>-6.4887622205875184</v>
      </c>
    </row>
    <row r="768" spans="1:6" x14ac:dyDescent="0.35">
      <c r="A768" s="19">
        <v>1934.11</v>
      </c>
      <c r="B768" s="20">
        <v>9.1999999999999993</v>
      </c>
      <c r="D768" s="14">
        <f t="shared" si="36"/>
        <v>2.7549951768230865</v>
      </c>
      <c r="E768" s="14">
        <f t="shared" si="37"/>
        <v>1.092907053219023</v>
      </c>
      <c r="F768" s="14">
        <f t="shared" si="38"/>
        <v>-6.1135999991731378</v>
      </c>
    </row>
    <row r="769" spans="1:6" x14ac:dyDescent="0.35">
      <c r="A769" s="19">
        <v>1934.12</v>
      </c>
      <c r="B769" s="20">
        <v>9.26</v>
      </c>
      <c r="D769" s="14">
        <f t="shared" si="36"/>
        <v>0.65005646030934627</v>
      </c>
      <c r="E769" s="14">
        <f t="shared" si="37"/>
        <v>4.190249165400922</v>
      </c>
      <c r="F769" s="14">
        <f t="shared" si="38"/>
        <v>-7.3876535315659035</v>
      </c>
    </row>
    <row r="770" spans="1:6" x14ac:dyDescent="0.35">
      <c r="A770" s="19">
        <v>1935.01</v>
      </c>
      <c r="B770" s="20">
        <v>9.26</v>
      </c>
      <c r="D770" s="14">
        <f t="shared" si="36"/>
        <v>0</v>
      </c>
      <c r="E770" s="14">
        <f t="shared" si="37"/>
        <v>3.4050516371324355</v>
      </c>
      <c r="F770" s="14">
        <f t="shared" si="38"/>
        <v>-12.947349445512815</v>
      </c>
    </row>
    <row r="771" spans="1:6" x14ac:dyDescent="0.35">
      <c r="A771" s="19">
        <v>1935.02</v>
      </c>
      <c r="B771" s="20">
        <v>8.98</v>
      </c>
      <c r="D771" s="14">
        <f t="shared" si="36"/>
        <v>-3.0704166343979735</v>
      </c>
      <c r="E771" s="14">
        <f t="shared" si="37"/>
        <v>-2.4203601740886249</v>
      </c>
      <c r="F771" s="14">
        <f t="shared" si="38"/>
        <v>-23.157119046092866</v>
      </c>
    </row>
    <row r="772" spans="1:6" x14ac:dyDescent="0.35">
      <c r="A772" s="19">
        <v>1935.03</v>
      </c>
      <c r="B772" s="20">
        <v>8.41</v>
      </c>
      <c r="D772" s="14">
        <f t="shared" si="36"/>
        <v>-6.5578408329251534</v>
      </c>
      <c r="E772" s="14">
        <f t="shared" si="37"/>
        <v>-9.6282574673231256</v>
      </c>
      <c r="F772" s="14">
        <f t="shared" si="38"/>
        <v>-24.45536150958619</v>
      </c>
    </row>
    <row r="773" spans="1:6" x14ac:dyDescent="0.35">
      <c r="A773" s="19">
        <v>1935.04</v>
      </c>
      <c r="B773" s="20">
        <v>9.0399999999999991</v>
      </c>
      <c r="D773" s="14">
        <f t="shared" si="36"/>
        <v>7.223770041922835</v>
      </c>
      <c r="E773" s="14">
        <f t="shared" si="37"/>
        <v>-2.4044874254002915</v>
      </c>
      <c r="F773" s="14">
        <f t="shared" si="38"/>
        <v>-18.893679591267393</v>
      </c>
    </row>
    <row r="774" spans="1:6" x14ac:dyDescent="0.35">
      <c r="A774" s="19">
        <v>1935.05</v>
      </c>
      <c r="B774" s="20">
        <v>9.75</v>
      </c>
      <c r="D774" s="14">
        <f t="shared" si="36"/>
        <v>7.5608110605670769</v>
      </c>
      <c r="E774" s="14">
        <f t="shared" si="37"/>
        <v>8.2267402695647593</v>
      </c>
      <c r="F774" s="14">
        <f t="shared" si="38"/>
        <v>-0.61349885675159443</v>
      </c>
    </row>
    <row r="775" spans="1:6" x14ac:dyDescent="0.35">
      <c r="A775" s="19">
        <v>1935.06</v>
      </c>
      <c r="B775" s="20">
        <v>10.119999999999999</v>
      </c>
      <c r="D775" s="14">
        <f t="shared" si="36"/>
        <v>3.7246378849563633</v>
      </c>
      <c r="E775" s="14">
        <f t="shared" si="37"/>
        <v>18.509218987446268</v>
      </c>
      <c r="F775" s="14">
        <f t="shared" si="38"/>
        <v>1.7946643190836824</v>
      </c>
    </row>
    <row r="776" spans="1:6" x14ac:dyDescent="0.35">
      <c r="A776" s="19">
        <v>1935.07</v>
      </c>
      <c r="B776" s="20">
        <v>10.65</v>
      </c>
      <c r="D776" s="14">
        <f t="shared" si="36"/>
        <v>5.1046228296114657</v>
      </c>
      <c r="E776" s="14">
        <f t="shared" si="37"/>
        <v>16.390071775134906</v>
      </c>
      <c r="F776" s="14">
        <f t="shared" si="38"/>
        <v>11.743098495744713</v>
      </c>
    </row>
    <row r="777" spans="1:6" x14ac:dyDescent="0.35">
      <c r="A777" s="19">
        <v>1935.08</v>
      </c>
      <c r="B777" s="20">
        <v>11.37</v>
      </c>
      <c r="D777" s="14">
        <f t="shared" si="36"/>
        <v>6.5418415607010463</v>
      </c>
      <c r="E777" s="14">
        <f t="shared" si="37"/>
        <v>15.37110227526888</v>
      </c>
      <c r="F777" s="14">
        <f t="shared" si="38"/>
        <v>22.270389423964033</v>
      </c>
    </row>
    <row r="778" spans="1:6" x14ac:dyDescent="0.35">
      <c r="A778" s="19">
        <v>1935.09</v>
      </c>
      <c r="B778" s="20">
        <v>11.61</v>
      </c>
      <c r="D778" s="14">
        <f t="shared" si="36"/>
        <v>2.088848794735553</v>
      </c>
      <c r="E778" s="14">
        <f t="shared" si="37"/>
        <v>13.73531318504806</v>
      </c>
      <c r="F778" s="14">
        <f t="shared" si="38"/>
        <v>26.806523870572128</v>
      </c>
    </row>
    <row r="779" spans="1:6" x14ac:dyDescent="0.35">
      <c r="A779" s="19">
        <v>1935.1</v>
      </c>
      <c r="B779" s="20">
        <v>11.92</v>
      </c>
      <c r="D779" s="14">
        <f t="shared" si="36"/>
        <v>2.6350865927403642</v>
      </c>
      <c r="E779" s="14">
        <f t="shared" si="37"/>
        <v>11.265776948176958</v>
      </c>
      <c r="F779" s="14">
        <f t="shared" si="38"/>
        <v>28.656412935043996</v>
      </c>
    </row>
    <row r="780" spans="1:6" x14ac:dyDescent="0.35">
      <c r="A780" s="19">
        <v>1935.11</v>
      </c>
      <c r="B780" s="20">
        <v>13.04</v>
      </c>
      <c r="D780" s="14">
        <f t="shared" si="36"/>
        <v>8.9803894861303064</v>
      </c>
      <c r="E780" s="14">
        <f t="shared" si="37"/>
        <v>13.704324873606218</v>
      </c>
      <c r="F780" s="14">
        <f t="shared" si="38"/>
        <v>34.881807244351229</v>
      </c>
    </row>
    <row r="781" spans="1:6" x14ac:dyDescent="0.35">
      <c r="A781" s="19">
        <v>1935.12</v>
      </c>
      <c r="B781" s="20">
        <v>13.04</v>
      </c>
      <c r="D781" s="14">
        <f t="shared" si="36"/>
        <v>0</v>
      </c>
      <c r="E781" s="14">
        <f t="shared" si="37"/>
        <v>11.61547607887068</v>
      </c>
      <c r="F781" s="14">
        <f t="shared" si="38"/>
        <v>34.231750784041878</v>
      </c>
    </row>
    <row r="782" spans="1:6" x14ac:dyDescent="0.35">
      <c r="A782" s="19">
        <v>1936.01</v>
      </c>
      <c r="B782" s="20">
        <v>13.76</v>
      </c>
      <c r="D782" s="14">
        <f t="shared" si="36"/>
        <v>5.3744276006690832</v>
      </c>
      <c r="E782" s="14">
        <f t="shared" si="37"/>
        <v>14.354817086799379</v>
      </c>
      <c r="F782" s="14">
        <f t="shared" si="38"/>
        <v>39.606178384710965</v>
      </c>
    </row>
    <row r="783" spans="1:6" x14ac:dyDescent="0.35">
      <c r="A783" s="19">
        <v>1936.02</v>
      </c>
      <c r="B783" s="20">
        <v>14.55</v>
      </c>
      <c r="D783" s="14">
        <f t="shared" si="36"/>
        <v>5.5825161112303965</v>
      </c>
      <c r="E783" s="14">
        <f t="shared" si="37"/>
        <v>10.956943711899466</v>
      </c>
      <c r="F783" s="14">
        <f t="shared" si="38"/>
        <v>48.259111130339335</v>
      </c>
    </row>
    <row r="784" spans="1:6" x14ac:dyDescent="0.35">
      <c r="A784" s="19">
        <v>1936.03</v>
      </c>
      <c r="B784" s="20">
        <v>14.86</v>
      </c>
      <c r="D784" s="14">
        <f t="shared" si="36"/>
        <v>2.1082045672111511</v>
      </c>
      <c r="E784" s="14">
        <f t="shared" si="37"/>
        <v>13.06514827911062</v>
      </c>
      <c r="F784" s="14">
        <f t="shared" si="38"/>
        <v>56.925156530475633</v>
      </c>
    </row>
    <row r="785" spans="1:6" x14ac:dyDescent="0.35">
      <c r="A785" s="19">
        <v>1936.04</v>
      </c>
      <c r="B785" s="20">
        <v>14.88</v>
      </c>
      <c r="D785" s="14">
        <f t="shared" si="36"/>
        <v>0.13449901153328342</v>
      </c>
      <c r="E785" s="14">
        <f t="shared" si="37"/>
        <v>7.8252196899748343</v>
      </c>
      <c r="F785" s="14">
        <f t="shared" si="38"/>
        <v>49.835885500086086</v>
      </c>
    </row>
    <row r="786" spans="1:6" x14ac:dyDescent="0.35">
      <c r="A786" s="19">
        <v>1936.05</v>
      </c>
      <c r="B786" s="20">
        <v>14.09</v>
      </c>
      <c r="D786" s="14">
        <f t="shared" si="36"/>
        <v>-5.4552703494356969</v>
      </c>
      <c r="E786" s="14">
        <f t="shared" si="37"/>
        <v>-3.2125667706912782</v>
      </c>
      <c r="F786" s="14">
        <f t="shared" si="38"/>
        <v>36.819804090083295</v>
      </c>
    </row>
    <row r="787" spans="1:6" x14ac:dyDescent="0.35">
      <c r="A787" s="19">
        <v>1936.06</v>
      </c>
      <c r="B787" s="20">
        <v>14.69</v>
      </c>
      <c r="D787" s="14">
        <f t="shared" ref="D787:D850" si="39">LN(B787/B786)*100</f>
        <v>4.1701664275196979</v>
      </c>
      <c r="E787" s="14">
        <f t="shared" ref="E787:E850" si="40">LN(B787/B784)*100</f>
        <v>-1.1506049103827196</v>
      </c>
      <c r="F787" s="14">
        <f t="shared" ref="F787:F850" si="41">LN(B787/B775)*100</f>
        <v>37.265332632646661</v>
      </c>
    </row>
    <row r="788" spans="1:6" x14ac:dyDescent="0.35">
      <c r="A788" s="19">
        <v>1936.07</v>
      </c>
      <c r="B788" s="20">
        <v>15.56</v>
      </c>
      <c r="D788" s="14">
        <f t="shared" si="39"/>
        <v>5.7536528564459744</v>
      </c>
      <c r="E788" s="14">
        <f t="shared" si="40"/>
        <v>4.46854893452997</v>
      </c>
      <c r="F788" s="14">
        <f t="shared" si="41"/>
        <v>37.914362659481135</v>
      </c>
    </row>
    <row r="789" spans="1:6" x14ac:dyDescent="0.35">
      <c r="A789" s="19">
        <v>1936.08</v>
      </c>
      <c r="B789" s="20">
        <v>15.87</v>
      </c>
      <c r="D789" s="14">
        <f t="shared" si="39"/>
        <v>1.9727015788072055</v>
      </c>
      <c r="E789" s="14">
        <f t="shared" si="40"/>
        <v>11.896520862772888</v>
      </c>
      <c r="F789" s="14">
        <f t="shared" si="41"/>
        <v>33.345222677587302</v>
      </c>
    </row>
    <row r="790" spans="1:6" x14ac:dyDescent="0.35">
      <c r="A790" s="19">
        <v>1936.09</v>
      </c>
      <c r="B790" s="20">
        <v>16.05</v>
      </c>
      <c r="D790" s="14">
        <f t="shared" si="39"/>
        <v>1.1278315037707274</v>
      </c>
      <c r="E790" s="14">
        <f t="shared" si="40"/>
        <v>8.8541859390239086</v>
      </c>
      <c r="F790" s="14">
        <f t="shared" si="41"/>
        <v>32.384205386622476</v>
      </c>
    </row>
    <row r="791" spans="1:6" x14ac:dyDescent="0.35">
      <c r="A791" s="19">
        <v>1936.1</v>
      </c>
      <c r="B791" s="20">
        <v>16.89</v>
      </c>
      <c r="D791" s="14">
        <f t="shared" si="39"/>
        <v>5.1012881243683799</v>
      </c>
      <c r="E791" s="14">
        <f t="shared" si="40"/>
        <v>8.2018212069463097</v>
      </c>
      <c r="F791" s="14">
        <f t="shared" si="41"/>
        <v>34.850406918250499</v>
      </c>
    </row>
    <row r="792" spans="1:6" x14ac:dyDescent="0.35">
      <c r="A792" s="19">
        <v>1936.11</v>
      </c>
      <c r="B792" s="20">
        <v>17.36</v>
      </c>
      <c r="D792" s="14">
        <f t="shared" si="39"/>
        <v>2.7446978412495442</v>
      </c>
      <c r="E792" s="14">
        <f t="shared" si="40"/>
        <v>8.973817469388635</v>
      </c>
      <c r="F792" s="14">
        <f t="shared" si="41"/>
        <v>28.614715273369729</v>
      </c>
    </row>
    <row r="793" spans="1:6" x14ac:dyDescent="0.35">
      <c r="A793" s="19">
        <v>1936.12</v>
      </c>
      <c r="B793" s="20">
        <v>17.059999999999999</v>
      </c>
      <c r="D793" s="14">
        <f t="shared" si="39"/>
        <v>-1.7432167168671118</v>
      </c>
      <c r="E793" s="14">
        <f t="shared" si="40"/>
        <v>6.1027692487508132</v>
      </c>
      <c r="F793" s="14">
        <f t="shared" si="41"/>
        <v>26.871498556502608</v>
      </c>
    </row>
    <row r="794" spans="1:6" x14ac:dyDescent="0.35">
      <c r="A794" s="19">
        <v>1937.01</v>
      </c>
      <c r="B794" s="20">
        <v>17.59</v>
      </c>
      <c r="D794" s="14">
        <f t="shared" si="39"/>
        <v>3.0594016685933849</v>
      </c>
      <c r="E794" s="14">
        <f t="shared" si="40"/>
        <v>4.0608827929758018</v>
      </c>
      <c r="F794" s="14">
        <f t="shared" si="41"/>
        <v>24.55647262442692</v>
      </c>
    </row>
    <row r="795" spans="1:6" x14ac:dyDescent="0.35">
      <c r="A795" s="19">
        <v>1937.02</v>
      </c>
      <c r="B795" s="20">
        <v>18.11</v>
      </c>
      <c r="D795" s="14">
        <f t="shared" si="39"/>
        <v>2.9133713145855151</v>
      </c>
      <c r="E795" s="14">
        <f t="shared" si="40"/>
        <v>4.2295562663117998</v>
      </c>
      <c r="F795" s="14">
        <f t="shared" si="41"/>
        <v>21.887327827782034</v>
      </c>
    </row>
    <row r="796" spans="1:6" x14ac:dyDescent="0.35">
      <c r="A796" s="19">
        <v>1937.03</v>
      </c>
      <c r="B796" s="20">
        <v>18.09</v>
      </c>
      <c r="D796" s="14">
        <f t="shared" si="39"/>
        <v>-0.11049724881182148</v>
      </c>
      <c r="E796" s="14">
        <f t="shared" si="40"/>
        <v>5.8622757343670688</v>
      </c>
      <c r="F796" s="14">
        <f t="shared" si="41"/>
        <v>19.668626011759077</v>
      </c>
    </row>
    <row r="797" spans="1:6" x14ac:dyDescent="0.35">
      <c r="A797" s="19">
        <v>1937.04</v>
      </c>
      <c r="B797" s="20">
        <v>17.010000000000002</v>
      </c>
      <c r="D797" s="14">
        <f t="shared" si="39"/>
        <v>-6.1557892999433319</v>
      </c>
      <c r="E797" s="14">
        <f t="shared" si="40"/>
        <v>-3.3529152341696351</v>
      </c>
      <c r="F797" s="14">
        <f t="shared" si="41"/>
        <v>13.378337700282472</v>
      </c>
    </row>
    <row r="798" spans="1:6" x14ac:dyDescent="0.35">
      <c r="A798" s="19">
        <v>1937.05</v>
      </c>
      <c r="B798" s="20">
        <v>16.25</v>
      </c>
      <c r="D798" s="14">
        <f t="shared" si="39"/>
        <v>-4.5708497632023937</v>
      </c>
      <c r="E798" s="14">
        <f t="shared" si="40"/>
        <v>-10.837136311957554</v>
      </c>
      <c r="F798" s="14">
        <f t="shared" si="41"/>
        <v>14.262758286515776</v>
      </c>
    </row>
    <row r="799" spans="1:6" x14ac:dyDescent="0.35">
      <c r="A799" s="19">
        <v>1937.06</v>
      </c>
      <c r="B799" s="20">
        <v>15.64</v>
      </c>
      <c r="D799" s="14">
        <f t="shared" si="39"/>
        <v>-3.8261173658581447</v>
      </c>
      <c r="E799" s="14">
        <f t="shared" si="40"/>
        <v>-14.552756429003869</v>
      </c>
      <c r="F799" s="14">
        <f t="shared" si="41"/>
        <v>6.2664744931379133</v>
      </c>
    </row>
    <row r="800" spans="1:6" x14ac:dyDescent="0.35">
      <c r="A800" s="19">
        <v>1937.07</v>
      </c>
      <c r="B800" s="20">
        <v>16.57</v>
      </c>
      <c r="D800" s="14">
        <f t="shared" si="39"/>
        <v>5.7762096321306409</v>
      </c>
      <c r="E800" s="14">
        <f t="shared" si="40"/>
        <v>-2.6207574969298921</v>
      </c>
      <c r="F800" s="14">
        <f t="shared" si="41"/>
        <v>6.2890312688225949</v>
      </c>
    </row>
    <row r="801" spans="1:6" x14ac:dyDescent="0.35">
      <c r="A801" s="19">
        <v>1937.08</v>
      </c>
      <c r="B801" s="20">
        <v>16.739999999999998</v>
      </c>
      <c r="D801" s="14">
        <f t="shared" si="39"/>
        <v>1.0207233622857641</v>
      </c>
      <c r="E801" s="14">
        <f t="shared" si="40"/>
        <v>2.9708156285582596</v>
      </c>
      <c r="F801" s="14">
        <f t="shared" si="41"/>
        <v>5.3370530523011421</v>
      </c>
    </row>
    <row r="802" spans="1:6" x14ac:dyDescent="0.35">
      <c r="A802" s="19">
        <v>1937.09</v>
      </c>
      <c r="B802" s="20">
        <v>14.37</v>
      </c>
      <c r="D802" s="14">
        <f t="shared" si="39"/>
        <v>-15.265836497039565</v>
      </c>
      <c r="E802" s="14">
        <f t="shared" si="40"/>
        <v>-8.4689035026231565</v>
      </c>
      <c r="F802" s="14">
        <f t="shared" si="41"/>
        <v>-11.056614948509134</v>
      </c>
    </row>
    <row r="803" spans="1:6" x14ac:dyDescent="0.35">
      <c r="A803" s="19">
        <v>1937.1</v>
      </c>
      <c r="B803" s="20">
        <v>12.28</v>
      </c>
      <c r="D803" s="14">
        <f t="shared" si="39"/>
        <v>-15.717077737193714</v>
      </c>
      <c r="E803" s="14">
        <f t="shared" si="40"/>
        <v>-29.962190871947513</v>
      </c>
      <c r="F803" s="14">
        <f t="shared" si="41"/>
        <v>-31.874980810071236</v>
      </c>
    </row>
    <row r="804" spans="1:6" x14ac:dyDescent="0.35">
      <c r="A804" s="19">
        <v>1937.11</v>
      </c>
      <c r="B804" s="20">
        <v>11.2</v>
      </c>
      <c r="D804" s="14">
        <f t="shared" si="39"/>
        <v>-9.2058144417947592</v>
      </c>
      <c r="E804" s="14">
        <f t="shared" si="40"/>
        <v>-40.188728676028028</v>
      </c>
      <c r="F804" s="14">
        <f t="shared" si="41"/>
        <v>-43.825493093115533</v>
      </c>
    </row>
    <row r="805" spans="1:6" x14ac:dyDescent="0.35">
      <c r="A805" s="19">
        <v>1937.12</v>
      </c>
      <c r="B805" s="20">
        <v>11.02</v>
      </c>
      <c r="D805" s="14">
        <f t="shared" si="39"/>
        <v>-1.6201974576280371</v>
      </c>
      <c r="E805" s="14">
        <f t="shared" si="40"/>
        <v>-26.543089636616507</v>
      </c>
      <c r="F805" s="14">
        <f t="shared" si="41"/>
        <v>-43.702473833876468</v>
      </c>
    </row>
    <row r="806" spans="1:6" x14ac:dyDescent="0.35">
      <c r="A806" s="19">
        <v>1938.01</v>
      </c>
      <c r="B806" s="20">
        <v>11.31</v>
      </c>
      <c r="D806" s="14">
        <f t="shared" si="39"/>
        <v>2.5975486403260737</v>
      </c>
      <c r="E806" s="14">
        <f t="shared" si="40"/>
        <v>-8.2284632590967224</v>
      </c>
      <c r="F806" s="14">
        <f t="shared" si="41"/>
        <v>-44.164326862143774</v>
      </c>
    </row>
    <row r="807" spans="1:6" x14ac:dyDescent="0.35">
      <c r="A807" s="19">
        <v>1938.02</v>
      </c>
      <c r="B807" s="20">
        <v>11.04</v>
      </c>
      <c r="D807" s="14">
        <f t="shared" si="39"/>
        <v>-2.4162249279079937</v>
      </c>
      <c r="E807" s="14">
        <f t="shared" si="40"/>
        <v>-1.4388737452099669</v>
      </c>
      <c r="F807" s="14">
        <f t="shared" si="41"/>
        <v>-49.493923104637283</v>
      </c>
    </row>
    <row r="808" spans="1:6" x14ac:dyDescent="0.35">
      <c r="A808" s="19">
        <v>1938.03</v>
      </c>
      <c r="B808" s="20">
        <v>10.31</v>
      </c>
      <c r="D808" s="14">
        <f t="shared" si="39"/>
        <v>-6.8410742820080594</v>
      </c>
      <c r="E808" s="14">
        <f t="shared" si="40"/>
        <v>-6.6597505695899812</v>
      </c>
      <c r="F808" s="14">
        <f t="shared" si="41"/>
        <v>-56.224500137833509</v>
      </c>
    </row>
    <row r="809" spans="1:6" x14ac:dyDescent="0.35">
      <c r="A809" s="19">
        <v>1938.04</v>
      </c>
      <c r="B809" s="20">
        <v>9.89</v>
      </c>
      <c r="D809" s="14">
        <f t="shared" si="39"/>
        <v>-4.1590152394247859</v>
      </c>
      <c r="E809" s="14">
        <f t="shared" si="40"/>
        <v>-13.416314449340828</v>
      </c>
      <c r="F809" s="14">
        <f t="shared" si="41"/>
        <v>-54.227726077314962</v>
      </c>
    </row>
    <row r="810" spans="1:6" x14ac:dyDescent="0.35">
      <c r="A810" s="19">
        <v>1938.05</v>
      </c>
      <c r="B810" s="20">
        <v>9.98</v>
      </c>
      <c r="D810" s="14">
        <f t="shared" si="39"/>
        <v>0.90589446887517533</v>
      </c>
      <c r="E810" s="14">
        <f t="shared" si="40"/>
        <v>-10.09419505255765</v>
      </c>
      <c r="F810" s="14">
        <f t="shared" si="41"/>
        <v>-48.750981845237391</v>
      </c>
    </row>
    <row r="811" spans="1:6" x14ac:dyDescent="0.35">
      <c r="A811" s="19">
        <v>1938.06</v>
      </c>
      <c r="B811" s="20">
        <v>10.210000000000001</v>
      </c>
      <c r="D811" s="14">
        <f t="shared" si="39"/>
        <v>2.2784541853201548</v>
      </c>
      <c r="E811" s="14">
        <f t="shared" si="40"/>
        <v>-0.97466658522943839</v>
      </c>
      <c r="F811" s="14">
        <f t="shared" si="41"/>
        <v>-42.646410294059081</v>
      </c>
    </row>
    <row r="812" spans="1:6" x14ac:dyDescent="0.35">
      <c r="A812" s="19">
        <v>1938.07</v>
      </c>
      <c r="B812" s="20">
        <v>12.24</v>
      </c>
      <c r="D812" s="14">
        <f t="shared" si="39"/>
        <v>18.134164490760579</v>
      </c>
      <c r="E812" s="14">
        <f t="shared" si="40"/>
        <v>21.318513144955929</v>
      </c>
      <c r="F812" s="14">
        <f t="shared" si="41"/>
        <v>-30.288455435429157</v>
      </c>
    </row>
    <row r="813" spans="1:6" x14ac:dyDescent="0.35">
      <c r="A813" s="19">
        <v>1938.08</v>
      </c>
      <c r="B813" s="20">
        <v>12.31</v>
      </c>
      <c r="D813" s="14">
        <f t="shared" si="39"/>
        <v>0.57026631121820992</v>
      </c>
      <c r="E813" s="14">
        <f t="shared" si="40"/>
        <v>20.982884987298959</v>
      </c>
      <c r="F813" s="14">
        <f t="shared" si="41"/>
        <v>-30.738912486496702</v>
      </c>
    </row>
    <row r="814" spans="1:6" x14ac:dyDescent="0.35">
      <c r="A814" s="19">
        <v>1938.09</v>
      </c>
      <c r="B814" s="20">
        <v>11.75</v>
      </c>
      <c r="D814" s="14">
        <f t="shared" si="39"/>
        <v>-4.6558699606194232</v>
      </c>
      <c r="E814" s="14">
        <f t="shared" si="40"/>
        <v>14.048560841359366</v>
      </c>
      <c r="F814" s="14">
        <f t="shared" si="41"/>
        <v>-20.128945950076552</v>
      </c>
    </row>
    <row r="815" spans="1:6" x14ac:dyDescent="0.35">
      <c r="A815" s="19">
        <v>1938.1</v>
      </c>
      <c r="B815" s="20">
        <v>13.06</v>
      </c>
      <c r="D815" s="14">
        <f t="shared" si="39"/>
        <v>10.570088325811712</v>
      </c>
      <c r="E815" s="14">
        <f t="shared" si="40"/>
        <v>6.4844846764104975</v>
      </c>
      <c r="F815" s="14">
        <f t="shared" si="41"/>
        <v>6.1582201129288627</v>
      </c>
    </row>
    <row r="816" spans="1:6" x14ac:dyDescent="0.35">
      <c r="A816" s="19">
        <v>1938.11</v>
      </c>
      <c r="B816" s="20">
        <v>13.07</v>
      </c>
      <c r="D816" s="14">
        <f t="shared" si="39"/>
        <v>7.6540378784552512E-2</v>
      </c>
      <c r="E816" s="14">
        <f t="shared" si="40"/>
        <v>5.9907587439768424</v>
      </c>
      <c r="F816" s="14">
        <f t="shared" si="41"/>
        <v>15.440574933508188</v>
      </c>
    </row>
    <row r="817" spans="1:6" x14ac:dyDescent="0.35">
      <c r="A817" s="19">
        <v>1938.12</v>
      </c>
      <c r="B817" s="20">
        <v>12.69</v>
      </c>
      <c r="D817" s="14">
        <f t="shared" si="39"/>
        <v>-2.9505245909834339</v>
      </c>
      <c r="E817" s="14">
        <f t="shared" si="40"/>
        <v>7.6961041136128188</v>
      </c>
      <c r="F817" s="14">
        <f t="shared" si="41"/>
        <v>14.110247800152784</v>
      </c>
    </row>
    <row r="818" spans="1:6" x14ac:dyDescent="0.35">
      <c r="A818" s="19">
        <v>1939.01</v>
      </c>
      <c r="B818" s="20">
        <v>12.5</v>
      </c>
      <c r="D818" s="14">
        <f t="shared" si="39"/>
        <v>-1.5085637418040763</v>
      </c>
      <c r="E818" s="14">
        <f t="shared" si="40"/>
        <v>-4.3825479540029555</v>
      </c>
      <c r="F818" s="14">
        <f t="shared" si="41"/>
        <v>10.004135418022637</v>
      </c>
    </row>
    <row r="819" spans="1:6" x14ac:dyDescent="0.35">
      <c r="A819" s="19">
        <v>1939.02</v>
      </c>
      <c r="B819" s="20">
        <v>12.4</v>
      </c>
      <c r="D819" s="14">
        <f t="shared" si="39"/>
        <v>-0.80321716972642665</v>
      </c>
      <c r="E819" s="14">
        <f t="shared" si="40"/>
        <v>-5.2623055025139402</v>
      </c>
      <c r="F819" s="14">
        <f t="shared" si="41"/>
        <v>11.617143176204202</v>
      </c>
    </row>
    <row r="820" spans="1:6" x14ac:dyDescent="0.35">
      <c r="A820" s="19">
        <v>1939.03</v>
      </c>
      <c r="B820" s="20">
        <v>12.39</v>
      </c>
      <c r="D820" s="14">
        <f t="shared" si="39"/>
        <v>-8.0677696994003428E-2</v>
      </c>
      <c r="E820" s="14">
        <f t="shared" si="40"/>
        <v>-2.3924586085245134</v>
      </c>
      <c r="F820" s="14">
        <f t="shared" si="41"/>
        <v>18.377539761218252</v>
      </c>
    </row>
    <row r="821" spans="1:6" x14ac:dyDescent="0.35">
      <c r="A821" s="19">
        <v>1939.04</v>
      </c>
      <c r="B821" s="20">
        <v>10.83</v>
      </c>
      <c r="D821" s="14">
        <f t="shared" si="39"/>
        <v>-13.45696346281518</v>
      </c>
      <c r="E821" s="14">
        <f t="shared" si="40"/>
        <v>-14.340858329535614</v>
      </c>
      <c r="F821" s="14">
        <f t="shared" si="41"/>
        <v>9.079591537827838</v>
      </c>
    </row>
    <row r="822" spans="1:6" x14ac:dyDescent="0.35">
      <c r="A822" s="19">
        <v>1939.05</v>
      </c>
      <c r="B822" s="20">
        <v>11.23</v>
      </c>
      <c r="D822" s="14">
        <f t="shared" si="39"/>
        <v>3.6268707737452659</v>
      </c>
      <c r="E822" s="14">
        <f t="shared" si="40"/>
        <v>-9.9107703860639376</v>
      </c>
      <c r="F822" s="14">
        <f t="shared" si="41"/>
        <v>11.800567842697916</v>
      </c>
    </row>
    <row r="823" spans="1:6" x14ac:dyDescent="0.35">
      <c r="A823" s="19">
        <v>1939.06</v>
      </c>
      <c r="B823" s="20">
        <v>11.43</v>
      </c>
      <c r="D823" s="14">
        <f t="shared" si="39"/>
        <v>1.7652709056367351</v>
      </c>
      <c r="E823" s="14">
        <f t="shared" si="40"/>
        <v>-8.0648217834331817</v>
      </c>
      <c r="F823" s="14">
        <f t="shared" si="41"/>
        <v>11.287384563014507</v>
      </c>
    </row>
    <row r="824" spans="1:6" x14ac:dyDescent="0.35">
      <c r="A824" s="19">
        <v>1939.07</v>
      </c>
      <c r="B824" s="20">
        <v>11.71</v>
      </c>
      <c r="D824" s="14">
        <f t="shared" si="39"/>
        <v>2.4201699802906882</v>
      </c>
      <c r="E824" s="14">
        <f t="shared" si="40"/>
        <v>7.8123116596726838</v>
      </c>
      <c r="F824" s="14">
        <f t="shared" si="41"/>
        <v>-4.4266099474554004</v>
      </c>
    </row>
    <row r="825" spans="1:6" x14ac:dyDescent="0.35">
      <c r="A825" s="19">
        <v>1939.08</v>
      </c>
      <c r="B825" s="20">
        <v>11.54</v>
      </c>
      <c r="D825" s="14">
        <f t="shared" si="39"/>
        <v>-1.4623916529672567</v>
      </c>
      <c r="E825" s="14">
        <f t="shared" si="40"/>
        <v>2.7230492329601628</v>
      </c>
      <c r="F825" s="14">
        <f t="shared" si="41"/>
        <v>-6.4592679116408727</v>
      </c>
    </row>
    <row r="826" spans="1:6" x14ac:dyDescent="0.35">
      <c r="A826" s="19">
        <v>1939.09</v>
      </c>
      <c r="B826" s="20">
        <v>12.77</v>
      </c>
      <c r="D826" s="14">
        <f t="shared" si="39"/>
        <v>10.127940896449442</v>
      </c>
      <c r="E826" s="14">
        <f t="shared" si="40"/>
        <v>11.085719223772863</v>
      </c>
      <c r="F826" s="14">
        <f t="shared" si="41"/>
        <v>8.3245429454279947</v>
      </c>
    </row>
    <row r="827" spans="1:6" x14ac:dyDescent="0.35">
      <c r="A827" s="19">
        <v>1939.1</v>
      </c>
      <c r="B827" s="20">
        <v>12.9</v>
      </c>
      <c r="D827" s="14">
        <f t="shared" si="39"/>
        <v>1.0128641323178664</v>
      </c>
      <c r="E827" s="14">
        <f t="shared" si="40"/>
        <v>9.6784133758000355</v>
      </c>
      <c r="F827" s="14">
        <f t="shared" si="41"/>
        <v>-1.2326812480658633</v>
      </c>
    </row>
    <row r="828" spans="1:6" x14ac:dyDescent="0.35">
      <c r="A828" s="19">
        <v>1939.11</v>
      </c>
      <c r="B828" s="20">
        <v>12.67</v>
      </c>
      <c r="D828" s="14">
        <f t="shared" si="39"/>
        <v>-1.7990317034578824</v>
      </c>
      <c r="E828" s="14">
        <f t="shared" si="40"/>
        <v>9.3417733253094237</v>
      </c>
      <c r="F828" s="14">
        <f t="shared" si="41"/>
        <v>-3.1082533303082922</v>
      </c>
    </row>
    <row r="829" spans="1:6" x14ac:dyDescent="0.35">
      <c r="A829" s="19">
        <v>1939.12</v>
      </c>
      <c r="B829" s="20">
        <v>12.37</v>
      </c>
      <c r="D829" s="14">
        <f t="shared" si="39"/>
        <v>-2.3962807928651153</v>
      </c>
      <c r="E829" s="14">
        <f t="shared" si="40"/>
        <v>-3.1824483640051366</v>
      </c>
      <c r="F829" s="14">
        <f t="shared" si="41"/>
        <v>-2.5540095321899798</v>
      </c>
    </row>
    <row r="830" spans="1:6" x14ac:dyDescent="0.35">
      <c r="A830" s="19">
        <v>1940.01</v>
      </c>
      <c r="B830" s="20">
        <v>12.3</v>
      </c>
      <c r="D830" s="14">
        <f t="shared" si="39"/>
        <v>-0.56749240260245437</v>
      </c>
      <c r="E830" s="14">
        <f t="shared" si="40"/>
        <v>-4.7628048989254586</v>
      </c>
      <c r="F830" s="14">
        <f t="shared" si="41"/>
        <v>-1.6129381929883531</v>
      </c>
    </row>
    <row r="831" spans="1:6" x14ac:dyDescent="0.35">
      <c r="A831" s="19">
        <v>1940.02</v>
      </c>
      <c r="B831" s="20">
        <v>12.22</v>
      </c>
      <c r="D831" s="14">
        <f t="shared" si="39"/>
        <v>-0.65253086349225153</v>
      </c>
      <c r="E831" s="14">
        <f t="shared" si="40"/>
        <v>-3.6163040589598308</v>
      </c>
      <c r="F831" s="14">
        <f t="shared" si="41"/>
        <v>-1.4622518867541927</v>
      </c>
    </row>
    <row r="832" spans="1:6" x14ac:dyDescent="0.35">
      <c r="A832" s="19">
        <v>1940.03</v>
      </c>
      <c r="B832" s="20">
        <v>12.15</v>
      </c>
      <c r="D832" s="14">
        <f t="shared" si="39"/>
        <v>-0.57447839568918568</v>
      </c>
      <c r="E832" s="14">
        <f t="shared" si="40"/>
        <v>-1.7945016617839009</v>
      </c>
      <c r="F832" s="14">
        <f t="shared" si="41"/>
        <v>-1.9560525854493596</v>
      </c>
    </row>
    <row r="833" spans="1:6" x14ac:dyDescent="0.35">
      <c r="A833" s="19">
        <v>1940.04</v>
      </c>
      <c r="B833" s="20">
        <v>12.27</v>
      </c>
      <c r="D833" s="14">
        <f t="shared" si="39"/>
        <v>0.98280889362624724</v>
      </c>
      <c r="E833" s="14">
        <f t="shared" si="40"/>
        <v>-0.24420036555518557</v>
      </c>
      <c r="F833" s="14">
        <f t="shared" si="41"/>
        <v>12.483719770992089</v>
      </c>
    </row>
    <row r="834" spans="1:6" x14ac:dyDescent="0.35">
      <c r="A834" s="19">
        <v>1940.05</v>
      </c>
      <c r="B834" s="20">
        <v>10.58</v>
      </c>
      <c r="D834" s="14">
        <f t="shared" si="39"/>
        <v>-14.819183229266663</v>
      </c>
      <c r="E834" s="14">
        <f t="shared" si="40"/>
        <v>-14.410852731329602</v>
      </c>
      <c r="F834" s="14">
        <f t="shared" si="41"/>
        <v>-5.9623342320198534</v>
      </c>
    </row>
    <row r="835" spans="1:6" x14ac:dyDescent="0.35">
      <c r="A835" s="19">
        <v>1940.06</v>
      </c>
      <c r="B835" s="20">
        <v>9.67</v>
      </c>
      <c r="D835" s="14">
        <f t="shared" si="39"/>
        <v>-8.9937116964950405</v>
      </c>
      <c r="E835" s="14">
        <f t="shared" si="40"/>
        <v>-22.830086032135458</v>
      </c>
      <c r="F835" s="14">
        <f t="shared" si="41"/>
        <v>-16.721316834151629</v>
      </c>
    </row>
    <row r="836" spans="1:6" x14ac:dyDescent="0.35">
      <c r="A836" s="19">
        <v>1940.07</v>
      </c>
      <c r="B836" s="20">
        <v>9.99</v>
      </c>
      <c r="D836" s="14">
        <f t="shared" si="39"/>
        <v>3.2556283195259237</v>
      </c>
      <c r="E836" s="14">
        <f t="shared" si="40"/>
        <v>-20.557266606235789</v>
      </c>
      <c r="F836" s="14">
        <f t="shared" si="41"/>
        <v>-15.885858494916388</v>
      </c>
    </row>
    <row r="837" spans="1:6" x14ac:dyDescent="0.35">
      <c r="A837" s="19">
        <v>1940.08</v>
      </c>
      <c r="B837" s="20">
        <v>10.199999999999999</v>
      </c>
      <c r="D837" s="14">
        <f t="shared" si="39"/>
        <v>2.0803127629763107</v>
      </c>
      <c r="E837" s="14">
        <f t="shared" si="40"/>
        <v>-3.6577706139928048</v>
      </c>
      <c r="F837" s="14">
        <f t="shared" si="41"/>
        <v>-12.343154078972812</v>
      </c>
    </row>
    <row r="838" spans="1:6" x14ac:dyDescent="0.35">
      <c r="A838" s="19">
        <v>1940.09</v>
      </c>
      <c r="B838" s="20">
        <v>10.63</v>
      </c>
      <c r="D838" s="14">
        <f t="shared" si="39"/>
        <v>4.1292472063631234</v>
      </c>
      <c r="E838" s="14">
        <f t="shared" si="40"/>
        <v>9.465188288865372</v>
      </c>
      <c r="F838" s="14">
        <f t="shared" si="41"/>
        <v>-18.341847769059118</v>
      </c>
    </row>
    <row r="839" spans="1:6" x14ac:dyDescent="0.35">
      <c r="A839" s="19">
        <v>1940.1</v>
      </c>
      <c r="B839" s="20">
        <v>10.73</v>
      </c>
      <c r="D839" s="14">
        <f t="shared" si="39"/>
        <v>0.93633642887505519</v>
      </c>
      <c r="E839" s="14">
        <f t="shared" si="40"/>
        <v>7.1458963982145045</v>
      </c>
      <c r="F839" s="14">
        <f t="shared" si="41"/>
        <v>-18.418375472501936</v>
      </c>
    </row>
    <row r="840" spans="1:6" x14ac:dyDescent="0.35">
      <c r="A840" s="19">
        <v>1940.11</v>
      </c>
      <c r="B840" s="20">
        <v>10.98</v>
      </c>
      <c r="D840" s="14">
        <f t="shared" si="39"/>
        <v>2.3031879438777576</v>
      </c>
      <c r="E840" s="14">
        <f t="shared" si="40"/>
        <v>7.3687715791159336</v>
      </c>
      <c r="F840" s="14">
        <f t="shared" si="41"/>
        <v>-14.316155825166302</v>
      </c>
    </row>
    <row r="841" spans="1:6" x14ac:dyDescent="0.35">
      <c r="A841" s="19">
        <v>1940.12</v>
      </c>
      <c r="B841" s="20">
        <v>10.53</v>
      </c>
      <c r="D841" s="14">
        <f t="shared" si="39"/>
        <v>-4.1847109935500493</v>
      </c>
      <c r="E841" s="14">
        <f t="shared" si="40"/>
        <v>-0.94518662079725491</v>
      </c>
      <c r="F841" s="14">
        <f t="shared" si="41"/>
        <v>-16.104586025851233</v>
      </c>
    </row>
    <row r="842" spans="1:6" x14ac:dyDescent="0.35">
      <c r="A842" s="19">
        <v>1941.01</v>
      </c>
      <c r="B842" s="20">
        <v>10.55</v>
      </c>
      <c r="D842" s="14">
        <f t="shared" si="39"/>
        <v>0.1897533776191411</v>
      </c>
      <c r="E842" s="14">
        <f t="shared" si="40"/>
        <v>-1.6917696720531543</v>
      </c>
      <c r="F842" s="14">
        <f t="shared" si="41"/>
        <v>-15.347340245629622</v>
      </c>
    </row>
    <row r="843" spans="1:6" x14ac:dyDescent="0.35">
      <c r="A843" s="19">
        <v>1941.02</v>
      </c>
      <c r="B843" s="20">
        <v>9.89</v>
      </c>
      <c r="D843" s="14">
        <f t="shared" si="39"/>
        <v>-6.4601714287454728</v>
      </c>
      <c r="E843" s="14">
        <f t="shared" si="40"/>
        <v>-10.455129044676378</v>
      </c>
      <c r="F843" s="14">
        <f t="shared" si="41"/>
        <v>-21.154980810882854</v>
      </c>
    </row>
    <row r="844" spans="1:6" x14ac:dyDescent="0.35">
      <c r="A844" s="19">
        <v>1941.03</v>
      </c>
      <c r="B844" s="20">
        <v>9.9499999999999993</v>
      </c>
      <c r="D844" s="14">
        <f t="shared" si="39"/>
        <v>0.60484055358804356</v>
      </c>
      <c r="E844" s="14">
        <f t="shared" si="40"/>
        <v>-5.6655774975382744</v>
      </c>
      <c r="F844" s="14">
        <f t="shared" si="41"/>
        <v>-19.975661861605616</v>
      </c>
    </row>
    <row r="845" spans="1:6" x14ac:dyDescent="0.35">
      <c r="A845" s="19">
        <v>1941.04</v>
      </c>
      <c r="B845" s="20">
        <v>9.64</v>
      </c>
      <c r="D845" s="14">
        <f t="shared" si="39"/>
        <v>-3.1651442548046971</v>
      </c>
      <c r="E845" s="14">
        <f t="shared" si="40"/>
        <v>-9.0204751299621257</v>
      </c>
      <c r="F845" s="14">
        <f t="shared" si="41"/>
        <v>-24.123615010036573</v>
      </c>
    </row>
    <row r="846" spans="1:6" x14ac:dyDescent="0.35">
      <c r="A846" s="19">
        <v>1941.05</v>
      </c>
      <c r="B846" s="20">
        <v>9.43</v>
      </c>
      <c r="D846" s="14">
        <f t="shared" si="39"/>
        <v>-2.2025011977088154</v>
      </c>
      <c r="E846" s="14">
        <f t="shared" si="40"/>
        <v>-4.7628048989254701</v>
      </c>
      <c r="F846" s="14">
        <f t="shared" si="41"/>
        <v>-11.506932978478723</v>
      </c>
    </row>
    <row r="847" spans="1:6" x14ac:dyDescent="0.35">
      <c r="A847" s="19">
        <v>1941.06</v>
      </c>
      <c r="B847" s="20">
        <v>9.76</v>
      </c>
      <c r="D847" s="14">
        <f t="shared" si="39"/>
        <v>3.4396303779634936</v>
      </c>
      <c r="E847" s="14">
        <f t="shared" si="40"/>
        <v>-1.9280150745500231</v>
      </c>
      <c r="F847" s="14">
        <f t="shared" si="41"/>
        <v>0.92640909597981724</v>
      </c>
    </row>
    <row r="848" spans="1:6" x14ac:dyDescent="0.35">
      <c r="A848" s="19">
        <v>1941.07</v>
      </c>
      <c r="B848" s="20">
        <v>10.26</v>
      </c>
      <c r="D848" s="14">
        <f t="shared" si="39"/>
        <v>4.9960439317622383</v>
      </c>
      <c r="E848" s="14">
        <f t="shared" si="40"/>
        <v>6.2331731120169227</v>
      </c>
      <c r="F848" s="14">
        <f t="shared" si="41"/>
        <v>2.6668247082161272</v>
      </c>
    </row>
    <row r="849" spans="1:6" x14ac:dyDescent="0.35">
      <c r="A849" s="19">
        <v>1941.08</v>
      </c>
      <c r="B849" s="20">
        <v>10.210000000000001</v>
      </c>
      <c r="D849" s="14">
        <f t="shared" si="39"/>
        <v>-0.48852075660492039</v>
      </c>
      <c r="E849" s="14">
        <f t="shared" si="40"/>
        <v>7.9471535531208195</v>
      </c>
      <c r="F849" s="14">
        <f t="shared" si="41"/>
        <v>9.7991188634900889E-2</v>
      </c>
    </row>
    <row r="850" spans="1:6" x14ac:dyDescent="0.35">
      <c r="A850" s="19">
        <v>1941.09</v>
      </c>
      <c r="B850" s="20">
        <v>10.24</v>
      </c>
      <c r="D850" s="14">
        <f t="shared" si="39"/>
        <v>0.29339874347875705</v>
      </c>
      <c r="E850" s="14">
        <f t="shared" si="40"/>
        <v>4.8009219186360665</v>
      </c>
      <c r="F850" s="14">
        <f t="shared" si="41"/>
        <v>-3.737857274249492</v>
      </c>
    </row>
    <row r="851" spans="1:6" x14ac:dyDescent="0.35">
      <c r="A851" s="19">
        <v>1941.1</v>
      </c>
      <c r="B851" s="20">
        <v>9.83</v>
      </c>
      <c r="D851" s="14">
        <f t="shared" ref="D851:D914" si="42">LN(B851/B850)*100</f>
        <v>-4.0862685452286547</v>
      </c>
      <c r="E851" s="14">
        <f t="shared" ref="E851:E914" si="43">LN(B851/B848)*100</f>
        <v>-4.2813905583548255</v>
      </c>
      <c r="F851" s="14">
        <f t="shared" ref="F851:F914" si="44">LN(B851/B839)*100</f>
        <v>-8.760462248353198</v>
      </c>
    </row>
    <row r="852" spans="1:6" x14ac:dyDescent="0.35">
      <c r="A852" s="19">
        <v>1941.11</v>
      </c>
      <c r="B852" s="20">
        <v>9.3699999999999992</v>
      </c>
      <c r="D852" s="14">
        <f t="shared" si="42"/>
        <v>-4.7925837908744482</v>
      </c>
      <c r="E852" s="14">
        <f t="shared" si="43"/>
        <v>-8.5854535926243489</v>
      </c>
      <c r="F852" s="14">
        <f t="shared" si="44"/>
        <v>-15.856233983105387</v>
      </c>
    </row>
    <row r="853" spans="1:6" x14ac:dyDescent="0.35">
      <c r="A853" s="19">
        <v>1941.12</v>
      </c>
      <c r="B853" s="20">
        <v>8.76</v>
      </c>
      <c r="D853" s="14">
        <f t="shared" si="42"/>
        <v>-6.731719130203075</v>
      </c>
      <c r="E853" s="14">
        <f t="shared" si="43"/>
        <v>-15.610571466306167</v>
      </c>
      <c r="F853" s="14">
        <f t="shared" si="44"/>
        <v>-18.403242119758406</v>
      </c>
    </row>
    <row r="854" spans="1:6" x14ac:dyDescent="0.35">
      <c r="A854" s="19">
        <v>1942.01</v>
      </c>
      <c r="B854" s="20">
        <v>8.93</v>
      </c>
      <c r="D854" s="14">
        <f t="shared" si="42"/>
        <v>1.9220489940107648</v>
      </c>
      <c r="E854" s="14">
        <f t="shared" si="43"/>
        <v>-9.6022539270667515</v>
      </c>
      <c r="F854" s="14">
        <f t="shared" si="44"/>
        <v>-16.670946503366785</v>
      </c>
    </row>
    <row r="855" spans="1:6" x14ac:dyDescent="0.35">
      <c r="A855" s="19">
        <v>1942.02</v>
      </c>
      <c r="B855" s="20">
        <v>8.65</v>
      </c>
      <c r="D855" s="14">
        <f t="shared" si="42"/>
        <v>-3.1857073944619634</v>
      </c>
      <c r="E855" s="14">
        <f t="shared" si="43"/>
        <v>-7.9953775306542756</v>
      </c>
      <c r="F855" s="14">
        <f t="shared" si="44"/>
        <v>-13.39648246908328</v>
      </c>
    </row>
    <row r="856" spans="1:6" x14ac:dyDescent="0.35">
      <c r="A856" s="19">
        <v>1942.03</v>
      </c>
      <c r="B856" s="20">
        <v>8.18</v>
      </c>
      <c r="D856" s="14">
        <f t="shared" si="42"/>
        <v>-5.5867170329132296</v>
      </c>
      <c r="E856" s="14">
        <f t="shared" si="43"/>
        <v>-6.8503754333644347</v>
      </c>
      <c r="F856" s="14">
        <f t="shared" si="44"/>
        <v>-19.588040055584564</v>
      </c>
    </row>
    <row r="857" spans="1:6" x14ac:dyDescent="0.35">
      <c r="A857" s="19">
        <v>1942.04</v>
      </c>
      <c r="B857" s="20">
        <v>7.84</v>
      </c>
      <c r="D857" s="14">
        <f t="shared" si="42"/>
        <v>-4.2453316252339235</v>
      </c>
      <c r="E857" s="14">
        <f t="shared" si="43"/>
        <v>-13.017756052609114</v>
      </c>
      <c r="F857" s="14">
        <f t="shared" si="44"/>
        <v>-20.668227426013789</v>
      </c>
    </row>
    <row r="858" spans="1:6" x14ac:dyDescent="0.35">
      <c r="A858" s="19">
        <v>1942.05</v>
      </c>
      <c r="B858" s="20">
        <v>7.93</v>
      </c>
      <c r="D858" s="14">
        <f t="shared" si="42"/>
        <v>1.1414201284440191</v>
      </c>
      <c r="E858" s="14">
        <f t="shared" si="43"/>
        <v>-8.690628529703142</v>
      </c>
      <c r="F858" s="14">
        <f t="shared" si="44"/>
        <v>-17.324306099860959</v>
      </c>
    </row>
    <row r="859" spans="1:6" x14ac:dyDescent="0.35">
      <c r="A859" s="19">
        <v>1942.06</v>
      </c>
      <c r="B859" s="20">
        <v>8.33</v>
      </c>
      <c r="D859" s="14">
        <f t="shared" si="42"/>
        <v>4.9210420531994794</v>
      </c>
      <c r="E859" s="14">
        <f t="shared" si="43"/>
        <v>1.8171305564095581</v>
      </c>
      <c r="F859" s="14">
        <f t="shared" si="44"/>
        <v>-15.842894424624973</v>
      </c>
    </row>
    <row r="860" spans="1:6" x14ac:dyDescent="0.35">
      <c r="A860" s="19">
        <v>1942.07</v>
      </c>
      <c r="B860" s="20">
        <v>8.64</v>
      </c>
      <c r="D860" s="14">
        <f t="shared" si="42"/>
        <v>3.6539126637212891</v>
      </c>
      <c r="E860" s="14">
        <f t="shared" si="43"/>
        <v>9.716374845364788</v>
      </c>
      <c r="F860" s="14">
        <f t="shared" si="44"/>
        <v>-17.185025692665914</v>
      </c>
    </row>
    <row r="861" spans="1:6" x14ac:dyDescent="0.35">
      <c r="A861" s="19">
        <v>1942.08</v>
      </c>
      <c r="B861" s="20">
        <v>8.59</v>
      </c>
      <c r="D861" s="14">
        <f t="shared" si="42"/>
        <v>-0.58038468198003035</v>
      </c>
      <c r="E861" s="14">
        <f t="shared" si="43"/>
        <v>7.9945700349407494</v>
      </c>
      <c r="F861" s="14">
        <f t="shared" si="44"/>
        <v>-17.276889618041025</v>
      </c>
    </row>
    <row r="862" spans="1:6" x14ac:dyDescent="0.35">
      <c r="A862" s="19">
        <v>1942.09</v>
      </c>
      <c r="B862" s="20">
        <v>8.68</v>
      </c>
      <c r="D862" s="14">
        <f t="shared" si="42"/>
        <v>1.0422792676094832</v>
      </c>
      <c r="E862" s="14">
        <f t="shared" si="43"/>
        <v>4.1158072493507341</v>
      </c>
      <c r="F862" s="14">
        <f t="shared" si="44"/>
        <v>-16.528009093910292</v>
      </c>
    </row>
    <row r="863" spans="1:6" x14ac:dyDescent="0.35">
      <c r="A863" s="19">
        <v>1942.1</v>
      </c>
      <c r="B863" s="20">
        <v>9.32</v>
      </c>
      <c r="D863" s="14">
        <f t="shared" si="42"/>
        <v>7.1141100025241126</v>
      </c>
      <c r="E863" s="14">
        <f t="shared" si="43"/>
        <v>7.576004588153558</v>
      </c>
      <c r="F863" s="14">
        <f t="shared" si="44"/>
        <v>-5.3276305461575406</v>
      </c>
    </row>
    <row r="864" spans="1:6" x14ac:dyDescent="0.35">
      <c r="A864" s="19">
        <v>1942.11</v>
      </c>
      <c r="B864" s="20">
        <v>9.4700000000000006</v>
      </c>
      <c r="D864" s="14">
        <f t="shared" si="42"/>
        <v>1.5966278500487108</v>
      </c>
      <c r="E864" s="14">
        <f t="shared" si="43"/>
        <v>9.7530171201822977</v>
      </c>
      <c r="F864" s="14">
        <f t="shared" si="44"/>
        <v>1.0615810947656099</v>
      </c>
    </row>
    <row r="865" spans="1:6" x14ac:dyDescent="0.35">
      <c r="A865" s="19">
        <v>1942.12</v>
      </c>
      <c r="B865" s="20">
        <v>9.52</v>
      </c>
      <c r="D865" s="14">
        <f t="shared" si="42"/>
        <v>0.52659416052870478</v>
      </c>
      <c r="E865" s="14">
        <f t="shared" si="43"/>
        <v>9.2373320131015078</v>
      </c>
      <c r="F865" s="14">
        <f t="shared" si="44"/>
        <v>8.3198943854973919</v>
      </c>
    </row>
    <row r="866" spans="1:6" x14ac:dyDescent="0.35">
      <c r="A866" s="19">
        <v>1943.01</v>
      </c>
      <c r="B866" s="20">
        <v>10.09</v>
      </c>
      <c r="D866" s="14">
        <f t="shared" si="42"/>
        <v>5.8149985562243645</v>
      </c>
      <c r="E866" s="14">
        <f t="shared" si="43"/>
        <v>7.938220566801772</v>
      </c>
      <c r="F866" s="14">
        <f t="shared" si="44"/>
        <v>12.212843947710997</v>
      </c>
    </row>
    <row r="867" spans="1:6" x14ac:dyDescent="0.35">
      <c r="A867" s="19">
        <v>1943.02</v>
      </c>
      <c r="B867" s="20">
        <v>10.69</v>
      </c>
      <c r="D867" s="14">
        <f t="shared" si="42"/>
        <v>5.7763890671436187</v>
      </c>
      <c r="E867" s="14">
        <f t="shared" si="43"/>
        <v>12.117981783896694</v>
      </c>
      <c r="F867" s="14">
        <f t="shared" si="44"/>
        <v>21.17494040931658</v>
      </c>
    </row>
    <row r="868" spans="1:6" x14ac:dyDescent="0.35">
      <c r="A868" s="19">
        <v>1943.03</v>
      </c>
      <c r="B868" s="20">
        <v>11.07</v>
      </c>
      <c r="D868" s="14">
        <f t="shared" si="42"/>
        <v>3.4930021683591757</v>
      </c>
      <c r="E868" s="14">
        <f t="shared" si="43"/>
        <v>15.084389791727165</v>
      </c>
      <c r="F868" s="14">
        <f t="shared" si="44"/>
        <v>30.25465961058898</v>
      </c>
    </row>
    <row r="869" spans="1:6" x14ac:dyDescent="0.35">
      <c r="A869" s="19">
        <v>1943.04</v>
      </c>
      <c r="B869" s="20">
        <v>11.44</v>
      </c>
      <c r="D869" s="14">
        <f t="shared" si="42"/>
        <v>3.2877239231106326</v>
      </c>
      <c r="E869" s="14">
        <f t="shared" si="43"/>
        <v>12.557115158613428</v>
      </c>
      <c r="F869" s="14">
        <f t="shared" si="44"/>
        <v>37.78771515893353</v>
      </c>
    </row>
    <row r="870" spans="1:6" x14ac:dyDescent="0.35">
      <c r="A870" s="19">
        <v>1943.05</v>
      </c>
      <c r="B870" s="20">
        <v>11.89</v>
      </c>
      <c r="D870" s="14">
        <f t="shared" si="42"/>
        <v>3.8581724751038662</v>
      </c>
      <c r="E870" s="14">
        <f t="shared" si="43"/>
        <v>10.638898566573678</v>
      </c>
      <c r="F870" s="14">
        <f t="shared" si="44"/>
        <v>40.504467505593389</v>
      </c>
    </row>
    <row r="871" spans="1:6" x14ac:dyDescent="0.35">
      <c r="A871" s="19">
        <v>1943.06</v>
      </c>
      <c r="B871" s="20">
        <v>12.1</v>
      </c>
      <c r="D871" s="14">
        <f t="shared" si="42"/>
        <v>1.7507741900004858</v>
      </c>
      <c r="E871" s="14">
        <f t="shared" si="43"/>
        <v>8.8966705882149775</v>
      </c>
      <c r="F871" s="14">
        <f t="shared" si="44"/>
        <v>37.334199642394402</v>
      </c>
    </row>
    <row r="872" spans="1:6" x14ac:dyDescent="0.35">
      <c r="A872" s="19">
        <v>1943.07</v>
      </c>
      <c r="B872" s="20">
        <v>12.35</v>
      </c>
      <c r="D872" s="14">
        <f t="shared" si="42"/>
        <v>2.0450610471290842</v>
      </c>
      <c r="E872" s="14">
        <f t="shared" si="43"/>
        <v>7.6540077122334402</v>
      </c>
      <c r="F872" s="14">
        <f t="shared" si="44"/>
        <v>35.725348025802177</v>
      </c>
    </row>
    <row r="873" spans="1:6" x14ac:dyDescent="0.35">
      <c r="A873" s="19">
        <v>1943.08</v>
      </c>
      <c r="B873" s="20">
        <v>11.74</v>
      </c>
      <c r="D873" s="14">
        <f t="shared" si="42"/>
        <v>-5.0654248674035811</v>
      </c>
      <c r="E873" s="14">
        <f t="shared" si="43"/>
        <v>-1.2695896302740077</v>
      </c>
      <c r="F873" s="14">
        <f t="shared" si="44"/>
        <v>31.240307840378644</v>
      </c>
    </row>
    <row r="874" spans="1:6" x14ac:dyDescent="0.35">
      <c r="A874" s="19">
        <v>1943.09</v>
      </c>
      <c r="B874" s="20">
        <v>11.99</v>
      </c>
      <c r="D874" s="14">
        <f t="shared" si="42"/>
        <v>2.1071154639472449</v>
      </c>
      <c r="E874" s="14">
        <f t="shared" si="43"/>
        <v>-0.91324835632724743</v>
      </c>
      <c r="F874" s="14">
        <f t="shared" si="44"/>
        <v>32.305144036716413</v>
      </c>
    </row>
    <row r="875" spans="1:6" x14ac:dyDescent="0.35">
      <c r="A875" s="19">
        <v>1943.1</v>
      </c>
      <c r="B875" s="20">
        <v>11.88</v>
      </c>
      <c r="D875" s="14">
        <f t="shared" si="42"/>
        <v>-0.9216655104923952</v>
      </c>
      <c r="E875" s="14">
        <f t="shared" si="43"/>
        <v>-3.8799749139487201</v>
      </c>
      <c r="F875" s="14">
        <f t="shared" si="44"/>
        <v>24.269368523699907</v>
      </c>
    </row>
    <row r="876" spans="1:6" x14ac:dyDescent="0.35">
      <c r="A876" s="19">
        <v>1943.11</v>
      </c>
      <c r="B876" s="20">
        <v>11.33</v>
      </c>
      <c r="D876" s="14">
        <f t="shared" si="42"/>
        <v>-4.7402238894584023</v>
      </c>
      <c r="E876" s="14">
        <f t="shared" si="43"/>
        <v>-3.5547739360035413</v>
      </c>
      <c r="F876" s="14">
        <f t="shared" si="44"/>
        <v>17.932516784192803</v>
      </c>
    </row>
    <row r="877" spans="1:6" x14ac:dyDescent="0.35">
      <c r="A877" s="19">
        <v>1943.12</v>
      </c>
      <c r="B877" s="20">
        <v>11.48</v>
      </c>
      <c r="D877" s="14">
        <f t="shared" si="42"/>
        <v>1.3152315851505367</v>
      </c>
      <c r="E877" s="14">
        <f t="shared" si="43"/>
        <v>-4.3466578148002446</v>
      </c>
      <c r="F877" s="14">
        <f t="shared" si="44"/>
        <v>18.721154208814657</v>
      </c>
    </row>
    <row r="878" spans="1:6" x14ac:dyDescent="0.35">
      <c r="A878" s="19">
        <v>1944.01</v>
      </c>
      <c r="B878" s="20">
        <v>11.85</v>
      </c>
      <c r="D878" s="14">
        <f t="shared" si="42"/>
        <v>3.1721476689719736</v>
      </c>
      <c r="E878" s="14">
        <f t="shared" si="43"/>
        <v>-0.25284463533587487</v>
      </c>
      <c r="F878" s="14">
        <f t="shared" si="44"/>
        <v>16.078303321562252</v>
      </c>
    </row>
    <row r="879" spans="1:6" x14ac:dyDescent="0.35">
      <c r="A879" s="19">
        <v>1944.02</v>
      </c>
      <c r="B879" s="20">
        <v>11.77</v>
      </c>
      <c r="D879" s="14">
        <f t="shared" si="42"/>
        <v>-0.67739463089548047</v>
      </c>
      <c r="E879" s="14">
        <f t="shared" si="43"/>
        <v>3.8099846232270385</v>
      </c>
      <c r="F879" s="14">
        <f t="shared" si="44"/>
        <v>9.6245196235231507</v>
      </c>
    </row>
    <row r="880" spans="1:6" x14ac:dyDescent="0.35">
      <c r="A880" s="19">
        <v>1944.03</v>
      </c>
      <c r="B880" s="20">
        <v>12.1</v>
      </c>
      <c r="D880" s="14">
        <f t="shared" si="42"/>
        <v>2.7651531330510166</v>
      </c>
      <c r="E880" s="14">
        <f t="shared" si="43"/>
        <v>5.2599061711274935</v>
      </c>
      <c r="F880" s="14">
        <f t="shared" si="44"/>
        <v>8.8966705882149775</v>
      </c>
    </row>
    <row r="881" spans="1:6" x14ac:dyDescent="0.35">
      <c r="A881" s="19">
        <v>1944.04</v>
      </c>
      <c r="B881" s="20">
        <v>11.89</v>
      </c>
      <c r="D881" s="14">
        <f t="shared" si="42"/>
        <v>-1.7507741900004858</v>
      </c>
      <c r="E881" s="14">
        <f t="shared" si="43"/>
        <v>0.33698431215503627</v>
      </c>
      <c r="F881" s="14">
        <f t="shared" si="44"/>
        <v>3.8581724751038662</v>
      </c>
    </row>
    <row r="882" spans="1:6" x14ac:dyDescent="0.35">
      <c r="A882" s="19">
        <v>1944.05</v>
      </c>
      <c r="B882" s="20">
        <v>12.1</v>
      </c>
      <c r="D882" s="14">
        <f t="shared" si="42"/>
        <v>1.7507741900004858</v>
      </c>
      <c r="E882" s="14">
        <f t="shared" si="43"/>
        <v>2.7651531330510166</v>
      </c>
      <c r="F882" s="14">
        <f t="shared" si="44"/>
        <v>1.7507741900004858</v>
      </c>
    </row>
    <row r="883" spans="1:6" x14ac:dyDescent="0.35">
      <c r="A883" s="19">
        <v>1944.06</v>
      </c>
      <c r="B883" s="20">
        <v>12.67</v>
      </c>
      <c r="D883" s="14">
        <f t="shared" si="42"/>
        <v>4.6031541730352403</v>
      </c>
      <c r="E883" s="14">
        <f t="shared" si="43"/>
        <v>4.6031541730352403</v>
      </c>
      <c r="F883" s="14">
        <f t="shared" si="44"/>
        <v>4.6031541730352403</v>
      </c>
    </row>
    <row r="884" spans="1:6" x14ac:dyDescent="0.35">
      <c r="A884" s="19">
        <v>1944.07</v>
      </c>
      <c r="B884" s="20">
        <v>13</v>
      </c>
      <c r="D884" s="14">
        <f t="shared" si="42"/>
        <v>2.5712363128489035</v>
      </c>
      <c r="E884" s="14">
        <f t="shared" si="43"/>
        <v>8.9251646758846217</v>
      </c>
      <c r="F884" s="14">
        <f t="shared" si="44"/>
        <v>5.1293294387550485</v>
      </c>
    </row>
    <row r="885" spans="1:6" x14ac:dyDescent="0.35">
      <c r="A885" s="19">
        <v>1944.08</v>
      </c>
      <c r="B885" s="20">
        <v>12.81</v>
      </c>
      <c r="D885" s="14">
        <f t="shared" si="42"/>
        <v>-1.4723241552893829</v>
      </c>
      <c r="E885" s="14">
        <f t="shared" si="43"/>
        <v>5.7020663305947474</v>
      </c>
      <c r="F885" s="14">
        <f t="shared" si="44"/>
        <v>8.7224301508692612</v>
      </c>
    </row>
    <row r="886" spans="1:6" x14ac:dyDescent="0.35">
      <c r="A886" s="19">
        <v>1944.09</v>
      </c>
      <c r="B886" s="20">
        <v>12.6</v>
      </c>
      <c r="D886" s="14">
        <f t="shared" si="42"/>
        <v>-1.6529301951210582</v>
      </c>
      <c r="E886" s="14">
        <f t="shared" si="43"/>
        <v>-0.55401803756153556</v>
      </c>
      <c r="F886" s="14">
        <f t="shared" si="44"/>
        <v>4.962384491800945</v>
      </c>
    </row>
    <row r="887" spans="1:6" x14ac:dyDescent="0.35">
      <c r="A887" s="19">
        <v>1944.1</v>
      </c>
      <c r="B887" s="20">
        <v>12.91</v>
      </c>
      <c r="D887" s="14">
        <f t="shared" si="42"/>
        <v>2.4305390901118948</v>
      </c>
      <c r="E887" s="14">
        <f t="shared" si="43"/>
        <v>-0.69471526029856023</v>
      </c>
      <c r="F887" s="14">
        <f t="shared" si="44"/>
        <v>8.3145890924052281</v>
      </c>
    </row>
    <row r="888" spans="1:6" x14ac:dyDescent="0.35">
      <c r="A888" s="19">
        <v>1944.11</v>
      </c>
      <c r="B888" s="20">
        <v>12.82</v>
      </c>
      <c r="D888" s="14">
        <f t="shared" si="42"/>
        <v>-0.69957533660271443</v>
      </c>
      <c r="E888" s="14">
        <f t="shared" si="43"/>
        <v>7.8033558388110491E-2</v>
      </c>
      <c r="F888" s="14">
        <f t="shared" si="44"/>
        <v>12.355237645260912</v>
      </c>
    </row>
    <row r="889" spans="1:6" x14ac:dyDescent="0.35">
      <c r="A889" s="19">
        <v>1944.12</v>
      </c>
      <c r="B889" s="20">
        <v>13.1</v>
      </c>
      <c r="D889" s="14">
        <f t="shared" si="42"/>
        <v>2.1605778714581838</v>
      </c>
      <c r="E889" s="14">
        <f t="shared" si="43"/>
        <v>3.8915416249673624</v>
      </c>
      <c r="F889" s="14">
        <f t="shared" si="44"/>
        <v>13.200583931568536</v>
      </c>
    </row>
    <row r="890" spans="1:6" x14ac:dyDescent="0.35">
      <c r="A890" s="19">
        <v>1945.01</v>
      </c>
      <c r="B890" s="20">
        <v>13.49</v>
      </c>
      <c r="D890" s="14">
        <f t="shared" si="42"/>
        <v>2.9336440012558667</v>
      </c>
      <c r="E890" s="14">
        <f t="shared" si="43"/>
        <v>4.3946465361113294</v>
      </c>
      <c r="F890" s="14">
        <f t="shared" si="44"/>
        <v>12.962080263852432</v>
      </c>
    </row>
    <row r="891" spans="1:6" x14ac:dyDescent="0.35">
      <c r="A891" s="19">
        <v>1945.02</v>
      </c>
      <c r="B891" s="20">
        <v>13.94</v>
      </c>
      <c r="D891" s="14">
        <f t="shared" si="42"/>
        <v>3.2813735112713167</v>
      </c>
      <c r="E891" s="14">
        <f t="shared" si="43"/>
        <v>8.3755953839853703</v>
      </c>
      <c r="F891" s="14">
        <f t="shared" si="44"/>
        <v>16.920848406019243</v>
      </c>
    </row>
    <row r="892" spans="1:6" x14ac:dyDescent="0.35">
      <c r="A892" s="19">
        <v>1945.03</v>
      </c>
      <c r="B892" s="20">
        <v>13.93</v>
      </c>
      <c r="D892" s="14">
        <f t="shared" si="42"/>
        <v>-7.1761754066350672E-2</v>
      </c>
      <c r="E892" s="14">
        <f t="shared" si="43"/>
        <v>6.143255758460846</v>
      </c>
      <c r="F892" s="14">
        <f t="shared" si="44"/>
        <v>14.083933518901901</v>
      </c>
    </row>
    <row r="893" spans="1:6" x14ac:dyDescent="0.35">
      <c r="A893" s="19">
        <v>1945.04</v>
      </c>
      <c r="B893" s="20">
        <v>14.28</v>
      </c>
      <c r="D893" s="14">
        <f t="shared" si="42"/>
        <v>2.4815169119723994</v>
      </c>
      <c r="E893" s="14">
        <f t="shared" si="43"/>
        <v>5.6911286691773819</v>
      </c>
      <c r="F893" s="14">
        <f t="shared" si="44"/>
        <v>18.316224620874774</v>
      </c>
    </row>
    <row r="894" spans="1:6" x14ac:dyDescent="0.35">
      <c r="A894" s="19">
        <v>1945.05</v>
      </c>
      <c r="B894" s="20">
        <v>14.82</v>
      </c>
      <c r="D894" s="14">
        <f t="shared" si="42"/>
        <v>3.7117662956502588</v>
      </c>
      <c r="E894" s="14">
        <f t="shared" si="43"/>
        <v>6.1215214535563094</v>
      </c>
      <c r="F894" s="14">
        <f t="shared" si="44"/>
        <v>20.27721672652455</v>
      </c>
    </row>
    <row r="895" spans="1:6" x14ac:dyDescent="0.35">
      <c r="A895" s="19">
        <v>1945.06</v>
      </c>
      <c r="B895" s="20">
        <v>15.09</v>
      </c>
      <c r="D895" s="14">
        <f t="shared" si="42"/>
        <v>1.8054652911816707</v>
      </c>
      <c r="E895" s="14">
        <f t="shared" si="43"/>
        <v>7.998748498804324</v>
      </c>
      <c r="F895" s="14">
        <f t="shared" si="44"/>
        <v>17.47952784467099</v>
      </c>
    </row>
    <row r="896" spans="1:6" x14ac:dyDescent="0.35">
      <c r="A896" s="19">
        <v>1945.07</v>
      </c>
      <c r="B896" s="20">
        <v>14.78</v>
      </c>
      <c r="D896" s="14">
        <f t="shared" si="42"/>
        <v>-2.0757357259701856</v>
      </c>
      <c r="E896" s="14">
        <f t="shared" si="43"/>
        <v>3.4414958608617487</v>
      </c>
      <c r="F896" s="14">
        <f t="shared" si="44"/>
        <v>12.832555805851896</v>
      </c>
    </row>
    <row r="897" spans="1:6" x14ac:dyDescent="0.35">
      <c r="A897" s="19">
        <v>1945.08</v>
      </c>
      <c r="B897" s="20">
        <v>14.83</v>
      </c>
      <c r="D897" s="14">
        <f t="shared" si="42"/>
        <v>0.33772406297850166</v>
      </c>
      <c r="E897" s="14">
        <f t="shared" si="43"/>
        <v>6.7453628189984932E-2</v>
      </c>
      <c r="F897" s="14">
        <f t="shared" si="44"/>
        <v>14.642604024119782</v>
      </c>
    </row>
    <row r="898" spans="1:6" x14ac:dyDescent="0.35">
      <c r="A898" s="19">
        <v>1945.09</v>
      </c>
      <c r="B898" s="20">
        <v>15.84</v>
      </c>
      <c r="D898" s="14">
        <f t="shared" si="42"/>
        <v>6.5886230236439118</v>
      </c>
      <c r="E898" s="14">
        <f t="shared" si="43"/>
        <v>4.8506113606522341</v>
      </c>
      <c r="F898" s="14">
        <f t="shared" si="44"/>
        <v>22.884157242884744</v>
      </c>
    </row>
    <row r="899" spans="1:6" x14ac:dyDescent="0.35">
      <c r="A899" s="19">
        <v>1945.1</v>
      </c>
      <c r="B899" s="20">
        <v>16.5</v>
      </c>
      <c r="D899" s="14">
        <f t="shared" si="42"/>
        <v>4.0821994520255203</v>
      </c>
      <c r="E899" s="14">
        <f t="shared" si="43"/>
        <v>11.008546538647925</v>
      </c>
      <c r="F899" s="14">
        <f t="shared" si="44"/>
        <v>24.535817604798378</v>
      </c>
    </row>
    <row r="900" spans="1:6" x14ac:dyDescent="0.35">
      <c r="A900" s="19">
        <v>1945.11</v>
      </c>
      <c r="B900" s="20">
        <v>17.04</v>
      </c>
      <c r="D900" s="14">
        <f t="shared" si="42"/>
        <v>3.2203140494634734</v>
      </c>
      <c r="E900" s="14">
        <f t="shared" si="43"/>
        <v>13.891136525132891</v>
      </c>
      <c r="F900" s="14">
        <f t="shared" si="44"/>
        <v>28.455706990864556</v>
      </c>
    </row>
    <row r="901" spans="1:6" x14ac:dyDescent="0.35">
      <c r="A901" s="19">
        <v>1945.12</v>
      </c>
      <c r="B901" s="20">
        <v>17.329999999999998</v>
      </c>
      <c r="D901" s="14">
        <f t="shared" si="42"/>
        <v>1.6875582326345033</v>
      </c>
      <c r="E901" s="14">
        <f t="shared" si="43"/>
        <v>8.9900717341234913</v>
      </c>
      <c r="F901" s="14">
        <f t="shared" si="44"/>
        <v>27.98268735204088</v>
      </c>
    </row>
    <row r="902" spans="1:6" x14ac:dyDescent="0.35">
      <c r="A902" s="19">
        <v>1946.01</v>
      </c>
      <c r="B902" s="20">
        <v>18.02</v>
      </c>
      <c r="D902" s="14">
        <f t="shared" si="42"/>
        <v>3.9043148452677165</v>
      </c>
      <c r="E902" s="14">
        <f t="shared" si="43"/>
        <v>8.8121871273656858</v>
      </c>
      <c r="F902" s="14">
        <f t="shared" si="44"/>
        <v>28.953358196052726</v>
      </c>
    </row>
    <row r="903" spans="1:6" x14ac:dyDescent="0.35">
      <c r="A903" s="19">
        <v>1946.02</v>
      </c>
      <c r="B903" s="20">
        <v>18.07</v>
      </c>
      <c r="D903" s="14">
        <f t="shared" si="42"/>
        <v>0.27708524239453014</v>
      </c>
      <c r="E903" s="14">
        <f t="shared" si="43"/>
        <v>5.8689583202967572</v>
      </c>
      <c r="F903" s="14">
        <f t="shared" si="44"/>
        <v>25.949069927175938</v>
      </c>
    </row>
    <row r="904" spans="1:6" x14ac:dyDescent="0.35">
      <c r="A904" s="19">
        <v>1946.03</v>
      </c>
      <c r="B904" s="20">
        <v>17.53</v>
      </c>
      <c r="D904" s="14">
        <f t="shared" si="42"/>
        <v>-3.0339405670993926</v>
      </c>
      <c r="E904" s="14">
        <f t="shared" si="43"/>
        <v>1.1474595205628546</v>
      </c>
      <c r="F904" s="14">
        <f t="shared" si="44"/>
        <v>22.986891114142889</v>
      </c>
    </row>
    <row r="905" spans="1:6" x14ac:dyDescent="0.35">
      <c r="A905" s="19">
        <v>1946.04</v>
      </c>
      <c r="B905" s="20">
        <v>18.66</v>
      </c>
      <c r="D905" s="14">
        <f t="shared" si="42"/>
        <v>6.2468496486054548</v>
      </c>
      <c r="E905" s="14">
        <f t="shared" si="43"/>
        <v>3.4899943239005879</v>
      </c>
      <c r="F905" s="14">
        <f t="shared" si="44"/>
        <v>26.752223850775948</v>
      </c>
    </row>
    <row r="906" spans="1:6" x14ac:dyDescent="0.35">
      <c r="A906" s="19">
        <v>1946.05</v>
      </c>
      <c r="B906" s="20">
        <v>18.7</v>
      </c>
      <c r="D906" s="14">
        <f t="shared" si="42"/>
        <v>0.2141328441343078</v>
      </c>
      <c r="E906" s="14">
        <f t="shared" si="43"/>
        <v>3.4270419256403706</v>
      </c>
      <c r="F906" s="14">
        <f t="shared" si="44"/>
        <v>23.254590399260014</v>
      </c>
    </row>
    <row r="907" spans="1:6" x14ac:dyDescent="0.35">
      <c r="A907" s="19">
        <v>1946.06</v>
      </c>
      <c r="B907" s="20">
        <v>18.579999999999998</v>
      </c>
      <c r="D907" s="14">
        <f t="shared" si="42"/>
        <v>-0.64377904748485304</v>
      </c>
      <c r="E907" s="14">
        <f t="shared" si="43"/>
        <v>5.817203445254914</v>
      </c>
      <c r="F907" s="14">
        <f t="shared" si="44"/>
        <v>20.805346060593489</v>
      </c>
    </row>
    <row r="908" spans="1:6" x14ac:dyDescent="0.35">
      <c r="A908" s="19">
        <v>1946.07</v>
      </c>
      <c r="B908" s="20">
        <v>18.05</v>
      </c>
      <c r="D908" s="14">
        <f t="shared" si="42"/>
        <v>-2.8940048606802349</v>
      </c>
      <c r="E908" s="14">
        <f t="shared" si="43"/>
        <v>-3.323651064030777</v>
      </c>
      <c r="F908" s="14">
        <f t="shared" si="44"/>
        <v>19.987076925883436</v>
      </c>
    </row>
    <row r="909" spans="1:6" x14ac:dyDescent="0.35">
      <c r="A909" s="19">
        <v>1946.08</v>
      </c>
      <c r="B909" s="20">
        <v>17.7</v>
      </c>
      <c r="D909" s="14">
        <f t="shared" si="42"/>
        <v>-1.9581045199106508</v>
      </c>
      <c r="E909" s="14">
        <f t="shared" si="43"/>
        <v>-5.4958884280757472</v>
      </c>
      <c r="F909" s="14">
        <f t="shared" si="44"/>
        <v>17.691248342994275</v>
      </c>
    </row>
    <row r="910" spans="1:6" x14ac:dyDescent="0.35">
      <c r="A910" s="19">
        <v>1946.09</v>
      </c>
      <c r="B910" s="20">
        <v>15.09</v>
      </c>
      <c r="D910" s="14">
        <f t="shared" si="42"/>
        <v>-15.953236680002595</v>
      </c>
      <c r="E910" s="14">
        <f t="shared" si="43"/>
        <v>-20.805346060593486</v>
      </c>
      <c r="F910" s="14">
        <f t="shared" si="44"/>
        <v>-4.8506113606522279</v>
      </c>
    </row>
    <row r="911" spans="1:6" x14ac:dyDescent="0.35">
      <c r="A911" s="19">
        <v>1946.1</v>
      </c>
      <c r="B911" s="20">
        <v>14.75</v>
      </c>
      <c r="D911" s="14">
        <f t="shared" si="42"/>
        <v>-2.2789189993928654</v>
      </c>
      <c r="E911" s="14">
        <f t="shared" si="43"/>
        <v>-20.190260199306113</v>
      </c>
      <c r="F911" s="14">
        <f t="shared" si="44"/>
        <v>-11.211729812070612</v>
      </c>
    </row>
    <row r="912" spans="1:6" x14ac:dyDescent="0.35">
      <c r="A912" s="19">
        <v>1946.11</v>
      </c>
      <c r="B912" s="20">
        <v>14.69</v>
      </c>
      <c r="D912" s="14">
        <f t="shared" si="42"/>
        <v>-0.4076092600042942</v>
      </c>
      <c r="E912" s="14">
        <f t="shared" si="43"/>
        <v>-18.639764939399754</v>
      </c>
      <c r="F912" s="14">
        <f t="shared" si="44"/>
        <v>-14.839653121538376</v>
      </c>
    </row>
    <row r="913" spans="1:6" x14ac:dyDescent="0.35">
      <c r="A913" s="19">
        <v>1946.12</v>
      </c>
      <c r="B913" s="20">
        <v>15.13</v>
      </c>
      <c r="D913" s="14">
        <f t="shared" si="42"/>
        <v>2.9512537614478758</v>
      </c>
      <c r="E913" s="14">
        <f t="shared" si="43"/>
        <v>0.26472550205070544</v>
      </c>
      <c r="F913" s="14">
        <f t="shared" si="44"/>
        <v>-13.575957592724999</v>
      </c>
    </row>
    <row r="914" spans="1:6" x14ac:dyDescent="0.35">
      <c r="A914" s="19">
        <v>1947.01</v>
      </c>
      <c r="B914" s="20">
        <v>15.21</v>
      </c>
      <c r="D914" s="14">
        <f t="shared" si="42"/>
        <v>0.52735784709369105</v>
      </c>
      <c r="E914" s="14">
        <f t="shared" si="43"/>
        <v>3.0710023485372608</v>
      </c>
      <c r="F914" s="14">
        <f t="shared" si="44"/>
        <v>-16.952914590899027</v>
      </c>
    </row>
    <row r="915" spans="1:6" x14ac:dyDescent="0.35">
      <c r="A915" s="19">
        <v>1947.02</v>
      </c>
      <c r="B915" s="20">
        <v>15.8</v>
      </c>
      <c r="D915" s="14">
        <f t="shared" ref="D915:D978" si="45">LN(B915/B914)*100</f>
        <v>3.8056833761719679</v>
      </c>
      <c r="E915" s="14">
        <f t="shared" ref="E915:E978" si="46">LN(B915/B912)*100</f>
        <v>7.2842949847135259</v>
      </c>
      <c r="F915" s="14">
        <f t="shared" ref="F915:F978" si="47">LN(B915/B903)*100</f>
        <v>-13.424316457121602</v>
      </c>
    </row>
    <row r="916" spans="1:6" x14ac:dyDescent="0.35">
      <c r="A916" s="19">
        <v>1947.03</v>
      </c>
      <c r="B916" s="20">
        <v>15.16</v>
      </c>
      <c r="D916" s="14">
        <f t="shared" si="45"/>
        <v>-4.1349559818695516</v>
      </c>
      <c r="E916" s="14">
        <f t="shared" si="46"/>
        <v>0.19808524139610659</v>
      </c>
      <c r="F916" s="14">
        <f t="shared" si="47"/>
        <v>-14.525331871891764</v>
      </c>
    </row>
    <row r="917" spans="1:6" x14ac:dyDescent="0.35">
      <c r="A917" s="19">
        <v>1947.04</v>
      </c>
      <c r="B917" s="20">
        <v>14.6</v>
      </c>
      <c r="D917" s="14">
        <f t="shared" si="45"/>
        <v>-3.763885149993492</v>
      </c>
      <c r="E917" s="14">
        <f t="shared" si="46"/>
        <v>-4.0931577556910872</v>
      </c>
      <c r="F917" s="14">
        <f t="shared" si="47"/>
        <v>-24.536066670490698</v>
      </c>
    </row>
    <row r="918" spans="1:6" x14ac:dyDescent="0.35">
      <c r="A918" s="19">
        <v>1947.05</v>
      </c>
      <c r="B918" s="20">
        <v>14.34</v>
      </c>
      <c r="D918" s="14">
        <f t="shared" si="45"/>
        <v>-1.7968693542816438</v>
      </c>
      <c r="E918" s="14">
        <f t="shared" si="46"/>
        <v>-9.6957104861446872</v>
      </c>
      <c r="F918" s="14">
        <f t="shared" si="47"/>
        <v>-26.547068868906663</v>
      </c>
    </row>
    <row r="919" spans="1:6" x14ac:dyDescent="0.35">
      <c r="A919" s="19">
        <v>1947.06</v>
      </c>
      <c r="B919" s="20">
        <v>14.84</v>
      </c>
      <c r="D919" s="14">
        <f t="shared" si="45"/>
        <v>3.4273402567760014</v>
      </c>
      <c r="E919" s="14">
        <f t="shared" si="46"/>
        <v>-2.1334142474991173</v>
      </c>
      <c r="F919" s="14">
        <f t="shared" si="47"/>
        <v>-22.475949564645795</v>
      </c>
    </row>
    <row r="920" spans="1:6" x14ac:dyDescent="0.35">
      <c r="A920" s="19">
        <v>1947.07</v>
      </c>
      <c r="B920" s="20">
        <v>15.77</v>
      </c>
      <c r="D920" s="14">
        <f t="shared" si="45"/>
        <v>6.0783163235712525</v>
      </c>
      <c r="E920" s="14">
        <f t="shared" si="46"/>
        <v>7.7087872260656294</v>
      </c>
      <c r="F920" s="14">
        <f t="shared" si="47"/>
        <v>-13.503628380394298</v>
      </c>
    </row>
    <row r="921" spans="1:6" x14ac:dyDescent="0.35">
      <c r="A921" s="19">
        <v>1947.08</v>
      </c>
      <c r="B921" s="20">
        <v>15.46</v>
      </c>
      <c r="D921" s="14">
        <f t="shared" si="45"/>
        <v>-1.9853357815671071</v>
      </c>
      <c r="E921" s="14">
        <f t="shared" si="46"/>
        <v>7.5203207987801584</v>
      </c>
      <c r="F921" s="14">
        <f t="shared" si="47"/>
        <v>-13.530859642050752</v>
      </c>
    </row>
    <row r="922" spans="1:6" x14ac:dyDescent="0.35">
      <c r="A922" s="19">
        <v>1947.09</v>
      </c>
      <c r="B922" s="20">
        <v>15.06</v>
      </c>
      <c r="D922" s="14">
        <f t="shared" si="45"/>
        <v>-2.6213820787528395</v>
      </c>
      <c r="E922" s="14">
        <f t="shared" si="46"/>
        <v>1.4715984632513108</v>
      </c>
      <c r="F922" s="14">
        <f t="shared" si="47"/>
        <v>-0.19900504080099252</v>
      </c>
    </row>
    <row r="923" spans="1:6" x14ac:dyDescent="0.35">
      <c r="A923" s="19">
        <v>1947.1</v>
      </c>
      <c r="B923" s="20">
        <v>15.45</v>
      </c>
      <c r="D923" s="14">
        <f t="shared" si="45"/>
        <v>2.5566780972006926</v>
      </c>
      <c r="E923" s="14">
        <f t="shared" si="46"/>
        <v>-2.0500397631192553</v>
      </c>
      <c r="F923" s="14">
        <f t="shared" si="47"/>
        <v>4.6365920557925557</v>
      </c>
    </row>
    <row r="924" spans="1:6" x14ac:dyDescent="0.35">
      <c r="A924" s="19">
        <v>1947.11</v>
      </c>
      <c r="B924" s="20">
        <v>15.27</v>
      </c>
      <c r="D924" s="14">
        <f t="shared" si="45"/>
        <v>-1.1718884113213375</v>
      </c>
      <c r="E924" s="14">
        <f t="shared" si="46"/>
        <v>-1.236592392873489</v>
      </c>
      <c r="F924" s="14">
        <f t="shared" si="47"/>
        <v>3.872312904475522</v>
      </c>
    </row>
    <row r="925" spans="1:6" x14ac:dyDescent="0.35">
      <c r="A925" s="19">
        <v>1947.12</v>
      </c>
      <c r="B925" s="20">
        <v>15.03</v>
      </c>
      <c r="D925" s="14">
        <f t="shared" si="45"/>
        <v>-1.5841915465657976</v>
      </c>
      <c r="E925" s="14">
        <f t="shared" si="46"/>
        <v>-0.19940186068645063</v>
      </c>
      <c r="F925" s="14">
        <f t="shared" si="47"/>
        <v>-0.66313240353815628</v>
      </c>
    </row>
    <row r="926" spans="1:6" x14ac:dyDescent="0.35">
      <c r="A926" s="19">
        <v>1948.01</v>
      </c>
      <c r="B926" s="20">
        <v>14.83</v>
      </c>
      <c r="D926" s="14">
        <f t="shared" si="45"/>
        <v>-1.3396047615042301</v>
      </c>
      <c r="E926" s="14">
        <f t="shared" si="46"/>
        <v>-4.0956847193913708</v>
      </c>
      <c r="F926" s="14">
        <f t="shared" si="47"/>
        <v>-2.5300950121360852</v>
      </c>
    </row>
    <row r="927" spans="1:6" x14ac:dyDescent="0.35">
      <c r="A927" s="19">
        <v>1948.02</v>
      </c>
      <c r="B927" s="20">
        <v>14.1</v>
      </c>
      <c r="D927" s="14">
        <f t="shared" si="45"/>
        <v>-5.0477358765718199</v>
      </c>
      <c r="E927" s="14">
        <f t="shared" si="46"/>
        <v>-7.971532184641843</v>
      </c>
      <c r="F927" s="14">
        <f t="shared" si="47"/>
        <v>-11.383514264879855</v>
      </c>
    </row>
    <row r="928" spans="1:6" x14ac:dyDescent="0.35">
      <c r="A928" s="19">
        <v>1948.03</v>
      </c>
      <c r="B928" s="20">
        <v>14.3</v>
      </c>
      <c r="D928" s="14">
        <f t="shared" si="45"/>
        <v>1.4084739881739023</v>
      </c>
      <c r="E928" s="14">
        <f t="shared" si="46"/>
        <v>-4.9788666499021472</v>
      </c>
      <c r="F928" s="14">
        <f t="shared" si="47"/>
        <v>-5.8400842948363962</v>
      </c>
    </row>
    <row r="929" spans="1:6" x14ac:dyDescent="0.35">
      <c r="A929" s="19">
        <v>1948.04</v>
      </c>
      <c r="B929" s="20">
        <v>15.4</v>
      </c>
      <c r="D929" s="14">
        <f t="shared" si="45"/>
        <v>7.4107972153721837</v>
      </c>
      <c r="E929" s="14">
        <f t="shared" si="46"/>
        <v>3.7715353269742771</v>
      </c>
      <c r="F929" s="14">
        <f t="shared" si="47"/>
        <v>5.334598070529271</v>
      </c>
    </row>
    <row r="930" spans="1:6" x14ac:dyDescent="0.35">
      <c r="A930" s="19">
        <v>1948.05</v>
      </c>
      <c r="B930" s="20">
        <v>16.149999999999999</v>
      </c>
      <c r="D930" s="14">
        <f t="shared" si="45"/>
        <v>4.755254024908206</v>
      </c>
      <c r="E930" s="14">
        <f t="shared" si="46"/>
        <v>13.57452522845429</v>
      </c>
      <c r="F930" s="14">
        <f t="shared" si="47"/>
        <v>11.886721449719118</v>
      </c>
    </row>
    <row r="931" spans="1:6" x14ac:dyDescent="0.35">
      <c r="A931" s="19">
        <v>1948.06</v>
      </c>
      <c r="B931" s="20">
        <v>16.82</v>
      </c>
      <c r="D931" s="14">
        <f t="shared" si="45"/>
        <v>4.0648604876136609</v>
      </c>
      <c r="E931" s="14">
        <f t="shared" si="46"/>
        <v>16.230911727894036</v>
      </c>
      <c r="F931" s="14">
        <f t="shared" si="47"/>
        <v>12.524241680556763</v>
      </c>
    </row>
    <row r="932" spans="1:6" x14ac:dyDescent="0.35">
      <c r="A932" s="19">
        <v>1948.07</v>
      </c>
      <c r="B932" s="20">
        <v>16.420000000000002</v>
      </c>
      <c r="D932" s="14">
        <f t="shared" si="45"/>
        <v>-2.4068550520519758</v>
      </c>
      <c r="E932" s="14">
        <f t="shared" si="46"/>
        <v>6.4132594604698863</v>
      </c>
      <c r="F932" s="14">
        <f t="shared" si="47"/>
        <v>4.0390703049335315</v>
      </c>
    </row>
    <row r="933" spans="1:6" x14ac:dyDescent="0.35">
      <c r="A933" s="19">
        <v>1948.08</v>
      </c>
      <c r="B933" s="20">
        <v>15.94</v>
      </c>
      <c r="D933" s="14">
        <f t="shared" si="45"/>
        <v>-2.9668430662213359</v>
      </c>
      <c r="E933" s="14">
        <f t="shared" si="46"/>
        <v>-1.3088376306596561</v>
      </c>
      <c r="F933" s="14">
        <f t="shared" si="47"/>
        <v>3.0575630202793049</v>
      </c>
    </row>
    <row r="934" spans="1:6" x14ac:dyDescent="0.35">
      <c r="A934" s="19">
        <v>1948.09</v>
      </c>
      <c r="B934" s="20">
        <v>15.76</v>
      </c>
      <c r="D934" s="14">
        <f t="shared" si="45"/>
        <v>-1.1356588932335949</v>
      </c>
      <c r="E934" s="14">
        <f t="shared" si="46"/>
        <v>-6.5093570115068973</v>
      </c>
      <c r="F934" s="14">
        <f t="shared" si="47"/>
        <v>4.5432862057985508</v>
      </c>
    </row>
    <row r="935" spans="1:6" x14ac:dyDescent="0.35">
      <c r="A935" s="19">
        <v>1948.1</v>
      </c>
      <c r="B935" s="20">
        <v>16.190000000000001</v>
      </c>
      <c r="D935" s="14">
        <f t="shared" si="45"/>
        <v>2.6918683259810705</v>
      </c>
      <c r="E935" s="14">
        <f t="shared" si="46"/>
        <v>-1.4106336334738416</v>
      </c>
      <c r="F935" s="14">
        <f t="shared" si="47"/>
        <v>4.678476434578938</v>
      </c>
    </row>
    <row r="936" spans="1:6" x14ac:dyDescent="0.35">
      <c r="A936" s="19">
        <v>1948.11</v>
      </c>
      <c r="B936" s="20">
        <v>15.29</v>
      </c>
      <c r="D936" s="14">
        <f t="shared" si="45"/>
        <v>-5.7194747748573009</v>
      </c>
      <c r="E936" s="14">
        <f t="shared" si="46"/>
        <v>-4.1632653421098125</v>
      </c>
      <c r="F936" s="14">
        <f t="shared" si="47"/>
        <v>0.13089007104298511</v>
      </c>
    </row>
    <row r="937" spans="1:6" x14ac:dyDescent="0.35">
      <c r="A937" s="19">
        <v>1948.12</v>
      </c>
      <c r="B937" s="20">
        <v>15.19</v>
      </c>
      <c r="D937" s="14">
        <f t="shared" si="45"/>
        <v>-0.65617033332894148</v>
      </c>
      <c r="E937" s="14">
        <f t="shared" si="46"/>
        <v>-3.6837767822051593</v>
      </c>
      <c r="F937" s="14">
        <f t="shared" si="47"/>
        <v>1.0589112842798425</v>
      </c>
    </row>
    <row r="938" spans="1:6" x14ac:dyDescent="0.35">
      <c r="A938" s="19">
        <v>1949.01</v>
      </c>
      <c r="B938" s="20">
        <v>15.36</v>
      </c>
      <c r="D938" s="14">
        <f t="shared" si="45"/>
        <v>1.1129411111844683</v>
      </c>
      <c r="E938" s="14">
        <f t="shared" si="46"/>
        <v>-5.2627039970017764</v>
      </c>
      <c r="F938" s="14">
        <f t="shared" si="47"/>
        <v>3.5114571569685422</v>
      </c>
    </row>
    <row r="939" spans="1:6" x14ac:dyDescent="0.35">
      <c r="A939" s="19">
        <v>1949.02</v>
      </c>
      <c r="B939" s="20">
        <v>14.77</v>
      </c>
      <c r="D939" s="14">
        <f t="shared" si="45"/>
        <v>-3.9168631176237714</v>
      </c>
      <c r="E939" s="14">
        <f t="shared" si="46"/>
        <v>-3.4600923397682428</v>
      </c>
      <c r="F939" s="14">
        <f t="shared" si="47"/>
        <v>4.6423299159165747</v>
      </c>
    </row>
    <row r="940" spans="1:6" x14ac:dyDescent="0.35">
      <c r="A940" s="19">
        <v>1949.03</v>
      </c>
      <c r="B940" s="20">
        <v>14.91</v>
      </c>
      <c r="D940" s="14">
        <f t="shared" si="45"/>
        <v>0.94340322333587145</v>
      </c>
      <c r="E940" s="14">
        <f t="shared" si="46"/>
        <v>-1.8605187831034358</v>
      </c>
      <c r="F940" s="14">
        <f t="shared" si="47"/>
        <v>4.1772591510785464</v>
      </c>
    </row>
    <row r="941" spans="1:6" x14ac:dyDescent="0.35">
      <c r="A941" s="19">
        <v>1949.04</v>
      </c>
      <c r="B941" s="20">
        <v>14.89</v>
      </c>
      <c r="D941" s="14">
        <f t="shared" si="45"/>
        <v>-0.13422820807294047</v>
      </c>
      <c r="E941" s="14">
        <f t="shared" si="46"/>
        <v>-3.1076881023608416</v>
      </c>
      <c r="F941" s="14">
        <f t="shared" si="47"/>
        <v>-3.367766272366584</v>
      </c>
    </row>
    <row r="942" spans="1:6" x14ac:dyDescent="0.35">
      <c r="A942" s="19">
        <v>1949.05</v>
      </c>
      <c r="B942" s="20">
        <v>14.78</v>
      </c>
      <c r="D942" s="14">
        <f t="shared" si="45"/>
        <v>-0.74149311758619907</v>
      </c>
      <c r="E942" s="14">
        <f t="shared" si="46"/>
        <v>6.7681897676730565E-2</v>
      </c>
      <c r="F942" s="14">
        <f t="shared" si="47"/>
        <v>-8.8645134148609834</v>
      </c>
    </row>
    <row r="943" spans="1:6" x14ac:dyDescent="0.35">
      <c r="A943" s="19">
        <v>1949.06</v>
      </c>
      <c r="B943" s="20">
        <v>13.97</v>
      </c>
      <c r="D943" s="14">
        <f t="shared" si="45"/>
        <v>-5.6362742251185161</v>
      </c>
      <c r="E943" s="14">
        <f t="shared" si="46"/>
        <v>-6.5119955507776606</v>
      </c>
      <c r="F943" s="14">
        <f t="shared" si="47"/>
        <v>-18.565648127593157</v>
      </c>
    </row>
    <row r="944" spans="1:6" x14ac:dyDescent="0.35">
      <c r="A944" s="19">
        <v>1949.07</v>
      </c>
      <c r="B944" s="20">
        <v>14.76</v>
      </c>
      <c r="D944" s="14">
        <f t="shared" si="45"/>
        <v>5.5008645903455982</v>
      </c>
      <c r="E944" s="14">
        <f t="shared" si="46"/>
        <v>-0.87690275235912851</v>
      </c>
      <c r="F944" s="14">
        <f t="shared" si="47"/>
        <v>-10.657928485195582</v>
      </c>
    </row>
    <row r="945" spans="1:6" x14ac:dyDescent="0.35">
      <c r="A945" s="19">
        <v>1949.08</v>
      </c>
      <c r="B945" s="20">
        <v>15.29</v>
      </c>
      <c r="D945" s="14">
        <f t="shared" si="45"/>
        <v>3.5278200768644554</v>
      </c>
      <c r="E945" s="14">
        <f t="shared" si="46"/>
        <v>3.3924104420915304</v>
      </c>
      <c r="F945" s="14">
        <f t="shared" si="47"/>
        <v>-4.1632653421098125</v>
      </c>
    </row>
    <row r="946" spans="1:6" x14ac:dyDescent="0.35">
      <c r="A946" s="19">
        <v>1949.09</v>
      </c>
      <c r="B946" s="20">
        <v>15.49</v>
      </c>
      <c r="D946" s="14">
        <f t="shared" si="45"/>
        <v>1.2995634487806489</v>
      </c>
      <c r="E946" s="14">
        <f t="shared" si="46"/>
        <v>10.328248115990675</v>
      </c>
      <c r="F946" s="14">
        <f t="shared" si="47"/>
        <v>-1.7280430000955787</v>
      </c>
    </row>
    <row r="947" spans="1:6" x14ac:dyDescent="0.35">
      <c r="A947" s="19">
        <v>1949.1</v>
      </c>
      <c r="B947" s="20">
        <v>15.89</v>
      </c>
      <c r="D947" s="14">
        <f t="shared" si="45"/>
        <v>2.5495326119847408</v>
      </c>
      <c r="E947" s="14">
        <f t="shared" si="46"/>
        <v>7.376916137629812</v>
      </c>
      <c r="F947" s="14">
        <f t="shared" si="47"/>
        <v>-1.8703787140919206</v>
      </c>
    </row>
    <row r="948" spans="1:6" x14ac:dyDescent="0.35">
      <c r="A948" s="19">
        <v>1949.11</v>
      </c>
      <c r="B948" s="20">
        <v>16.11</v>
      </c>
      <c r="D948" s="14">
        <f t="shared" si="45"/>
        <v>1.3750216640258413</v>
      </c>
      <c r="E948" s="14">
        <f t="shared" si="46"/>
        <v>5.2241177247912027</v>
      </c>
      <c r="F948" s="14">
        <f t="shared" si="47"/>
        <v>5.2241177247912027</v>
      </c>
    </row>
    <row r="949" spans="1:6" x14ac:dyDescent="0.35">
      <c r="A949" s="19">
        <v>1949.12</v>
      </c>
      <c r="B949" s="20">
        <v>16.54</v>
      </c>
      <c r="D949" s="14">
        <f t="shared" si="45"/>
        <v>2.6341492406662161</v>
      </c>
      <c r="E949" s="14">
        <f t="shared" si="46"/>
        <v>6.5587035166767835</v>
      </c>
      <c r="F949" s="14">
        <f t="shared" si="47"/>
        <v>8.5144372987863726</v>
      </c>
    </row>
    <row r="950" spans="1:6" x14ac:dyDescent="0.35">
      <c r="A950" s="19">
        <v>1950.01</v>
      </c>
      <c r="B950" s="20">
        <v>16.88</v>
      </c>
      <c r="D950" s="14">
        <f t="shared" si="45"/>
        <v>2.0347799572265823</v>
      </c>
      <c r="E950" s="14">
        <f t="shared" si="46"/>
        <v>6.0439508619186393</v>
      </c>
      <c r="F950" s="14">
        <f t="shared" si="47"/>
        <v>9.4362761448284882</v>
      </c>
    </row>
    <row r="951" spans="1:6" x14ac:dyDescent="0.35">
      <c r="A951" s="19">
        <v>1950.02</v>
      </c>
      <c r="B951" s="20">
        <v>17.21</v>
      </c>
      <c r="D951" s="14">
        <f t="shared" si="45"/>
        <v>1.9361121055637205</v>
      </c>
      <c r="E951" s="14">
        <f t="shared" si="46"/>
        <v>6.6050413034565079</v>
      </c>
      <c r="F951" s="14">
        <f t="shared" si="47"/>
        <v>15.289251368015963</v>
      </c>
    </row>
    <row r="952" spans="1:6" x14ac:dyDescent="0.35">
      <c r="A952" s="19">
        <v>1950.03</v>
      </c>
      <c r="B952" s="20">
        <v>17.350000000000001</v>
      </c>
      <c r="D952" s="14">
        <f t="shared" si="45"/>
        <v>0.81018961694202218</v>
      </c>
      <c r="E952" s="14">
        <f t="shared" si="46"/>
        <v>4.781081679732309</v>
      </c>
      <c r="F952" s="14">
        <f t="shared" si="47"/>
        <v>15.156037761622123</v>
      </c>
    </row>
    <row r="953" spans="1:6" x14ac:dyDescent="0.35">
      <c r="A953" s="19">
        <v>1950.04</v>
      </c>
      <c r="B953" s="20">
        <v>17.84</v>
      </c>
      <c r="D953" s="14">
        <f t="shared" si="45"/>
        <v>2.7850620758994955</v>
      </c>
      <c r="E953" s="14">
        <f t="shared" si="46"/>
        <v>5.5313637984052404</v>
      </c>
      <c r="F953" s="14">
        <f t="shared" si="47"/>
        <v>18.075328045594567</v>
      </c>
    </row>
    <row r="954" spans="1:6" x14ac:dyDescent="0.35">
      <c r="A954" s="19">
        <v>1950.05</v>
      </c>
      <c r="B954" s="20">
        <v>18.440000000000001</v>
      </c>
      <c r="D954" s="14">
        <f t="shared" si="45"/>
        <v>3.3079090976584435</v>
      </c>
      <c r="E954" s="14">
        <f t="shared" si="46"/>
        <v>6.903160790499971</v>
      </c>
      <c r="F954" s="14">
        <f t="shared" si="47"/>
        <v>22.124730260839222</v>
      </c>
    </row>
    <row r="955" spans="1:6" x14ac:dyDescent="0.35">
      <c r="A955" s="19">
        <v>1950.06</v>
      </c>
      <c r="B955" s="20">
        <v>18.739999999999998</v>
      </c>
      <c r="D955" s="14">
        <f t="shared" si="45"/>
        <v>1.6138058681828296</v>
      </c>
      <c r="E955" s="14">
        <f t="shared" si="46"/>
        <v>7.7067770417407795</v>
      </c>
      <c r="F955" s="14">
        <f t="shared" si="47"/>
        <v>29.374810354140557</v>
      </c>
    </row>
    <row r="956" spans="1:6" x14ac:dyDescent="0.35">
      <c r="A956" s="19">
        <v>1950.07</v>
      </c>
      <c r="B956" s="20">
        <v>17.38</v>
      </c>
      <c r="D956" s="14">
        <f t="shared" si="45"/>
        <v>-7.5340156973030092</v>
      </c>
      <c r="E956" s="14">
        <f t="shared" si="46"/>
        <v>-2.6123007314617359</v>
      </c>
      <c r="F956" s="14">
        <f t="shared" si="47"/>
        <v>16.339930066491949</v>
      </c>
    </row>
    <row r="957" spans="1:6" x14ac:dyDescent="0.35">
      <c r="A957" s="19">
        <v>1950.08</v>
      </c>
      <c r="B957" s="20">
        <v>18.43</v>
      </c>
      <c r="D957" s="14">
        <f t="shared" si="45"/>
        <v>5.8659651844486067</v>
      </c>
      <c r="E957" s="14">
        <f t="shared" si="46"/>
        <v>-5.4244644671595656E-2</v>
      </c>
      <c r="F957" s="14">
        <f t="shared" si="47"/>
        <v>18.678075174076099</v>
      </c>
    </row>
    <row r="958" spans="1:6" x14ac:dyDescent="0.35">
      <c r="A958" s="19">
        <v>1950.09</v>
      </c>
      <c r="B958" s="20">
        <v>19.079999999999998</v>
      </c>
      <c r="D958" s="14">
        <f t="shared" si="45"/>
        <v>3.4660894338408501</v>
      </c>
      <c r="E958" s="14">
        <f t="shared" si="46"/>
        <v>1.7980389209864323</v>
      </c>
      <c r="F958" s="14">
        <f t="shared" si="47"/>
        <v>20.844601159136314</v>
      </c>
    </row>
    <row r="959" spans="1:6" x14ac:dyDescent="0.35">
      <c r="A959" s="19">
        <v>1950.1</v>
      </c>
      <c r="B959" s="20">
        <v>19.87</v>
      </c>
      <c r="D959" s="14">
        <f t="shared" si="45"/>
        <v>4.0570390543585093</v>
      </c>
      <c r="E959" s="14">
        <f t="shared" si="46"/>
        <v>13.38909367264797</v>
      </c>
      <c r="F959" s="14">
        <f t="shared" si="47"/>
        <v>22.352107601510092</v>
      </c>
    </row>
    <row r="960" spans="1:6" x14ac:dyDescent="0.35">
      <c r="A960" s="19">
        <v>1950.11</v>
      </c>
      <c r="B960" s="20">
        <v>19.829999999999998</v>
      </c>
      <c r="D960" s="14">
        <f t="shared" si="45"/>
        <v>-0.20151140320209771</v>
      </c>
      <c r="E960" s="14">
        <f t="shared" si="46"/>
        <v>7.3216170849972544</v>
      </c>
      <c r="F960" s="14">
        <f t="shared" si="47"/>
        <v>20.775574534282157</v>
      </c>
    </row>
    <row r="961" spans="1:6" x14ac:dyDescent="0.35">
      <c r="A961" s="19">
        <v>1950.12</v>
      </c>
      <c r="B961" s="20">
        <v>19.75</v>
      </c>
      <c r="D961" s="14">
        <f t="shared" si="45"/>
        <v>-0.40424511845736616</v>
      </c>
      <c r="E961" s="14">
        <f t="shared" si="46"/>
        <v>3.4512825326990488</v>
      </c>
      <c r="F961" s="14">
        <f t="shared" si="47"/>
        <v>17.737180175158564</v>
      </c>
    </row>
    <row r="962" spans="1:6" x14ac:dyDescent="0.35">
      <c r="A962" s="19">
        <v>1951.01</v>
      </c>
      <c r="B962" s="20">
        <v>21.21</v>
      </c>
      <c r="D962" s="14">
        <f t="shared" si="45"/>
        <v>7.1319277229460329</v>
      </c>
      <c r="E962" s="14">
        <f t="shared" si="46"/>
        <v>6.5261712012865543</v>
      </c>
      <c r="F962" s="14">
        <f t="shared" si="47"/>
        <v>22.834327940878019</v>
      </c>
    </row>
    <row r="963" spans="1:6" x14ac:dyDescent="0.35">
      <c r="A963" s="19">
        <v>1951.02</v>
      </c>
      <c r="B963" s="20">
        <v>22</v>
      </c>
      <c r="D963" s="14">
        <f t="shared" si="45"/>
        <v>3.6569684781724767</v>
      </c>
      <c r="E963" s="14">
        <f t="shared" si="46"/>
        <v>10.38465108266114</v>
      </c>
      <c r="F963" s="14">
        <f t="shared" si="47"/>
        <v>24.55518431348677</v>
      </c>
    </row>
    <row r="964" spans="1:6" x14ac:dyDescent="0.35">
      <c r="A964" s="19">
        <v>1951.03</v>
      </c>
      <c r="B964" s="20">
        <v>21.63</v>
      </c>
      <c r="D964" s="14">
        <f t="shared" si="45"/>
        <v>-1.6961213393348478</v>
      </c>
      <c r="E964" s="14">
        <f t="shared" si="46"/>
        <v>9.0927748617836457</v>
      </c>
      <c r="F964" s="14">
        <f t="shared" si="47"/>
        <v>22.04887335720991</v>
      </c>
    </row>
    <row r="965" spans="1:6" x14ac:dyDescent="0.35">
      <c r="A965" s="19">
        <v>1951.04</v>
      </c>
      <c r="B965" s="20">
        <v>21.92</v>
      </c>
      <c r="D965" s="14">
        <f t="shared" si="45"/>
        <v>1.3318222114847527</v>
      </c>
      <c r="E965" s="14">
        <f t="shared" si="46"/>
        <v>3.2926693503223712</v>
      </c>
      <c r="F965" s="14">
        <f t="shared" si="47"/>
        <v>20.595633492795166</v>
      </c>
    </row>
    <row r="966" spans="1:6" x14ac:dyDescent="0.35">
      <c r="A966" s="19">
        <v>1951.05</v>
      </c>
      <c r="B966" s="20">
        <v>21.93</v>
      </c>
      <c r="D966" s="14">
        <f t="shared" si="45"/>
        <v>4.5610034998195145E-2</v>
      </c>
      <c r="E966" s="14">
        <f t="shared" si="46"/>
        <v>-0.31868909285190189</v>
      </c>
      <c r="F966" s="14">
        <f t="shared" si="47"/>
        <v>17.333334430134904</v>
      </c>
    </row>
    <row r="967" spans="1:6" x14ac:dyDescent="0.35">
      <c r="A967" s="19">
        <v>1951.06</v>
      </c>
      <c r="B967" s="20">
        <v>21.55</v>
      </c>
      <c r="D967" s="14">
        <f t="shared" si="45"/>
        <v>-1.7479745880040003</v>
      </c>
      <c r="E967" s="14">
        <f t="shared" si="46"/>
        <v>-0.37054234152105292</v>
      </c>
      <c r="F967" s="14">
        <f t="shared" si="47"/>
        <v>13.971553973948069</v>
      </c>
    </row>
    <row r="968" spans="1:6" x14ac:dyDescent="0.35">
      <c r="A968" s="19">
        <v>1951.07</v>
      </c>
      <c r="B968" s="20">
        <v>21.93</v>
      </c>
      <c r="D968" s="14">
        <f t="shared" si="45"/>
        <v>1.7479745880039939</v>
      </c>
      <c r="E968" s="14">
        <f t="shared" si="46"/>
        <v>4.5610034998195145E-2</v>
      </c>
      <c r="F968" s="14">
        <f t="shared" si="47"/>
        <v>23.253544259255101</v>
      </c>
    </row>
    <row r="969" spans="1:6" x14ac:dyDescent="0.35">
      <c r="A969" s="19">
        <v>1951.08</v>
      </c>
      <c r="B969" s="20">
        <v>22.89</v>
      </c>
      <c r="D969" s="14">
        <f t="shared" si="45"/>
        <v>4.2844571534678497</v>
      </c>
      <c r="E969" s="14">
        <f t="shared" si="46"/>
        <v>4.2844571534678497</v>
      </c>
      <c r="F969" s="14">
        <f t="shared" si="47"/>
        <v>21.672036228274347</v>
      </c>
    </row>
    <row r="970" spans="1:6" x14ac:dyDescent="0.35">
      <c r="A970" s="19">
        <v>1951.09</v>
      </c>
      <c r="B970" s="20">
        <v>23.48</v>
      </c>
      <c r="D970" s="14">
        <f t="shared" si="45"/>
        <v>2.5448860995420324</v>
      </c>
      <c r="E970" s="14">
        <f t="shared" si="46"/>
        <v>8.5773178410138851</v>
      </c>
      <c r="F970" s="14">
        <f t="shared" si="47"/>
        <v>20.750832893975524</v>
      </c>
    </row>
    <row r="971" spans="1:6" x14ac:dyDescent="0.35">
      <c r="A971" s="19">
        <v>1951.1</v>
      </c>
      <c r="B971" s="20">
        <v>23.36</v>
      </c>
      <c r="D971" s="14">
        <f t="shared" si="45"/>
        <v>-0.51238369998693956</v>
      </c>
      <c r="E971" s="14">
        <f t="shared" si="46"/>
        <v>6.3169595530229463</v>
      </c>
      <c r="F971" s="14">
        <f t="shared" si="47"/>
        <v>16.181410139630067</v>
      </c>
    </row>
    <row r="972" spans="1:6" x14ac:dyDescent="0.35">
      <c r="A972" s="19">
        <v>1951.11</v>
      </c>
      <c r="B972" s="20">
        <v>22.71</v>
      </c>
      <c r="D972" s="14">
        <f t="shared" si="45"/>
        <v>-2.8219801842559193</v>
      </c>
      <c r="E972" s="14">
        <f t="shared" si="46"/>
        <v>-0.78947778470082608</v>
      </c>
      <c r="F972" s="14">
        <f t="shared" si="47"/>
        <v>13.560941358576256</v>
      </c>
    </row>
    <row r="973" spans="1:6" x14ac:dyDescent="0.35">
      <c r="A973" s="19">
        <v>1951.12</v>
      </c>
      <c r="B973" s="20">
        <v>23.41</v>
      </c>
      <c r="D973" s="14">
        <f t="shared" si="45"/>
        <v>3.0357925385352194</v>
      </c>
      <c r="E973" s="14">
        <f t="shared" si="46"/>
        <v>-0.29857134570763316</v>
      </c>
      <c r="F973" s="14">
        <f t="shared" si="47"/>
        <v>17.000979015568856</v>
      </c>
    </row>
    <row r="974" spans="1:6" x14ac:dyDescent="0.35">
      <c r="A974" s="19">
        <v>1952.01</v>
      </c>
      <c r="B974" s="20">
        <v>24.19</v>
      </c>
      <c r="D974" s="14">
        <f t="shared" si="45"/>
        <v>3.2776043119116536</v>
      </c>
      <c r="E974" s="14">
        <f t="shared" si="46"/>
        <v>3.4914166661909678</v>
      </c>
      <c r="F974" s="14">
        <f t="shared" si="47"/>
        <v>13.146655604534491</v>
      </c>
    </row>
    <row r="975" spans="1:6" x14ac:dyDescent="0.35">
      <c r="A975" s="19">
        <v>1952.02</v>
      </c>
      <c r="B975" s="20">
        <v>23.75</v>
      </c>
      <c r="D975" s="14">
        <f t="shared" si="45"/>
        <v>-1.8356794141285673</v>
      </c>
      <c r="E975" s="14">
        <f t="shared" si="46"/>
        <v>4.4777174363183025</v>
      </c>
      <c r="F975" s="14">
        <f t="shared" si="47"/>
        <v>7.6540077122334402</v>
      </c>
    </row>
    <row r="976" spans="1:6" x14ac:dyDescent="0.35">
      <c r="A976" s="19">
        <v>1952.03</v>
      </c>
      <c r="B976" s="20">
        <v>23.81</v>
      </c>
      <c r="D976" s="14">
        <f t="shared" si="45"/>
        <v>0.25231300181212224</v>
      </c>
      <c r="E976" s="14">
        <f t="shared" si="46"/>
        <v>1.6942378995951888</v>
      </c>
      <c r="F976" s="14">
        <f t="shared" si="47"/>
        <v>9.6024420533803898</v>
      </c>
    </row>
    <row r="977" spans="1:6" x14ac:dyDescent="0.35">
      <c r="A977" s="19">
        <v>1952.04</v>
      </c>
      <c r="B977" s="20">
        <v>23.74</v>
      </c>
      <c r="D977" s="14">
        <f t="shared" si="45"/>
        <v>-0.294427131724948</v>
      </c>
      <c r="E977" s="14">
        <f t="shared" si="46"/>
        <v>-1.877793544041408</v>
      </c>
      <c r="F977" s="14">
        <f t="shared" si="47"/>
        <v>7.9761927101707109</v>
      </c>
    </row>
    <row r="978" spans="1:6" x14ac:dyDescent="0.35">
      <c r="A978" s="19">
        <v>1952.05</v>
      </c>
      <c r="B978" s="20">
        <v>23.73</v>
      </c>
      <c r="D978" s="14">
        <f t="shared" si="45"/>
        <v>-4.2131873384972603E-2</v>
      </c>
      <c r="E978" s="14">
        <f t="shared" si="46"/>
        <v>-8.4246003297799021E-2</v>
      </c>
      <c r="F978" s="14">
        <f t="shared" si="47"/>
        <v>7.8884508017875419</v>
      </c>
    </row>
    <row r="979" spans="1:6" x14ac:dyDescent="0.35">
      <c r="A979" s="19">
        <v>1952.06</v>
      </c>
      <c r="B979" s="20">
        <v>24.38</v>
      </c>
      <c r="D979" s="14">
        <f t="shared" ref="D979:D1042" si="48">LN(B979/B978)*100</f>
        <v>2.7023053605453198</v>
      </c>
      <c r="E979" s="14">
        <f t="shared" ref="E979:E1042" si="49">LN(B979/B976)*100</f>
        <v>2.3657463554354119</v>
      </c>
      <c r="F979" s="14">
        <f t="shared" ref="F979:F1042" si="50">LN(B979/B967)*100</f>
        <v>12.338730750336854</v>
      </c>
    </row>
    <row r="980" spans="1:6" x14ac:dyDescent="0.35">
      <c r="A980" s="19">
        <v>1952.07</v>
      </c>
      <c r="B980" s="20">
        <v>25.08</v>
      </c>
      <c r="D980" s="14">
        <f t="shared" si="48"/>
        <v>2.8307591711594382</v>
      </c>
      <c r="E980" s="14">
        <f t="shared" si="49"/>
        <v>5.4909326583197879</v>
      </c>
      <c r="F980" s="14">
        <f t="shared" si="50"/>
        <v>13.421515333492307</v>
      </c>
    </row>
    <row r="981" spans="1:6" x14ac:dyDescent="0.35">
      <c r="A981" s="19">
        <v>1952.08</v>
      </c>
      <c r="B981" s="20">
        <v>25.18</v>
      </c>
      <c r="D981" s="14">
        <f t="shared" si="48"/>
        <v>0.39793128514812748</v>
      </c>
      <c r="E981" s="14">
        <f t="shared" si="49"/>
        <v>5.9309958168528905</v>
      </c>
      <c r="F981" s="14">
        <f t="shared" si="50"/>
        <v>9.5349894651725684</v>
      </c>
    </row>
    <row r="982" spans="1:6" x14ac:dyDescent="0.35">
      <c r="A982" s="19">
        <v>1952.09</v>
      </c>
      <c r="B982" s="20">
        <v>24.78</v>
      </c>
      <c r="D982" s="14">
        <f t="shared" si="48"/>
        <v>-1.6013152415204679</v>
      </c>
      <c r="E982" s="14">
        <f t="shared" si="49"/>
        <v>1.6273752147871052</v>
      </c>
      <c r="F982" s="14">
        <f t="shared" si="50"/>
        <v>5.3887881241100679</v>
      </c>
    </row>
    <row r="983" spans="1:6" x14ac:dyDescent="0.35">
      <c r="A983" s="19">
        <v>1952.1</v>
      </c>
      <c r="B983" s="20">
        <v>24.26</v>
      </c>
      <c r="D983" s="14">
        <f t="shared" si="48"/>
        <v>-2.1207972685092313</v>
      </c>
      <c r="E983" s="14">
        <f t="shared" si="49"/>
        <v>-3.3241812248815688</v>
      </c>
      <c r="F983" s="14">
        <f t="shared" si="50"/>
        <v>3.7803745555877781</v>
      </c>
    </row>
    <row r="984" spans="1:6" x14ac:dyDescent="0.35">
      <c r="A984" s="19">
        <v>1952.11</v>
      </c>
      <c r="B984" s="20">
        <v>25.03</v>
      </c>
      <c r="D984" s="14">
        <f t="shared" si="48"/>
        <v>3.1246201927778814</v>
      </c>
      <c r="E984" s="14">
        <f t="shared" si="49"/>
        <v>-0.59749231725182195</v>
      </c>
      <c r="F984" s="14">
        <f t="shared" si="50"/>
        <v>9.7269749326215695</v>
      </c>
    </row>
    <row r="985" spans="1:6" x14ac:dyDescent="0.35">
      <c r="A985" s="19">
        <v>1952.12</v>
      </c>
      <c r="B985" s="20">
        <v>26.04</v>
      </c>
      <c r="D985" s="14">
        <f t="shared" si="48"/>
        <v>3.955871189668561</v>
      </c>
      <c r="E985" s="14">
        <f t="shared" si="49"/>
        <v>4.9596941139371982</v>
      </c>
      <c r="F985" s="14">
        <f t="shared" si="50"/>
        <v>10.647053583754913</v>
      </c>
    </row>
    <row r="986" spans="1:6" x14ac:dyDescent="0.35">
      <c r="A986" s="19">
        <v>1953.01</v>
      </c>
      <c r="B986" s="20">
        <v>26.18</v>
      </c>
      <c r="D986" s="14">
        <f t="shared" si="48"/>
        <v>0.53619431413853735</v>
      </c>
      <c r="E986" s="14">
        <f t="shared" si="49"/>
        <v>7.6166856965849812</v>
      </c>
      <c r="F986" s="14">
        <f t="shared" si="50"/>
        <v>7.9056435859817888</v>
      </c>
    </row>
    <row r="987" spans="1:6" x14ac:dyDescent="0.35">
      <c r="A987" s="19">
        <v>1953.02</v>
      </c>
      <c r="B987" s="20">
        <v>25.86</v>
      </c>
      <c r="D987" s="14">
        <f t="shared" si="48"/>
        <v>-1.2298387138042468</v>
      </c>
      <c r="E987" s="14">
        <f t="shared" si="49"/>
        <v>3.2622267900028583</v>
      </c>
      <c r="F987" s="14">
        <f t="shared" si="50"/>
        <v>8.5114842863061142</v>
      </c>
    </row>
    <row r="988" spans="1:6" x14ac:dyDescent="0.35">
      <c r="A988" s="19">
        <v>1953.03</v>
      </c>
      <c r="B988" s="20">
        <v>25.99</v>
      </c>
      <c r="D988" s="14">
        <f t="shared" si="48"/>
        <v>0.50144753096874184</v>
      </c>
      <c r="E988" s="14">
        <f t="shared" si="49"/>
        <v>-0.19219686869695843</v>
      </c>
      <c r="F988" s="14">
        <f t="shared" si="50"/>
        <v>8.7606188154627382</v>
      </c>
    </row>
    <row r="989" spans="1:6" x14ac:dyDescent="0.35">
      <c r="A989" s="19">
        <v>1953.04</v>
      </c>
      <c r="B989" s="20">
        <v>24.71</v>
      </c>
      <c r="D989" s="14">
        <f t="shared" si="48"/>
        <v>-5.0503828652880109</v>
      </c>
      <c r="E989" s="14">
        <f t="shared" si="49"/>
        <v>-5.778774048123517</v>
      </c>
      <c r="F989" s="14">
        <f t="shared" si="50"/>
        <v>4.0046630818996896</v>
      </c>
    </row>
    <row r="990" spans="1:6" x14ac:dyDescent="0.35">
      <c r="A990" s="19">
        <v>1953.05</v>
      </c>
      <c r="B990" s="20">
        <v>24.84</v>
      </c>
      <c r="D990" s="14">
        <f t="shared" si="48"/>
        <v>0.52472370647592304</v>
      </c>
      <c r="E990" s="14">
        <f t="shared" si="49"/>
        <v>-4.0242116278433357</v>
      </c>
      <c r="F990" s="14">
        <f t="shared" si="50"/>
        <v>4.5715186617605772</v>
      </c>
    </row>
    <row r="991" spans="1:6" x14ac:dyDescent="0.35">
      <c r="A991" s="19">
        <v>1953.06</v>
      </c>
      <c r="B991" s="20">
        <v>23.95</v>
      </c>
      <c r="D991" s="14">
        <f t="shared" si="48"/>
        <v>-3.6486933208353824</v>
      </c>
      <c r="E991" s="14">
        <f t="shared" si="49"/>
        <v>-8.174352479647462</v>
      </c>
      <c r="F991" s="14">
        <f t="shared" si="50"/>
        <v>-1.7794800196201177</v>
      </c>
    </row>
    <row r="992" spans="1:6" x14ac:dyDescent="0.35">
      <c r="A992" s="19">
        <v>1953.07</v>
      </c>
      <c r="B992" s="20">
        <v>24.29</v>
      </c>
      <c r="D992" s="14">
        <f t="shared" si="48"/>
        <v>1.4096419157156777</v>
      </c>
      <c r="E992" s="14">
        <f t="shared" si="49"/>
        <v>-1.7143276986437652</v>
      </c>
      <c r="F992" s="14">
        <f t="shared" si="50"/>
        <v>-3.200597275063882</v>
      </c>
    </row>
    <row r="993" spans="1:6" x14ac:dyDescent="0.35">
      <c r="A993" s="19">
        <v>1953.08</v>
      </c>
      <c r="B993" s="20">
        <v>24.39</v>
      </c>
      <c r="D993" s="14">
        <f t="shared" si="48"/>
        <v>0.41084692137477624</v>
      </c>
      <c r="E993" s="14">
        <f t="shared" si="49"/>
        <v>-1.828204483744907</v>
      </c>
      <c r="F993" s="14">
        <f t="shared" si="50"/>
        <v>-3.1876816388372107</v>
      </c>
    </row>
    <row r="994" spans="1:6" x14ac:dyDescent="0.35">
      <c r="A994" s="19">
        <v>1953.09</v>
      </c>
      <c r="B994" s="20">
        <v>23.27</v>
      </c>
      <c r="D994" s="14">
        <f t="shared" si="48"/>
        <v>-4.7008234913628595</v>
      </c>
      <c r="E994" s="14">
        <f t="shared" si="49"/>
        <v>-2.8803346542723873</v>
      </c>
      <c r="F994" s="14">
        <f t="shared" si="50"/>
        <v>-6.2871898886796105</v>
      </c>
    </row>
    <row r="995" spans="1:6" x14ac:dyDescent="0.35">
      <c r="A995" s="19">
        <v>1953.1</v>
      </c>
      <c r="B995" s="20">
        <v>23.97</v>
      </c>
      <c r="D995" s="14">
        <f t="shared" si="48"/>
        <v>2.9638071132092638</v>
      </c>
      <c r="E995" s="14">
        <f t="shared" si="49"/>
        <v>-1.3261694567788131</v>
      </c>
      <c r="F995" s="14">
        <f t="shared" si="50"/>
        <v>-1.2025855069611231</v>
      </c>
    </row>
    <row r="996" spans="1:6" x14ac:dyDescent="0.35">
      <c r="A996" s="19">
        <v>1953.11</v>
      </c>
      <c r="B996" s="20">
        <v>24.5</v>
      </c>
      <c r="D996" s="14">
        <f t="shared" si="48"/>
        <v>2.1870069104388334</v>
      </c>
      <c r="E996" s="14">
        <f t="shared" si="49"/>
        <v>0.4499905322852325</v>
      </c>
      <c r="F996" s="14">
        <f t="shared" si="50"/>
        <v>-2.1401987893001588</v>
      </c>
    </row>
    <row r="997" spans="1:6" x14ac:dyDescent="0.35">
      <c r="A997" s="19">
        <v>1953.12</v>
      </c>
      <c r="B997" s="20">
        <v>24.83</v>
      </c>
      <c r="D997" s="14">
        <f t="shared" si="48"/>
        <v>1.337948196939388</v>
      </c>
      <c r="E997" s="14">
        <f t="shared" si="49"/>
        <v>6.4887622205874811</v>
      </c>
      <c r="F997" s="14">
        <f t="shared" si="50"/>
        <v>-4.7581217820293347</v>
      </c>
    </row>
    <row r="998" spans="1:6" x14ac:dyDescent="0.35">
      <c r="A998" s="19">
        <v>1954.01</v>
      </c>
      <c r="B998" s="20">
        <v>25.46</v>
      </c>
      <c r="D998" s="14">
        <f t="shared" si="48"/>
        <v>2.5055993609185316</v>
      </c>
      <c r="E998" s="14">
        <f t="shared" si="49"/>
        <v>6.0305544682967467</v>
      </c>
      <c r="F998" s="14">
        <f t="shared" si="50"/>
        <v>-2.7887167352493392</v>
      </c>
    </row>
    <row r="999" spans="1:6" x14ac:dyDescent="0.35">
      <c r="A999" s="19">
        <v>1954.02</v>
      </c>
      <c r="B999" s="20">
        <v>26.02</v>
      </c>
      <c r="D999" s="14">
        <f t="shared" si="48"/>
        <v>2.1756879955098807</v>
      </c>
      <c r="E999" s="14">
        <f t="shared" si="49"/>
        <v>6.0192355533677988</v>
      </c>
      <c r="F999" s="14">
        <f t="shared" si="50"/>
        <v>0.61680997406478322</v>
      </c>
    </row>
    <row r="1000" spans="1:6" x14ac:dyDescent="0.35">
      <c r="A1000" s="19">
        <v>1954.03</v>
      </c>
      <c r="B1000" s="20">
        <v>26.57</v>
      </c>
      <c r="D1000" s="14">
        <f t="shared" si="48"/>
        <v>2.0917286687363008</v>
      </c>
      <c r="E1000" s="14">
        <f t="shared" si="49"/>
        <v>6.7730160251646927</v>
      </c>
      <c r="F1000" s="14">
        <f t="shared" si="50"/>
        <v>2.2070911118323413</v>
      </c>
    </row>
    <row r="1001" spans="1:6" x14ac:dyDescent="0.35">
      <c r="A1001" s="19">
        <v>1954.04</v>
      </c>
      <c r="B1001" s="20">
        <v>27.63</v>
      </c>
      <c r="D1001" s="14">
        <f t="shared" si="48"/>
        <v>3.9119379163602939</v>
      </c>
      <c r="E1001" s="14">
        <f t="shared" si="49"/>
        <v>8.1793545806064714</v>
      </c>
      <c r="F1001" s="14">
        <f t="shared" si="50"/>
        <v>11.169411893480644</v>
      </c>
    </row>
    <row r="1002" spans="1:6" x14ac:dyDescent="0.35">
      <c r="A1002" s="19">
        <v>1954.05</v>
      </c>
      <c r="B1002" s="20">
        <v>28.73</v>
      </c>
      <c r="D1002" s="14">
        <f t="shared" si="48"/>
        <v>3.9039734055873034</v>
      </c>
      <c r="E1002" s="14">
        <f t="shared" si="49"/>
        <v>9.9076399906838972</v>
      </c>
      <c r="F1002" s="14">
        <f t="shared" si="50"/>
        <v>14.548661592592019</v>
      </c>
    </row>
    <row r="1003" spans="1:6" x14ac:dyDescent="0.35">
      <c r="A1003" s="19">
        <v>1954.06</v>
      </c>
      <c r="B1003" s="20">
        <v>28.96</v>
      </c>
      <c r="D1003" s="14">
        <f t="shared" si="48"/>
        <v>0.79736945263174197</v>
      </c>
      <c r="E1003" s="14">
        <f t="shared" si="49"/>
        <v>8.6132807745793514</v>
      </c>
      <c r="F1003" s="14">
        <f t="shared" si="50"/>
        <v>18.994724366059145</v>
      </c>
    </row>
    <row r="1004" spans="1:6" x14ac:dyDescent="0.35">
      <c r="A1004" s="19">
        <v>1954.07</v>
      </c>
      <c r="B1004" s="20">
        <v>30.13</v>
      </c>
      <c r="D1004" s="14">
        <f t="shared" si="48"/>
        <v>3.9605785624694092</v>
      </c>
      <c r="E1004" s="14">
        <f t="shared" si="49"/>
        <v>8.6619214206884738</v>
      </c>
      <c r="F1004" s="14">
        <f t="shared" si="50"/>
        <v>21.545661012812868</v>
      </c>
    </row>
    <row r="1005" spans="1:6" x14ac:dyDescent="0.35">
      <c r="A1005" s="19">
        <v>1954.08</v>
      </c>
      <c r="B1005" s="20">
        <v>30.73</v>
      </c>
      <c r="D1005" s="14">
        <f t="shared" si="48"/>
        <v>1.9718023000183433</v>
      </c>
      <c r="E1005" s="14">
        <f t="shared" si="49"/>
        <v>6.729750315119519</v>
      </c>
      <c r="F1005" s="14">
        <f t="shared" si="50"/>
        <v>23.106616391456438</v>
      </c>
    </row>
    <row r="1006" spans="1:6" x14ac:dyDescent="0.35">
      <c r="A1006" s="19">
        <v>1954.09</v>
      </c>
      <c r="B1006" s="20">
        <v>31.45</v>
      </c>
      <c r="D1006" s="14">
        <f t="shared" si="48"/>
        <v>2.3159607004056251</v>
      </c>
      <c r="E1006" s="14">
        <f t="shared" si="49"/>
        <v>8.248341562893394</v>
      </c>
      <c r="F1006" s="14">
        <f t="shared" si="50"/>
        <v>30.123400583224925</v>
      </c>
    </row>
    <row r="1007" spans="1:6" x14ac:dyDescent="0.35">
      <c r="A1007" s="19">
        <v>1954.1</v>
      </c>
      <c r="B1007" s="20">
        <v>32.18</v>
      </c>
      <c r="D1007" s="14">
        <f t="shared" si="48"/>
        <v>2.2946158417787732</v>
      </c>
      <c r="E1007" s="14">
        <f t="shared" si="49"/>
        <v>6.5823788422027256</v>
      </c>
      <c r="F1007" s="14">
        <f t="shared" si="50"/>
        <v>29.454209311794415</v>
      </c>
    </row>
    <row r="1008" spans="1:6" x14ac:dyDescent="0.35">
      <c r="A1008" s="19">
        <v>1954.11</v>
      </c>
      <c r="B1008" s="20">
        <v>33.44</v>
      </c>
      <c r="D1008" s="14">
        <f t="shared" si="48"/>
        <v>3.8407646652263767</v>
      </c>
      <c r="E1008" s="14">
        <f t="shared" si="49"/>
        <v>8.4513412074107581</v>
      </c>
      <c r="F1008" s="14">
        <f t="shared" si="50"/>
        <v>31.107967066581953</v>
      </c>
    </row>
    <row r="1009" spans="1:6" x14ac:dyDescent="0.35">
      <c r="A1009" s="19">
        <v>1954.12</v>
      </c>
      <c r="B1009" s="20">
        <v>34.97</v>
      </c>
      <c r="D1009" s="14">
        <f t="shared" si="48"/>
        <v>4.4737762858783574</v>
      </c>
      <c r="E1009" s="14">
        <f t="shared" si="49"/>
        <v>10.6091567928835</v>
      </c>
      <c r="F1009" s="14">
        <f t="shared" si="50"/>
        <v>34.243795155520928</v>
      </c>
    </row>
    <row r="1010" spans="1:6" x14ac:dyDescent="0.35">
      <c r="A1010" s="19">
        <v>1955.01</v>
      </c>
      <c r="B1010" s="20">
        <v>35.6</v>
      </c>
      <c r="D1010" s="14">
        <f t="shared" si="48"/>
        <v>1.7855086782700265</v>
      </c>
      <c r="E1010" s="14">
        <f t="shared" si="49"/>
        <v>10.100049629374777</v>
      </c>
      <c r="F1010" s="14">
        <f t="shared" si="50"/>
        <v>33.523704472872424</v>
      </c>
    </row>
    <row r="1011" spans="1:6" x14ac:dyDescent="0.35">
      <c r="A1011" s="19">
        <v>1955.02</v>
      </c>
      <c r="B1011" s="20">
        <v>36.79</v>
      </c>
      <c r="D1011" s="14">
        <f t="shared" si="48"/>
        <v>3.2880431258698097</v>
      </c>
      <c r="E1011" s="14">
        <f t="shared" si="49"/>
        <v>9.5473280900182083</v>
      </c>
      <c r="F1011" s="14">
        <f t="shared" si="50"/>
        <v>34.636059603232383</v>
      </c>
    </row>
    <row r="1012" spans="1:6" x14ac:dyDescent="0.35">
      <c r="A1012" s="19">
        <v>1955.03</v>
      </c>
      <c r="B1012" s="20">
        <v>36.5</v>
      </c>
      <c r="D1012" s="14">
        <f t="shared" si="48"/>
        <v>-0.79138085282371606</v>
      </c>
      <c r="E1012" s="14">
        <f t="shared" si="49"/>
        <v>4.2821709513161288</v>
      </c>
      <c r="F1012" s="14">
        <f t="shared" si="50"/>
        <v>31.75295008167237</v>
      </c>
    </row>
    <row r="1013" spans="1:6" x14ac:dyDescent="0.35">
      <c r="A1013" s="19">
        <v>1955.04</v>
      </c>
      <c r="B1013" s="20">
        <v>37.76</v>
      </c>
      <c r="D1013" s="14">
        <f t="shared" si="48"/>
        <v>3.3938080688853964</v>
      </c>
      <c r="E1013" s="14">
        <f t="shared" si="49"/>
        <v>5.8904703419315059</v>
      </c>
      <c r="F1013" s="14">
        <f t="shared" si="50"/>
        <v>31.234820234197475</v>
      </c>
    </row>
    <row r="1014" spans="1:6" x14ac:dyDescent="0.35">
      <c r="A1014" s="19">
        <v>1955.05</v>
      </c>
      <c r="B1014" s="20">
        <v>37.6</v>
      </c>
      <c r="D1014" s="14">
        <f t="shared" si="48"/>
        <v>-0.42462908814509848</v>
      </c>
      <c r="E1014" s="14">
        <f t="shared" si="49"/>
        <v>2.1777981279165926</v>
      </c>
      <c r="F1014" s="14">
        <f t="shared" si="50"/>
        <v>26.906217740465067</v>
      </c>
    </row>
    <row r="1015" spans="1:6" x14ac:dyDescent="0.35">
      <c r="A1015" s="19">
        <v>1955.06</v>
      </c>
      <c r="B1015" s="20">
        <v>39.78</v>
      </c>
      <c r="D1015" s="14">
        <f t="shared" si="48"/>
        <v>5.6360223029977243</v>
      </c>
      <c r="E1015" s="14">
        <f t="shared" si="49"/>
        <v>8.6052012837380421</v>
      </c>
      <c r="F1015" s="14">
        <f t="shared" si="50"/>
        <v>31.744870590831049</v>
      </c>
    </row>
    <row r="1016" spans="1:6" x14ac:dyDescent="0.35">
      <c r="A1016" s="19">
        <v>1955.07</v>
      </c>
      <c r="B1016" s="20">
        <v>42.69</v>
      </c>
      <c r="D1016" s="14">
        <f t="shared" si="48"/>
        <v>7.0600427344044521</v>
      </c>
      <c r="E1016" s="14">
        <f t="shared" si="49"/>
        <v>12.27143594925707</v>
      </c>
      <c r="F1016" s="14">
        <f t="shared" si="50"/>
        <v>34.844334762766081</v>
      </c>
    </row>
    <row r="1017" spans="1:6" x14ac:dyDescent="0.35">
      <c r="A1017" s="19">
        <v>1955.08</v>
      </c>
      <c r="B1017" s="20">
        <v>42.43</v>
      </c>
      <c r="D1017" s="14">
        <f t="shared" si="48"/>
        <v>-0.61090415556371624</v>
      </c>
      <c r="E1017" s="14">
        <f t="shared" si="49"/>
        <v>12.085160881838469</v>
      </c>
      <c r="F1017" s="14">
        <f t="shared" si="50"/>
        <v>32.261628307184019</v>
      </c>
    </row>
    <row r="1018" spans="1:6" x14ac:dyDescent="0.35">
      <c r="A1018" s="19">
        <v>1955.09</v>
      </c>
      <c r="B1018" s="20">
        <v>44.34</v>
      </c>
      <c r="D1018" s="14">
        <f t="shared" si="48"/>
        <v>4.4031544973931931</v>
      </c>
      <c r="E1018" s="14">
        <f t="shared" si="49"/>
        <v>10.852293076233931</v>
      </c>
      <c r="F1018" s="14">
        <f t="shared" si="50"/>
        <v>34.348822104171603</v>
      </c>
    </row>
    <row r="1019" spans="1:6" x14ac:dyDescent="0.35">
      <c r="A1019" s="19">
        <v>1955.1</v>
      </c>
      <c r="B1019" s="20">
        <v>42.11</v>
      </c>
      <c r="D1019" s="14">
        <f t="shared" si="48"/>
        <v>-5.160196201432905</v>
      </c>
      <c r="E1019" s="14">
        <f t="shared" si="49"/>
        <v>-1.3679458596034291</v>
      </c>
      <c r="F1019" s="14">
        <f t="shared" si="50"/>
        <v>26.894010060959921</v>
      </c>
    </row>
    <row r="1020" spans="1:6" x14ac:dyDescent="0.35">
      <c r="A1020" s="19">
        <v>1955.11</v>
      </c>
      <c r="B1020" s="20">
        <v>44.95</v>
      </c>
      <c r="D1020" s="14">
        <f t="shared" si="48"/>
        <v>6.5265518743793036</v>
      </c>
      <c r="E1020" s="14">
        <f t="shared" si="49"/>
        <v>5.7695101703395943</v>
      </c>
      <c r="F1020" s="14">
        <f t="shared" si="50"/>
        <v>29.579797270112856</v>
      </c>
    </row>
    <row r="1021" spans="1:6" x14ac:dyDescent="0.35">
      <c r="A1021" s="19">
        <v>1955.12</v>
      </c>
      <c r="B1021" s="20">
        <v>45.37</v>
      </c>
      <c r="D1021" s="14">
        <f t="shared" si="48"/>
        <v>0.93003327582430861</v>
      </c>
      <c r="E1021" s="14">
        <f t="shared" si="49"/>
        <v>2.2963889487706912</v>
      </c>
      <c r="F1021" s="14">
        <f t="shared" si="50"/>
        <v>26.036054260058812</v>
      </c>
    </row>
    <row r="1022" spans="1:6" x14ac:dyDescent="0.35">
      <c r="A1022" s="19">
        <v>1956.01</v>
      </c>
      <c r="B1022" s="20">
        <v>44.15</v>
      </c>
      <c r="D1022" s="14">
        <f t="shared" si="48"/>
        <v>-2.7258166625903533</v>
      </c>
      <c r="E1022" s="14">
        <f t="shared" si="49"/>
        <v>4.7307684876132585</v>
      </c>
      <c r="F1022" s="14">
        <f t="shared" si="50"/>
        <v>21.524728919198417</v>
      </c>
    </row>
    <row r="1023" spans="1:6" x14ac:dyDescent="0.35">
      <c r="A1023" s="19">
        <v>1956.02</v>
      </c>
      <c r="B1023" s="20">
        <v>44.43</v>
      </c>
      <c r="D1023" s="14">
        <f t="shared" si="48"/>
        <v>0.63219898978480216</v>
      </c>
      <c r="E1023" s="14">
        <f t="shared" si="49"/>
        <v>-1.1635843969812214</v>
      </c>
      <c r="F1023" s="14">
        <f t="shared" si="50"/>
        <v>18.868884783113408</v>
      </c>
    </row>
    <row r="1024" spans="1:6" x14ac:dyDescent="0.35">
      <c r="A1024" s="19">
        <v>1956.03</v>
      </c>
      <c r="B1024" s="20">
        <v>47.49</v>
      </c>
      <c r="D1024" s="14">
        <f t="shared" si="48"/>
        <v>6.6604245613213484</v>
      </c>
      <c r="E1024" s="14">
        <f t="shared" si="49"/>
        <v>4.5668068885158082</v>
      </c>
      <c r="F1024" s="14">
        <f t="shared" si="50"/>
        <v>26.320690197258461</v>
      </c>
    </row>
    <row r="1025" spans="1:6" x14ac:dyDescent="0.35">
      <c r="A1025" s="19">
        <v>1956.04</v>
      </c>
      <c r="B1025" s="20">
        <v>48.05</v>
      </c>
      <c r="D1025" s="14">
        <f t="shared" si="48"/>
        <v>1.1722972855270846</v>
      </c>
      <c r="E1025" s="14">
        <f t="shared" si="49"/>
        <v>8.4649208366332491</v>
      </c>
      <c r="F1025" s="14">
        <f t="shared" si="50"/>
        <v>24.099179413900149</v>
      </c>
    </row>
    <row r="1026" spans="1:6" x14ac:dyDescent="0.35">
      <c r="A1026" s="19">
        <v>1956.05</v>
      </c>
      <c r="B1026" s="20">
        <v>46.54</v>
      </c>
      <c r="D1026" s="14">
        <f t="shared" si="48"/>
        <v>-3.1929977542155825</v>
      </c>
      <c r="E1026" s="14">
        <f t="shared" si="49"/>
        <v>4.63972409263285</v>
      </c>
      <c r="F1026" s="14">
        <f t="shared" si="50"/>
        <v>21.330810747829684</v>
      </c>
    </row>
    <row r="1027" spans="1:6" x14ac:dyDescent="0.35">
      <c r="A1027" s="19">
        <v>1956.06</v>
      </c>
      <c r="B1027" s="20">
        <v>46.27</v>
      </c>
      <c r="D1027" s="14">
        <f t="shared" si="48"/>
        <v>-0.58183549552373648</v>
      </c>
      <c r="E1027" s="14">
        <f t="shared" si="49"/>
        <v>-2.6025359642122279</v>
      </c>
      <c r="F1027" s="14">
        <f t="shared" si="50"/>
        <v>15.112952949308214</v>
      </c>
    </row>
    <row r="1028" spans="1:6" x14ac:dyDescent="0.35">
      <c r="A1028" s="19">
        <v>1956.07</v>
      </c>
      <c r="B1028" s="20">
        <v>48.78</v>
      </c>
      <c r="D1028" s="14">
        <f t="shared" si="48"/>
        <v>5.2826589868866058</v>
      </c>
      <c r="E1028" s="14">
        <f t="shared" si="49"/>
        <v>1.5078257371472705</v>
      </c>
      <c r="F1028" s="14">
        <f t="shared" si="50"/>
        <v>13.335569201790356</v>
      </c>
    </row>
    <row r="1029" spans="1:6" x14ac:dyDescent="0.35">
      <c r="A1029" s="19">
        <v>1956.08</v>
      </c>
      <c r="B1029" s="20">
        <v>48.49</v>
      </c>
      <c r="D1029" s="14">
        <f t="shared" si="48"/>
        <v>-0.59628016705133458</v>
      </c>
      <c r="E1029" s="14">
        <f t="shared" si="49"/>
        <v>4.1045433243115381</v>
      </c>
      <c r="F1029" s="14">
        <f t="shared" si="50"/>
        <v>13.35019319030275</v>
      </c>
    </row>
    <row r="1030" spans="1:6" x14ac:dyDescent="0.35">
      <c r="A1030" s="19">
        <v>1956.09</v>
      </c>
      <c r="B1030" s="20">
        <v>46.84</v>
      </c>
      <c r="D1030" s="14">
        <f t="shared" si="48"/>
        <v>-3.4620052387744229</v>
      </c>
      <c r="E1030" s="14">
        <f t="shared" si="49"/>
        <v>1.2243735810608301</v>
      </c>
      <c r="F1030" s="14">
        <f t="shared" si="50"/>
        <v>5.4850334541351193</v>
      </c>
    </row>
    <row r="1031" spans="1:6" x14ac:dyDescent="0.35">
      <c r="A1031" s="19">
        <v>1956.1</v>
      </c>
      <c r="B1031" s="20">
        <v>46.24</v>
      </c>
      <c r="D1031" s="14">
        <f t="shared" si="48"/>
        <v>-1.2892314365394559</v>
      </c>
      <c r="E1031" s="14">
        <f t="shared" si="49"/>
        <v>-5.3475168423652155</v>
      </c>
      <c r="F1031" s="14">
        <f t="shared" si="50"/>
        <v>9.3559982190285762</v>
      </c>
    </row>
    <row r="1032" spans="1:6" x14ac:dyDescent="0.35">
      <c r="A1032" s="19">
        <v>1956.11</v>
      </c>
      <c r="B1032" s="20">
        <v>45.76</v>
      </c>
      <c r="D1032" s="14">
        <f t="shared" si="48"/>
        <v>-1.0434877292579618</v>
      </c>
      <c r="E1032" s="14">
        <f t="shared" si="49"/>
        <v>-5.7947244045718485</v>
      </c>
      <c r="F1032" s="14">
        <f t="shared" si="50"/>
        <v>1.7859586153913019</v>
      </c>
    </row>
    <row r="1033" spans="1:6" x14ac:dyDescent="0.35">
      <c r="A1033" s="19">
        <v>1956.12</v>
      </c>
      <c r="B1033" s="20">
        <v>46.44</v>
      </c>
      <c r="D1033" s="14">
        <f t="shared" si="48"/>
        <v>1.4750809758148218</v>
      </c>
      <c r="E1033" s="14">
        <f t="shared" si="49"/>
        <v>-0.85763818998259922</v>
      </c>
      <c r="F1033" s="14">
        <f t="shared" si="50"/>
        <v>2.3310063153818237</v>
      </c>
    </row>
    <row r="1034" spans="1:6" x14ac:dyDescent="0.35">
      <c r="A1034" s="19">
        <v>1957.01</v>
      </c>
      <c r="B1034" s="20">
        <v>45.43</v>
      </c>
      <c r="D1034" s="14">
        <f t="shared" si="48"/>
        <v>-2.1988477058378719</v>
      </c>
      <c r="E1034" s="14">
        <f t="shared" si="49"/>
        <v>-1.7672544592810189</v>
      </c>
      <c r="F1034" s="14">
        <f t="shared" si="50"/>
        <v>2.8579752721343028</v>
      </c>
    </row>
    <row r="1035" spans="1:6" x14ac:dyDescent="0.35">
      <c r="A1035" s="19">
        <v>1957.02</v>
      </c>
      <c r="B1035" s="20">
        <v>43.47</v>
      </c>
      <c r="D1035" s="14">
        <f t="shared" si="48"/>
        <v>-4.4101634770611247</v>
      </c>
      <c r="E1035" s="14">
        <f t="shared" si="49"/>
        <v>-5.1339302070841715</v>
      </c>
      <c r="F1035" s="14">
        <f t="shared" si="50"/>
        <v>-2.1843871947116438</v>
      </c>
    </row>
    <row r="1036" spans="1:6" x14ac:dyDescent="0.35">
      <c r="A1036" s="19">
        <v>1957.03</v>
      </c>
      <c r="B1036" s="20">
        <v>44.03</v>
      </c>
      <c r="D1036" s="14">
        <f t="shared" si="48"/>
        <v>1.2800174766961816</v>
      </c>
      <c r="E1036" s="14">
        <f t="shared" si="49"/>
        <v>-5.3289937062028176</v>
      </c>
      <c r="F1036" s="14">
        <f t="shared" si="50"/>
        <v>-7.5647942793368079</v>
      </c>
    </row>
    <row r="1037" spans="1:6" x14ac:dyDescent="0.35">
      <c r="A1037" s="19">
        <v>1957.04</v>
      </c>
      <c r="B1037" s="20">
        <v>45.05</v>
      </c>
      <c r="D1037" s="14">
        <f t="shared" si="48"/>
        <v>2.2901764286684414</v>
      </c>
      <c r="E1037" s="14">
        <f t="shared" si="49"/>
        <v>-0.83996957169650177</v>
      </c>
      <c r="F1037" s="14">
        <f t="shared" si="50"/>
        <v>-6.4469151361954538</v>
      </c>
    </row>
    <row r="1038" spans="1:6" x14ac:dyDescent="0.35">
      <c r="A1038" s="19">
        <v>1957.05</v>
      </c>
      <c r="B1038" s="20">
        <v>46.78</v>
      </c>
      <c r="D1038" s="14">
        <f t="shared" si="48"/>
        <v>3.7682777101686091</v>
      </c>
      <c r="E1038" s="14">
        <f t="shared" si="49"/>
        <v>7.3384716155332406</v>
      </c>
      <c r="F1038" s="14">
        <f t="shared" si="50"/>
        <v>0.514360328188739</v>
      </c>
    </row>
    <row r="1039" spans="1:6" x14ac:dyDescent="0.35">
      <c r="A1039" s="19">
        <v>1957.06</v>
      </c>
      <c r="B1039" s="20">
        <v>47.55</v>
      </c>
      <c r="D1039" s="14">
        <f t="shared" si="48"/>
        <v>1.6326027835366324</v>
      </c>
      <c r="E1039" s="14">
        <f t="shared" si="49"/>
        <v>7.6910569223736864</v>
      </c>
      <c r="F1039" s="14">
        <f t="shared" si="50"/>
        <v>2.7287986072490984</v>
      </c>
    </row>
    <row r="1040" spans="1:6" x14ac:dyDescent="0.35">
      <c r="A1040" s="19">
        <v>1957.07</v>
      </c>
      <c r="B1040" s="20">
        <v>48.51</v>
      </c>
      <c r="D1040" s="14">
        <f t="shared" si="48"/>
        <v>1.9988173265725822</v>
      </c>
      <c r="E1040" s="14">
        <f t="shared" si="49"/>
        <v>7.399697820277833</v>
      </c>
      <c r="F1040" s="14">
        <f t="shared" si="50"/>
        <v>-0.5550430530649092</v>
      </c>
    </row>
    <row r="1041" spans="1:6" x14ac:dyDescent="0.35">
      <c r="A1041" s="19">
        <v>1957.08</v>
      </c>
      <c r="B1041" s="20">
        <v>45.84</v>
      </c>
      <c r="D1041" s="14">
        <f t="shared" si="48"/>
        <v>-5.661288985064088</v>
      </c>
      <c r="E1041" s="14">
        <f t="shared" si="49"/>
        <v>-2.0298688749548823</v>
      </c>
      <c r="F1041" s="14">
        <f t="shared" si="50"/>
        <v>-5.6200518710776723</v>
      </c>
    </row>
    <row r="1042" spans="1:6" x14ac:dyDescent="0.35">
      <c r="A1042" s="19">
        <v>1957.09</v>
      </c>
      <c r="B1042" s="20">
        <v>43.98</v>
      </c>
      <c r="D1042" s="14">
        <f t="shared" si="48"/>
        <v>-4.1422087279869118</v>
      </c>
      <c r="E1042" s="14">
        <f t="shared" si="49"/>
        <v>-7.8046803864784229</v>
      </c>
      <c r="F1042" s="14">
        <f t="shared" si="50"/>
        <v>-6.3002553602901665</v>
      </c>
    </row>
    <row r="1043" spans="1:6" x14ac:dyDescent="0.35">
      <c r="A1043" s="19">
        <v>1957.1</v>
      </c>
      <c r="B1043" s="20">
        <v>41.24</v>
      </c>
      <c r="D1043" s="14">
        <f t="shared" ref="D1043:D1106" si="51">LN(B1043/B1042)*100</f>
        <v>-6.432632597785588</v>
      </c>
      <c r="E1043" s="14">
        <f t="shared" ref="E1043:E1106" si="52">LN(B1043/B1040)*100</f>
        <v>-16.236130310836593</v>
      </c>
      <c r="F1043" s="14">
        <f t="shared" ref="F1043:F1106" si="53">LN(B1043/B1031)*100</f>
        <v>-11.44365652153629</v>
      </c>
    </row>
    <row r="1044" spans="1:6" x14ac:dyDescent="0.35">
      <c r="A1044" s="19">
        <v>1957.11</v>
      </c>
      <c r="B1044" s="20">
        <v>40.35</v>
      </c>
      <c r="D1044" s="14">
        <f t="shared" si="51"/>
        <v>-2.1817264432801338</v>
      </c>
      <c r="E1044" s="14">
        <f t="shared" si="52"/>
        <v>-12.756567769052637</v>
      </c>
      <c r="F1044" s="14">
        <f t="shared" si="53"/>
        <v>-12.581895235558454</v>
      </c>
    </row>
    <row r="1045" spans="1:6" x14ac:dyDescent="0.35">
      <c r="A1045" s="19">
        <v>1957.12</v>
      </c>
      <c r="B1045" s="20">
        <v>40.33</v>
      </c>
      <c r="D1045" s="14">
        <f t="shared" si="51"/>
        <v>-4.9578583068115495E-2</v>
      </c>
      <c r="E1045" s="14">
        <f t="shared" si="52"/>
        <v>-8.6639376241338315</v>
      </c>
      <c r="F1045" s="14">
        <f t="shared" si="53"/>
        <v>-14.106554794441401</v>
      </c>
    </row>
    <row r="1046" spans="1:6" x14ac:dyDescent="0.35">
      <c r="A1046" s="19">
        <v>1958.01</v>
      </c>
      <c r="B1046" s="20">
        <v>41.12</v>
      </c>
      <c r="D1046" s="14">
        <f t="shared" si="51"/>
        <v>1.9399012261632949</v>
      </c>
      <c r="E1046" s="14">
        <f t="shared" si="52"/>
        <v>-0.29140380018496459</v>
      </c>
      <c r="F1046" s="14">
        <f t="shared" si="53"/>
        <v>-9.9678058624402368</v>
      </c>
    </row>
    <row r="1047" spans="1:6" x14ac:dyDescent="0.35">
      <c r="A1047" s="19">
        <v>1958.02</v>
      </c>
      <c r="B1047" s="20">
        <v>41.26</v>
      </c>
      <c r="D1047" s="14">
        <f t="shared" si="51"/>
        <v>0.33988864961960846</v>
      </c>
      <c r="E1047" s="14">
        <f t="shared" si="52"/>
        <v>2.2302112927147824</v>
      </c>
      <c r="F1047" s="14">
        <f t="shared" si="53"/>
        <v>-5.2177537357595005</v>
      </c>
    </row>
    <row r="1048" spans="1:6" x14ac:dyDescent="0.35">
      <c r="A1048" s="19">
        <v>1958.03</v>
      </c>
      <c r="B1048" s="20">
        <v>42.11</v>
      </c>
      <c r="D1048" s="14">
        <f t="shared" si="51"/>
        <v>2.0391734530730679</v>
      </c>
      <c r="E1048" s="14">
        <f t="shared" si="52"/>
        <v>4.3189633288559737</v>
      </c>
      <c r="F1048" s="14">
        <f t="shared" si="53"/>
        <v>-4.4585977593826129</v>
      </c>
    </row>
    <row r="1049" spans="1:6" x14ac:dyDescent="0.35">
      <c r="A1049" s="19">
        <v>1958.04</v>
      </c>
      <c r="B1049" s="20">
        <v>42.34</v>
      </c>
      <c r="D1049" s="14">
        <f t="shared" si="51"/>
        <v>0.54470235328828898</v>
      </c>
      <c r="E1049" s="14">
        <f t="shared" si="52"/>
        <v>2.9237644559809541</v>
      </c>
      <c r="F1049" s="14">
        <f t="shared" si="53"/>
        <v>-6.2040718347627717</v>
      </c>
    </row>
    <row r="1050" spans="1:6" x14ac:dyDescent="0.35">
      <c r="A1050" s="19">
        <v>1958.05</v>
      </c>
      <c r="B1050" s="20">
        <v>43.7</v>
      </c>
      <c r="D1050" s="14">
        <f t="shared" si="51"/>
        <v>3.1615836394825449</v>
      </c>
      <c r="E1050" s="14">
        <f t="shared" si="52"/>
        <v>5.7454594458438732</v>
      </c>
      <c r="F1050" s="14">
        <f t="shared" si="53"/>
        <v>-6.8107659054488412</v>
      </c>
    </row>
    <row r="1051" spans="1:6" x14ac:dyDescent="0.35">
      <c r="A1051" s="19">
        <v>1958.06</v>
      </c>
      <c r="B1051" s="20">
        <v>44.75</v>
      </c>
      <c r="D1051" s="14">
        <f t="shared" si="51"/>
        <v>2.3743342619319887</v>
      </c>
      <c r="E1051" s="14">
        <f t="shared" si="52"/>
        <v>6.0806202547027981</v>
      </c>
      <c r="F1051" s="14">
        <f t="shared" si="53"/>
        <v>-6.0690344270534897</v>
      </c>
    </row>
    <row r="1052" spans="1:6" x14ac:dyDescent="0.35">
      <c r="A1052" s="19">
        <v>1958.07</v>
      </c>
      <c r="B1052" s="20">
        <v>45.98</v>
      </c>
      <c r="D1052" s="14">
        <f t="shared" si="51"/>
        <v>2.7115074614171073</v>
      </c>
      <c r="E1052" s="14">
        <f t="shared" si="52"/>
        <v>8.2474253628316312</v>
      </c>
      <c r="F1052" s="14">
        <f t="shared" si="53"/>
        <v>-5.3563442922089699</v>
      </c>
    </row>
    <row r="1053" spans="1:6" x14ac:dyDescent="0.35">
      <c r="A1053" s="19">
        <v>1958.08</v>
      </c>
      <c r="B1053" s="20">
        <v>47.7</v>
      </c>
      <c r="D1053" s="14">
        <f t="shared" si="51"/>
        <v>3.6724878559260112</v>
      </c>
      <c r="E1053" s="14">
        <f t="shared" si="52"/>
        <v>8.7583295792750988</v>
      </c>
      <c r="F1053" s="14">
        <f t="shared" si="53"/>
        <v>3.9774325487811408</v>
      </c>
    </row>
    <row r="1054" spans="1:6" x14ac:dyDescent="0.35">
      <c r="A1054" s="19">
        <v>1958.09</v>
      </c>
      <c r="B1054" s="20">
        <v>48.96</v>
      </c>
      <c r="D1054" s="14">
        <f t="shared" si="51"/>
        <v>2.6072240309775103</v>
      </c>
      <c r="E1054" s="14">
        <f t="shared" si="52"/>
        <v>8.9912193483206302</v>
      </c>
      <c r="F1054" s="14">
        <f t="shared" si="53"/>
        <v>10.726865307745566</v>
      </c>
    </row>
    <row r="1055" spans="1:6" x14ac:dyDescent="0.35">
      <c r="A1055" s="19">
        <v>1958.1</v>
      </c>
      <c r="B1055" s="20">
        <v>50.95</v>
      </c>
      <c r="D1055" s="14">
        <f t="shared" si="51"/>
        <v>3.9841121464663147</v>
      </c>
      <c r="E1055" s="14">
        <f t="shared" si="52"/>
        <v>10.263824033369845</v>
      </c>
      <c r="F1055" s="14">
        <f t="shared" si="53"/>
        <v>21.143610051997463</v>
      </c>
    </row>
    <row r="1056" spans="1:6" x14ac:dyDescent="0.35">
      <c r="A1056" s="19">
        <v>1958.11</v>
      </c>
      <c r="B1056" s="20">
        <v>52.5</v>
      </c>
      <c r="D1056" s="14">
        <f t="shared" si="51"/>
        <v>2.9968409928844184</v>
      </c>
      <c r="E1056" s="14">
        <f t="shared" si="52"/>
        <v>9.588177170328251</v>
      </c>
      <c r="F1056" s="14">
        <f t="shared" si="53"/>
        <v>26.322177488162023</v>
      </c>
    </row>
    <row r="1057" spans="1:6" x14ac:dyDescent="0.35">
      <c r="A1057" s="19">
        <v>1958.12</v>
      </c>
      <c r="B1057" s="20">
        <v>53.49</v>
      </c>
      <c r="D1057" s="14">
        <f t="shared" si="51"/>
        <v>1.8681550945580716</v>
      </c>
      <c r="E1057" s="14">
        <f t="shared" si="52"/>
        <v>8.8491082339088081</v>
      </c>
      <c r="F1057" s="14">
        <f t="shared" si="53"/>
        <v>28.239911165788197</v>
      </c>
    </row>
    <row r="1058" spans="1:6" x14ac:dyDescent="0.35">
      <c r="A1058" s="19">
        <v>1959.01</v>
      </c>
      <c r="B1058" s="20">
        <v>55.62</v>
      </c>
      <c r="D1058" s="14">
        <f t="shared" si="51"/>
        <v>3.9048128262659896</v>
      </c>
      <c r="E1058" s="14">
        <f t="shared" si="52"/>
        <v>8.7698089137084914</v>
      </c>
      <c r="F1058" s="14">
        <f t="shared" si="53"/>
        <v>30.204822765890917</v>
      </c>
    </row>
    <row r="1059" spans="1:6" x14ac:dyDescent="0.35">
      <c r="A1059" s="19">
        <v>1959.02</v>
      </c>
      <c r="B1059" s="20">
        <v>54.77</v>
      </c>
      <c r="D1059" s="14">
        <f t="shared" si="51"/>
        <v>-1.5400250010188727</v>
      </c>
      <c r="E1059" s="14">
        <f t="shared" si="52"/>
        <v>4.2329429198051951</v>
      </c>
      <c r="F1059" s="14">
        <f t="shared" si="53"/>
        <v>28.324909115252428</v>
      </c>
    </row>
    <row r="1060" spans="1:6" x14ac:dyDescent="0.35">
      <c r="A1060" s="19">
        <v>1959.03</v>
      </c>
      <c r="B1060" s="20">
        <v>56.16</v>
      </c>
      <c r="D1060" s="14">
        <f t="shared" si="51"/>
        <v>2.5062160921925702</v>
      </c>
      <c r="E1060" s="14">
        <f t="shared" si="52"/>
        <v>4.8710039174396762</v>
      </c>
      <c r="F1060" s="14">
        <f t="shared" si="53"/>
        <v>28.791951754371929</v>
      </c>
    </row>
    <row r="1061" spans="1:6" x14ac:dyDescent="0.35">
      <c r="A1061" s="19">
        <v>1959.04</v>
      </c>
      <c r="B1061" s="20">
        <v>57.1</v>
      </c>
      <c r="D1061" s="14">
        <f t="shared" si="51"/>
        <v>1.6599356944408865</v>
      </c>
      <c r="E1061" s="14">
        <f t="shared" si="52"/>
        <v>2.6261267856145896</v>
      </c>
      <c r="F1061" s="14">
        <f t="shared" si="53"/>
        <v>29.907185095524529</v>
      </c>
    </row>
    <row r="1062" spans="1:6" x14ac:dyDescent="0.35">
      <c r="A1062" s="19">
        <v>1959.05</v>
      </c>
      <c r="B1062" s="20">
        <v>57.96</v>
      </c>
      <c r="D1062" s="14">
        <f t="shared" si="51"/>
        <v>1.4949000790517029</v>
      </c>
      <c r="E1062" s="14">
        <f t="shared" si="52"/>
        <v>5.6610518656851694</v>
      </c>
      <c r="F1062" s="14">
        <f t="shared" si="53"/>
        <v>28.24050153509371</v>
      </c>
    </row>
    <row r="1063" spans="1:6" x14ac:dyDescent="0.35">
      <c r="A1063" s="19">
        <v>1959.06</v>
      </c>
      <c r="B1063" s="20">
        <v>57.46</v>
      </c>
      <c r="D1063" s="14">
        <f t="shared" si="51"/>
        <v>-0.86640639013381582</v>
      </c>
      <c r="E1063" s="14">
        <f t="shared" si="52"/>
        <v>2.2884293833587805</v>
      </c>
      <c r="F1063" s="14">
        <f t="shared" si="53"/>
        <v>24.999760883027907</v>
      </c>
    </row>
    <row r="1064" spans="1:6" x14ac:dyDescent="0.35">
      <c r="A1064" s="19">
        <v>1959.07</v>
      </c>
      <c r="B1064" s="20">
        <v>59.74</v>
      </c>
      <c r="D1064" s="14">
        <f t="shared" si="51"/>
        <v>3.8912759236820338</v>
      </c>
      <c r="E1064" s="14">
        <f t="shared" si="52"/>
        <v>4.5197696125999318</v>
      </c>
      <c r="F1064" s="14">
        <f t="shared" si="53"/>
        <v>26.179529345292835</v>
      </c>
    </row>
    <row r="1065" spans="1:6" x14ac:dyDescent="0.35">
      <c r="A1065" s="19">
        <v>1959.08</v>
      </c>
      <c r="B1065" s="20">
        <v>59.4</v>
      </c>
      <c r="D1065" s="14">
        <f t="shared" si="51"/>
        <v>-0.57075864193645975</v>
      </c>
      <c r="E1065" s="14">
        <f t="shared" si="52"/>
        <v>2.4541108916117658</v>
      </c>
      <c r="F1065" s="14">
        <f t="shared" si="53"/>
        <v>21.936282847430366</v>
      </c>
    </row>
    <row r="1066" spans="1:6" x14ac:dyDescent="0.35">
      <c r="A1066" s="19">
        <v>1959.09</v>
      </c>
      <c r="B1066" s="20">
        <v>57.05</v>
      </c>
      <c r="D1066" s="14">
        <f t="shared" si="51"/>
        <v>-4.036615006051461</v>
      </c>
      <c r="E1066" s="14">
        <f t="shared" si="52"/>
        <v>-0.71609772430588914</v>
      </c>
      <c r="F1066" s="14">
        <f t="shared" si="53"/>
        <v>15.292443810401398</v>
      </c>
    </row>
    <row r="1067" spans="1:6" x14ac:dyDescent="0.35">
      <c r="A1067" s="19">
        <v>1959.1</v>
      </c>
      <c r="B1067" s="20">
        <v>57</v>
      </c>
      <c r="D1067" s="14">
        <f t="shared" si="51"/>
        <v>-8.7680847353442573E-2</v>
      </c>
      <c r="E1067" s="14">
        <f t="shared" si="52"/>
        <v>-4.6950544953413633</v>
      </c>
      <c r="F1067" s="14">
        <f t="shared" si="53"/>
        <v>11.220650816581628</v>
      </c>
    </row>
    <row r="1068" spans="1:6" x14ac:dyDescent="0.35">
      <c r="A1068" s="19">
        <v>1959.11</v>
      </c>
      <c r="B1068" s="20">
        <v>57.23</v>
      </c>
      <c r="D1068" s="14">
        <f t="shared" si="51"/>
        <v>0.40269685864607874</v>
      </c>
      <c r="E1068" s="14">
        <f t="shared" si="52"/>
        <v>-3.7215989947588333</v>
      </c>
      <c r="F1068" s="14">
        <f t="shared" si="53"/>
        <v>8.6265066823432761</v>
      </c>
    </row>
    <row r="1069" spans="1:6" x14ac:dyDescent="0.35">
      <c r="A1069" s="19">
        <v>1959.12</v>
      </c>
      <c r="B1069" s="20">
        <v>59.06</v>
      </c>
      <c r="D1069" s="14">
        <f t="shared" si="51"/>
        <v>3.1475639894765748</v>
      </c>
      <c r="E1069" s="14">
        <f t="shared" si="52"/>
        <v>3.4625800007692136</v>
      </c>
      <c r="F1069" s="14">
        <f t="shared" si="53"/>
        <v>9.9059155772617871</v>
      </c>
    </row>
    <row r="1070" spans="1:6" x14ac:dyDescent="0.35">
      <c r="A1070" s="19">
        <v>1960.01</v>
      </c>
      <c r="B1070" s="20">
        <v>58.03</v>
      </c>
      <c r="D1070" s="14">
        <f t="shared" si="51"/>
        <v>-1.759375811325967</v>
      </c>
      <c r="E1070" s="14">
        <f t="shared" si="52"/>
        <v>1.7908850367966838</v>
      </c>
      <c r="F1070" s="14">
        <f t="shared" si="53"/>
        <v>4.2417269396698103</v>
      </c>
    </row>
    <row r="1071" spans="1:6" x14ac:dyDescent="0.35">
      <c r="A1071" s="19">
        <v>1960.02</v>
      </c>
      <c r="B1071" s="20">
        <v>55.78</v>
      </c>
      <c r="D1071" s="14">
        <f t="shared" si="51"/>
        <v>-3.9544736003174026</v>
      </c>
      <c r="E1071" s="14">
        <f t="shared" si="52"/>
        <v>-2.5662854221667946</v>
      </c>
      <c r="F1071" s="14">
        <f t="shared" si="53"/>
        <v>1.827278340371294</v>
      </c>
    </row>
    <row r="1072" spans="1:6" x14ac:dyDescent="0.35">
      <c r="A1072" s="19">
        <v>1960.03</v>
      </c>
      <c r="B1072" s="20">
        <v>55.02</v>
      </c>
      <c r="D1072" s="14">
        <f t="shared" si="51"/>
        <v>-1.371862670291436</v>
      </c>
      <c r="E1072" s="14">
        <f t="shared" si="52"/>
        <v>-7.0857120819348074</v>
      </c>
      <c r="F1072" s="14">
        <f t="shared" si="53"/>
        <v>-2.0508004221127125</v>
      </c>
    </row>
    <row r="1073" spans="1:6" x14ac:dyDescent="0.35">
      <c r="A1073" s="19">
        <v>1960.04</v>
      </c>
      <c r="B1073" s="20">
        <v>55.73</v>
      </c>
      <c r="D1073" s="14">
        <f t="shared" si="51"/>
        <v>1.2821846085016342</v>
      </c>
      <c r="E1073" s="14">
        <f t="shared" si="52"/>
        <v>-4.044151662107204</v>
      </c>
      <c r="F1073" s="14">
        <f t="shared" si="53"/>
        <v>-2.4285515080519651</v>
      </c>
    </row>
    <row r="1074" spans="1:6" x14ac:dyDescent="0.35">
      <c r="A1074" s="19">
        <v>1960.05</v>
      </c>
      <c r="B1074" s="20">
        <v>55.22</v>
      </c>
      <c r="D1074" s="14">
        <f t="shared" si="51"/>
        <v>-0.91933950794365527</v>
      </c>
      <c r="E1074" s="14">
        <f t="shared" si="52"/>
        <v>-1.0090175697334574</v>
      </c>
      <c r="F1074" s="14">
        <f t="shared" si="53"/>
        <v>-4.8427910950473345</v>
      </c>
    </row>
    <row r="1075" spans="1:6" x14ac:dyDescent="0.35">
      <c r="A1075" s="19">
        <v>1960.06</v>
      </c>
      <c r="B1075" s="20">
        <v>57.26</v>
      </c>
      <c r="D1075" s="14">
        <f t="shared" si="51"/>
        <v>3.6277093167960586</v>
      </c>
      <c r="E1075" s="14">
        <f t="shared" si="52"/>
        <v>3.9905544173540433</v>
      </c>
      <c r="F1075" s="14">
        <f t="shared" si="53"/>
        <v>-0.34867538811745064</v>
      </c>
    </row>
    <row r="1076" spans="1:6" x14ac:dyDescent="0.35">
      <c r="A1076" s="19">
        <v>1960.07</v>
      </c>
      <c r="B1076" s="20">
        <v>55.84</v>
      </c>
      <c r="D1076" s="14">
        <f t="shared" si="51"/>
        <v>-2.5111841215851904</v>
      </c>
      <c r="E1076" s="14">
        <f t="shared" si="52"/>
        <v>0.19718568726720984</v>
      </c>
      <c r="F1076" s="14">
        <f t="shared" si="53"/>
        <v>-6.7511354333846629</v>
      </c>
    </row>
    <row r="1077" spans="1:6" x14ac:dyDescent="0.35">
      <c r="A1077" s="19">
        <v>1960.08</v>
      </c>
      <c r="B1077" s="20">
        <v>56.51</v>
      </c>
      <c r="D1077" s="14">
        <f t="shared" si="51"/>
        <v>1.1927155187634777</v>
      </c>
      <c r="E1077" s="14">
        <f t="shared" si="52"/>
        <v>2.3092407139743565</v>
      </c>
      <c r="F1077" s="14">
        <f t="shared" si="53"/>
        <v>-4.9876612726847247</v>
      </c>
    </row>
    <row r="1078" spans="1:6" x14ac:dyDescent="0.35">
      <c r="A1078" s="19">
        <v>1960.09</v>
      </c>
      <c r="B1078" s="20">
        <v>54.81</v>
      </c>
      <c r="D1078" s="14">
        <f t="shared" si="51"/>
        <v>-3.0544954583726875</v>
      </c>
      <c r="E1078" s="14">
        <f t="shared" si="52"/>
        <v>-4.3729640611943896</v>
      </c>
      <c r="F1078" s="14">
        <f t="shared" si="53"/>
        <v>-4.0055417250059486</v>
      </c>
    </row>
    <row r="1079" spans="1:6" x14ac:dyDescent="0.35">
      <c r="A1079" s="19">
        <v>1960.1</v>
      </c>
      <c r="B1079" s="20">
        <v>53.73</v>
      </c>
      <c r="D1079" s="14">
        <f t="shared" si="51"/>
        <v>-1.9901154317295024</v>
      </c>
      <c r="E1079" s="14">
        <f t="shared" si="52"/>
        <v>-3.8518953713387067</v>
      </c>
      <c r="F1079" s="14">
        <f t="shared" si="53"/>
        <v>-5.9079763093820095</v>
      </c>
    </row>
    <row r="1080" spans="1:6" x14ac:dyDescent="0.35">
      <c r="A1080" s="19">
        <v>1960.11</v>
      </c>
      <c r="B1080" s="20">
        <v>55.47</v>
      </c>
      <c r="D1080" s="14">
        <f t="shared" si="51"/>
        <v>3.1870829326413039</v>
      </c>
      <c r="E1080" s="14">
        <f t="shared" si="52"/>
        <v>-1.8575279574608736</v>
      </c>
      <c r="F1080" s="14">
        <f t="shared" si="53"/>
        <v>-3.1235902353867746</v>
      </c>
    </row>
    <row r="1081" spans="1:6" x14ac:dyDescent="0.35">
      <c r="A1081" s="19">
        <v>1960.12</v>
      </c>
      <c r="B1081" s="20">
        <v>56.8</v>
      </c>
      <c r="D1081" s="14">
        <f t="shared" si="51"/>
        <v>2.3693991659962492</v>
      </c>
      <c r="E1081" s="14">
        <f t="shared" si="52"/>
        <v>3.5663666669080456</v>
      </c>
      <c r="F1081" s="14">
        <f t="shared" si="53"/>
        <v>-3.9017550588671033</v>
      </c>
    </row>
    <row r="1082" spans="1:6" x14ac:dyDescent="0.35">
      <c r="A1082" s="19">
        <v>1961.01</v>
      </c>
      <c r="B1082" s="20">
        <v>59.72</v>
      </c>
      <c r="D1082" s="14">
        <f t="shared" si="51"/>
        <v>5.013064694388401</v>
      </c>
      <c r="E1082" s="14">
        <f t="shared" si="52"/>
        <v>10.569546793025953</v>
      </c>
      <c r="F1082" s="14">
        <f t="shared" si="53"/>
        <v>2.8706854468472724</v>
      </c>
    </row>
    <row r="1083" spans="1:6" x14ac:dyDescent="0.35">
      <c r="A1083" s="19">
        <v>1961.02</v>
      </c>
      <c r="B1083" s="20">
        <v>62.17</v>
      </c>
      <c r="D1083" s="14">
        <f t="shared" si="51"/>
        <v>4.0205595610256575</v>
      </c>
      <c r="E1083" s="14">
        <f t="shared" si="52"/>
        <v>11.403023421410307</v>
      </c>
      <c r="F1083" s="14">
        <f t="shared" si="53"/>
        <v>10.845718608190326</v>
      </c>
    </row>
    <row r="1084" spans="1:6" x14ac:dyDescent="0.35">
      <c r="A1084" s="19">
        <v>1961.03</v>
      </c>
      <c r="B1084" s="20">
        <v>64.12</v>
      </c>
      <c r="D1084" s="14">
        <f t="shared" si="51"/>
        <v>3.0883759460106184</v>
      </c>
      <c r="E1084" s="14">
        <f t="shared" si="52"/>
        <v>12.122000201424669</v>
      </c>
      <c r="F1084" s="14">
        <f t="shared" si="53"/>
        <v>15.305957224492381</v>
      </c>
    </row>
    <row r="1085" spans="1:6" x14ac:dyDescent="0.35">
      <c r="A1085" s="19">
        <v>1961.04</v>
      </c>
      <c r="B1085" s="20">
        <v>65.83</v>
      </c>
      <c r="D1085" s="14">
        <f t="shared" si="51"/>
        <v>2.6319333738433022</v>
      </c>
      <c r="E1085" s="14">
        <f t="shared" si="52"/>
        <v>9.7408688808795656</v>
      </c>
      <c r="F1085" s="14">
        <f t="shared" si="53"/>
        <v>16.655705989834033</v>
      </c>
    </row>
    <row r="1086" spans="1:6" x14ac:dyDescent="0.35">
      <c r="A1086" s="19">
        <v>1961.05</v>
      </c>
      <c r="B1086" s="20">
        <v>66.5</v>
      </c>
      <c r="D1086" s="14">
        <f t="shared" si="51"/>
        <v>1.012628618202307</v>
      </c>
      <c r="E1086" s="14">
        <f t="shared" si="52"/>
        <v>6.7329379380562191</v>
      </c>
      <c r="F1086" s="14">
        <f t="shared" si="53"/>
        <v>18.587674115980015</v>
      </c>
    </row>
    <row r="1087" spans="1:6" x14ac:dyDescent="0.35">
      <c r="A1087" s="19">
        <v>1961.06</v>
      </c>
      <c r="B1087" s="20">
        <v>65.62</v>
      </c>
      <c r="D1087" s="14">
        <f t="shared" si="51"/>
        <v>-1.3321420128852783</v>
      </c>
      <c r="E1087" s="14">
        <f t="shared" si="52"/>
        <v>2.3124199791603335</v>
      </c>
      <c r="F1087" s="14">
        <f t="shared" si="53"/>
        <v>13.627822786298669</v>
      </c>
    </row>
    <row r="1088" spans="1:6" x14ac:dyDescent="0.35">
      <c r="A1088" s="19">
        <v>1961.07</v>
      </c>
      <c r="B1088" s="20">
        <v>65.44</v>
      </c>
      <c r="D1088" s="14">
        <f t="shared" si="51"/>
        <v>-0.27468352384640071</v>
      </c>
      <c r="E1088" s="14">
        <f t="shared" si="52"/>
        <v>-0.59419691852937184</v>
      </c>
      <c r="F1088" s="14">
        <f t="shared" si="53"/>
        <v>15.864323384037448</v>
      </c>
    </row>
    <row r="1089" spans="1:6" x14ac:dyDescent="0.35">
      <c r="A1089" s="19">
        <v>1961.08</v>
      </c>
      <c r="B1089" s="20">
        <v>67.790000000000006</v>
      </c>
      <c r="D1089" s="14">
        <f t="shared" si="51"/>
        <v>3.5280999148382701</v>
      </c>
      <c r="E1089" s="14">
        <f t="shared" si="52"/>
        <v>1.9212743781065811</v>
      </c>
      <c r="F1089" s="14">
        <f t="shared" si="53"/>
        <v>18.199707780112249</v>
      </c>
    </row>
    <row r="1090" spans="1:6" x14ac:dyDescent="0.35">
      <c r="A1090" s="19">
        <v>1961.09</v>
      </c>
      <c r="B1090" s="20">
        <v>67.260000000000005</v>
      </c>
      <c r="D1090" s="14">
        <f t="shared" si="51"/>
        <v>-0.78489851307507086</v>
      </c>
      <c r="E1090" s="14">
        <f t="shared" si="52"/>
        <v>2.4685178779168044</v>
      </c>
      <c r="F1090" s="14">
        <f t="shared" si="53"/>
        <v>20.469304725409849</v>
      </c>
    </row>
    <row r="1091" spans="1:6" x14ac:dyDescent="0.35">
      <c r="A1091" s="19">
        <v>1961.1</v>
      </c>
      <c r="B1091" s="20">
        <v>68</v>
      </c>
      <c r="D1091" s="14">
        <f t="shared" si="51"/>
        <v>1.0941998863983002</v>
      </c>
      <c r="E1091" s="14">
        <f t="shared" si="52"/>
        <v>3.8374012881615043</v>
      </c>
      <c r="F1091" s="14">
        <f t="shared" si="53"/>
        <v>23.553620043537666</v>
      </c>
    </row>
    <row r="1092" spans="1:6" x14ac:dyDescent="0.35">
      <c r="A1092" s="19">
        <v>1961.11</v>
      </c>
      <c r="B1092" s="20">
        <v>71.08</v>
      </c>
      <c r="D1092" s="14">
        <f t="shared" si="51"/>
        <v>4.4298298110343772</v>
      </c>
      <c r="E1092" s="14">
        <f t="shared" si="52"/>
        <v>4.7391311843576176</v>
      </c>
      <c r="F1092" s="14">
        <f t="shared" si="53"/>
        <v>24.796366921930748</v>
      </c>
    </row>
    <row r="1093" spans="1:6" x14ac:dyDescent="0.35">
      <c r="A1093" s="19">
        <v>1961.12</v>
      </c>
      <c r="B1093" s="20">
        <v>71.739999999999995</v>
      </c>
      <c r="D1093" s="14">
        <f t="shared" si="51"/>
        <v>0.92424688176859904</v>
      </c>
      <c r="E1093" s="14">
        <f t="shared" si="52"/>
        <v>6.4482765792012824</v>
      </c>
      <c r="F1093" s="14">
        <f t="shared" si="53"/>
        <v>23.351214637703087</v>
      </c>
    </row>
    <row r="1094" spans="1:6" x14ac:dyDescent="0.35">
      <c r="A1094" s="19">
        <v>1962.01</v>
      </c>
      <c r="B1094" s="20">
        <v>69.069999999999993</v>
      </c>
      <c r="D1094" s="14">
        <f t="shared" si="51"/>
        <v>-3.7927989003255025</v>
      </c>
      <c r="E1094" s="14">
        <f t="shared" si="52"/>
        <v>1.5612777924774741</v>
      </c>
      <c r="F1094" s="14">
        <f t="shared" si="53"/>
        <v>14.545351042989191</v>
      </c>
    </row>
    <row r="1095" spans="1:6" x14ac:dyDescent="0.35">
      <c r="A1095" s="19">
        <v>1962.02</v>
      </c>
      <c r="B1095" s="20">
        <v>70.22</v>
      </c>
      <c r="D1095" s="14">
        <f t="shared" si="51"/>
        <v>1.6512687639404728</v>
      </c>
      <c r="E1095" s="14">
        <f t="shared" si="52"/>
        <v>-1.2172832546164392</v>
      </c>
      <c r="F1095" s="14">
        <f t="shared" si="53"/>
        <v>12.17606024590399</v>
      </c>
    </row>
    <row r="1096" spans="1:6" x14ac:dyDescent="0.35">
      <c r="A1096" s="19">
        <v>1962.03</v>
      </c>
      <c r="B1096" s="20">
        <v>70.290000000000006</v>
      </c>
      <c r="D1096" s="14">
        <f t="shared" si="51"/>
        <v>9.9637044752787951E-2</v>
      </c>
      <c r="E1096" s="14">
        <f t="shared" si="52"/>
        <v>-2.041893091632236</v>
      </c>
      <c r="F1096" s="14">
        <f t="shared" si="53"/>
        <v>9.1873213446461861</v>
      </c>
    </row>
    <row r="1097" spans="1:6" x14ac:dyDescent="0.35">
      <c r="A1097" s="19">
        <v>1962.04</v>
      </c>
      <c r="B1097" s="20">
        <v>68.05</v>
      </c>
      <c r="D1097" s="14">
        <f t="shared" si="51"/>
        <v>-3.2386812090339014</v>
      </c>
      <c r="E1097" s="14">
        <f t="shared" si="52"/>
        <v>-1.4877754003406443</v>
      </c>
      <c r="F1097" s="14">
        <f t="shared" si="53"/>
        <v>3.3167067617689825</v>
      </c>
    </row>
    <row r="1098" spans="1:6" x14ac:dyDescent="0.35">
      <c r="A1098" s="19">
        <v>1962.05</v>
      </c>
      <c r="B1098" s="20">
        <v>62.99</v>
      </c>
      <c r="D1098" s="14">
        <f t="shared" si="51"/>
        <v>-7.7266745463637339</v>
      </c>
      <c r="E1098" s="14">
        <f t="shared" si="52"/>
        <v>-10.865718710644853</v>
      </c>
      <c r="F1098" s="14">
        <f t="shared" si="53"/>
        <v>-5.4225964027970806</v>
      </c>
    </row>
    <row r="1099" spans="1:6" x14ac:dyDescent="0.35">
      <c r="A1099" s="19">
        <v>1962.06</v>
      </c>
      <c r="B1099" s="20">
        <v>55.63</v>
      </c>
      <c r="D1099" s="14">
        <f t="shared" si="51"/>
        <v>-12.425335954663581</v>
      </c>
      <c r="E1099" s="14">
        <f t="shared" si="52"/>
        <v>-23.390691710061219</v>
      </c>
      <c r="F1099" s="14">
        <f t="shared" si="53"/>
        <v>-16.515790344575379</v>
      </c>
    </row>
    <row r="1100" spans="1:6" x14ac:dyDescent="0.35">
      <c r="A1100" s="19">
        <v>1962.07</v>
      </c>
      <c r="B1100" s="20">
        <v>56.97</v>
      </c>
      <c r="D1100" s="14">
        <f t="shared" si="51"/>
        <v>2.3802189405102188</v>
      </c>
      <c r="E1100" s="14">
        <f t="shared" si="52"/>
        <v>-17.771791560517087</v>
      </c>
      <c r="F1100" s="14">
        <f t="shared" si="53"/>
        <v>-13.860887880218744</v>
      </c>
    </row>
    <row r="1101" spans="1:6" x14ac:dyDescent="0.35">
      <c r="A1101" s="19">
        <v>1962.08</v>
      </c>
      <c r="B1101" s="20">
        <v>58.52</v>
      </c>
      <c r="D1101" s="14">
        <f t="shared" si="51"/>
        <v>2.684376265961951</v>
      </c>
      <c r="E1101" s="14">
        <f t="shared" si="52"/>
        <v>-7.3607407481914109</v>
      </c>
      <c r="F1101" s="14">
        <f t="shared" si="53"/>
        <v>-14.704611529095073</v>
      </c>
    </row>
    <row r="1102" spans="1:6" x14ac:dyDescent="0.35">
      <c r="A1102" s="19">
        <v>1962.09</v>
      </c>
      <c r="B1102" s="20">
        <v>58</v>
      </c>
      <c r="D1102" s="14">
        <f t="shared" si="51"/>
        <v>-0.89255656055042387</v>
      </c>
      <c r="E1102" s="14">
        <f t="shared" si="52"/>
        <v>4.1720386459217416</v>
      </c>
      <c r="F1102" s="14">
        <f t="shared" si="53"/>
        <v>-14.812269576570433</v>
      </c>
    </row>
    <row r="1103" spans="1:6" x14ac:dyDescent="0.35">
      <c r="A1103" s="19">
        <v>1962.1</v>
      </c>
      <c r="B1103" s="20">
        <v>56.17</v>
      </c>
      <c r="D1103" s="14">
        <f t="shared" si="51"/>
        <v>-3.2060204002078012</v>
      </c>
      <c r="E1103" s="14">
        <f t="shared" si="52"/>
        <v>-1.4142006947962817</v>
      </c>
      <c r="F1103" s="14">
        <f t="shared" si="53"/>
        <v>-19.112489863176531</v>
      </c>
    </row>
    <row r="1104" spans="1:6" x14ac:dyDescent="0.35">
      <c r="A1104" s="19">
        <v>1962.11</v>
      </c>
      <c r="B1104" s="20">
        <v>60.04</v>
      </c>
      <c r="D1104" s="14">
        <f t="shared" si="51"/>
        <v>6.662820022091978</v>
      </c>
      <c r="E1104" s="14">
        <f t="shared" si="52"/>
        <v>2.564243061333765</v>
      </c>
      <c r="F1104" s="14">
        <f t="shared" si="53"/>
        <v>-16.879499652118938</v>
      </c>
    </row>
    <row r="1105" spans="1:6" x14ac:dyDescent="0.35">
      <c r="A1105" s="19">
        <v>1962.12</v>
      </c>
      <c r="B1105" s="20">
        <v>62.64</v>
      </c>
      <c r="D1105" s="14">
        <f t="shared" si="51"/>
        <v>4.2393044917286522</v>
      </c>
      <c r="E1105" s="14">
        <f t="shared" si="52"/>
        <v>7.6961041136128392</v>
      </c>
      <c r="F1105" s="14">
        <f t="shared" si="53"/>
        <v>-13.564442042158884</v>
      </c>
    </row>
    <row r="1106" spans="1:6" x14ac:dyDescent="0.35">
      <c r="A1106" s="19">
        <v>1963.01</v>
      </c>
      <c r="B1106" s="20">
        <v>65.06</v>
      </c>
      <c r="D1106" s="14">
        <f t="shared" si="51"/>
        <v>3.7905869362657656</v>
      </c>
      <c r="E1106" s="14">
        <f t="shared" si="52"/>
        <v>14.692711450086406</v>
      </c>
      <c r="F1106" s="14">
        <f t="shared" si="53"/>
        <v>-5.9810562055675955</v>
      </c>
    </row>
    <row r="1107" spans="1:6" x14ac:dyDescent="0.35">
      <c r="A1107" s="19">
        <v>1963.02</v>
      </c>
      <c r="B1107" s="20">
        <v>65.92</v>
      </c>
      <c r="D1107" s="14">
        <f t="shared" ref="D1107:D1170" si="54">LN(B1107/B1106)*100</f>
        <v>1.3131964556010804</v>
      </c>
      <c r="E1107" s="14">
        <f t="shared" ref="E1107:E1170" si="55">LN(B1107/B1104)*100</f>
        <v>9.3430878835955156</v>
      </c>
      <c r="F1107" s="14">
        <f t="shared" ref="F1107:F1170" si="56">LN(B1107/B1095)*100</f>
        <v>-6.3191285139069926</v>
      </c>
    </row>
    <row r="1108" spans="1:6" x14ac:dyDescent="0.35">
      <c r="A1108" s="19">
        <v>1963.03</v>
      </c>
      <c r="B1108" s="20">
        <v>65.67</v>
      </c>
      <c r="D1108" s="14">
        <f t="shared" si="54"/>
        <v>-0.37996853983349882</v>
      </c>
      <c r="E1108" s="14">
        <f t="shared" si="55"/>
        <v>4.723814852033362</v>
      </c>
      <c r="F1108" s="14">
        <f t="shared" si="56"/>
        <v>-6.798734098493278</v>
      </c>
    </row>
    <row r="1109" spans="1:6" x14ac:dyDescent="0.35">
      <c r="A1109" s="19">
        <v>1963.04</v>
      </c>
      <c r="B1109" s="20">
        <v>68.760000000000005</v>
      </c>
      <c r="D1109" s="14">
        <f t="shared" si="54"/>
        <v>4.5979980311767221</v>
      </c>
      <c r="E1109" s="14">
        <f t="shared" si="55"/>
        <v>5.5312259469443168</v>
      </c>
      <c r="F1109" s="14">
        <f t="shared" si="56"/>
        <v>1.0379451417173458</v>
      </c>
    </row>
    <row r="1110" spans="1:6" x14ac:dyDescent="0.35">
      <c r="A1110" s="19">
        <v>1963.05</v>
      </c>
      <c r="B1110" s="20">
        <v>70.14</v>
      </c>
      <c r="D1110" s="14">
        <f t="shared" si="54"/>
        <v>1.9871064197383461</v>
      </c>
      <c r="E1110" s="14">
        <f t="shared" si="55"/>
        <v>6.205135911081582</v>
      </c>
      <c r="F1110" s="14">
        <f t="shared" si="56"/>
        <v>10.751726107819435</v>
      </c>
    </row>
    <row r="1111" spans="1:6" x14ac:dyDescent="0.35">
      <c r="A1111" s="19">
        <v>1963.06</v>
      </c>
      <c r="B1111" s="20">
        <v>70.11</v>
      </c>
      <c r="D1111" s="14">
        <f t="shared" si="54"/>
        <v>-4.278074931558095E-2</v>
      </c>
      <c r="E1111" s="14">
        <f t="shared" si="55"/>
        <v>6.5423237015995044</v>
      </c>
      <c r="F1111" s="14">
        <f t="shared" si="56"/>
        <v>23.134281313167445</v>
      </c>
    </row>
    <row r="1112" spans="1:6" x14ac:dyDescent="0.35">
      <c r="A1112" s="19">
        <v>1963.07</v>
      </c>
      <c r="B1112" s="20">
        <v>69.069999999999993</v>
      </c>
      <c r="D1112" s="14">
        <f t="shared" si="54"/>
        <v>-1.494495411799478</v>
      </c>
      <c r="E1112" s="14">
        <f t="shared" si="55"/>
        <v>0.44983025862329346</v>
      </c>
      <c r="F1112" s="14">
        <f t="shared" si="56"/>
        <v>19.259566960857722</v>
      </c>
    </row>
    <row r="1113" spans="1:6" x14ac:dyDescent="0.35">
      <c r="A1113" s="19">
        <v>1963.08</v>
      </c>
      <c r="B1113" s="20">
        <v>70.98</v>
      </c>
      <c r="D1113" s="14">
        <f t="shared" si="54"/>
        <v>2.7277664117468947</v>
      </c>
      <c r="E1113" s="14">
        <f t="shared" si="55"/>
        <v>1.1904902506318458</v>
      </c>
      <c r="F1113" s="14">
        <f t="shared" si="56"/>
        <v>19.30295710664269</v>
      </c>
    </row>
    <row r="1114" spans="1:6" x14ac:dyDescent="0.35">
      <c r="A1114" s="19">
        <v>1963.09</v>
      </c>
      <c r="B1114" s="20">
        <v>72.84999999999998</v>
      </c>
      <c r="D1114" s="14">
        <f t="shared" si="54"/>
        <v>2.6004385422863203</v>
      </c>
      <c r="E1114" s="14">
        <f t="shared" si="55"/>
        <v>3.8337095422337328</v>
      </c>
      <c r="F1114" s="14">
        <f t="shared" si="56"/>
        <v>22.795952209479417</v>
      </c>
    </row>
    <row r="1115" spans="1:6" x14ac:dyDescent="0.35">
      <c r="A1115" s="19">
        <v>1963.1</v>
      </c>
      <c r="B1115" s="20">
        <v>73.03</v>
      </c>
      <c r="D1115" s="14">
        <f t="shared" si="54"/>
        <v>0.24677829908048135</v>
      </c>
      <c r="E1115" s="14">
        <f t="shared" si="55"/>
        <v>5.5749832531136985</v>
      </c>
      <c r="F1115" s="14">
        <f t="shared" si="56"/>
        <v>26.248750908767711</v>
      </c>
    </row>
    <row r="1116" spans="1:6" x14ac:dyDescent="0.35">
      <c r="A1116" s="19">
        <v>1963.11</v>
      </c>
      <c r="B1116" s="20">
        <v>72.62</v>
      </c>
      <c r="D1116" s="14">
        <f t="shared" si="54"/>
        <v>-0.56299496458285914</v>
      </c>
      <c r="E1116" s="14">
        <f t="shared" si="55"/>
        <v>2.2842218767839371</v>
      </c>
      <c r="F1116" s="14">
        <f t="shared" si="56"/>
        <v>19.022935922092856</v>
      </c>
    </row>
    <row r="1117" spans="1:6" x14ac:dyDescent="0.35">
      <c r="A1117" s="19">
        <v>1963.12</v>
      </c>
      <c r="B1117" s="20">
        <v>74.17</v>
      </c>
      <c r="D1117" s="14">
        <f t="shared" si="54"/>
        <v>2.1119389762276919</v>
      </c>
      <c r="E1117" s="14">
        <f t="shared" si="55"/>
        <v>1.7957223107253222</v>
      </c>
      <c r="F1117" s="14">
        <f t="shared" si="56"/>
        <v>16.895570406591904</v>
      </c>
    </row>
    <row r="1118" spans="1:6" x14ac:dyDescent="0.35">
      <c r="A1118" s="19">
        <v>1964.01</v>
      </c>
      <c r="B1118" s="20">
        <v>76.45</v>
      </c>
      <c r="D1118" s="14">
        <f t="shared" si="54"/>
        <v>3.0277176626604554</v>
      </c>
      <c r="E1118" s="14">
        <f t="shared" si="55"/>
        <v>4.5766616743052948</v>
      </c>
      <c r="F1118" s="14">
        <f t="shared" si="56"/>
        <v>16.132701132986583</v>
      </c>
    </row>
    <row r="1119" spans="1:6" x14ac:dyDescent="0.35">
      <c r="A1119" s="19">
        <v>1964.02</v>
      </c>
      <c r="B1119" s="20">
        <v>77.39</v>
      </c>
      <c r="D1119" s="14">
        <f t="shared" si="54"/>
        <v>1.2220640907296358</v>
      </c>
      <c r="E1119" s="14">
        <f t="shared" si="55"/>
        <v>6.3617207296177982</v>
      </c>
      <c r="F1119" s="14">
        <f t="shared" si="56"/>
        <v>16.041568768115148</v>
      </c>
    </row>
    <row r="1120" spans="1:6" x14ac:dyDescent="0.35">
      <c r="A1120" s="19">
        <v>1964.03</v>
      </c>
      <c r="B1120" s="20">
        <v>78.8</v>
      </c>
      <c r="D1120" s="14">
        <f t="shared" si="54"/>
        <v>1.8055423581465639</v>
      </c>
      <c r="E1120" s="14">
        <f t="shared" si="55"/>
        <v>6.0553241115366685</v>
      </c>
      <c r="F1120" s="14">
        <f t="shared" si="56"/>
        <v>18.227079666095218</v>
      </c>
    </row>
    <row r="1121" spans="1:6" x14ac:dyDescent="0.35">
      <c r="A1121" s="19">
        <v>1964.04</v>
      </c>
      <c r="B1121" s="20">
        <v>79.94</v>
      </c>
      <c r="D1121" s="14">
        <f t="shared" si="54"/>
        <v>1.4363356419344071</v>
      </c>
      <c r="E1121" s="14">
        <f t="shared" si="55"/>
        <v>4.4639420908106127</v>
      </c>
      <c r="F1121" s="14">
        <f t="shared" si="56"/>
        <v>15.065417276852886</v>
      </c>
    </row>
    <row r="1122" spans="1:6" x14ac:dyDescent="0.35">
      <c r="A1122" s="19">
        <v>1964.05</v>
      </c>
      <c r="B1122" s="20">
        <v>80.72</v>
      </c>
      <c r="D1122" s="14">
        <f t="shared" si="54"/>
        <v>0.97100227621760171</v>
      </c>
      <c r="E1122" s="14">
        <f t="shared" si="55"/>
        <v>4.2128802762985771</v>
      </c>
      <c r="F1122" s="14">
        <f t="shared" si="56"/>
        <v>14.049313133332141</v>
      </c>
    </row>
    <row r="1123" spans="1:6" x14ac:dyDescent="0.35">
      <c r="A1123" s="19">
        <v>1964.06</v>
      </c>
      <c r="B1123" s="20">
        <v>80.239999999999981</v>
      </c>
      <c r="D1123" s="14">
        <f t="shared" si="54"/>
        <v>-0.59642323916736628</v>
      </c>
      <c r="E1123" s="14">
        <f t="shared" si="55"/>
        <v>1.8109146789846355</v>
      </c>
      <c r="F1123" s="14">
        <f t="shared" si="56"/>
        <v>13.495670643480368</v>
      </c>
    </row>
    <row r="1124" spans="1:6" x14ac:dyDescent="0.35">
      <c r="A1124" s="19">
        <v>1964.07</v>
      </c>
      <c r="B1124" s="20">
        <v>83.22</v>
      </c>
      <c r="D1124" s="14">
        <f t="shared" si="54"/>
        <v>3.6465559901115365</v>
      </c>
      <c r="E1124" s="14">
        <f t="shared" si="55"/>
        <v>4.0211350271617752</v>
      </c>
      <c r="F1124" s="14">
        <f t="shared" si="56"/>
        <v>18.636722045391373</v>
      </c>
    </row>
    <row r="1125" spans="1:6" x14ac:dyDescent="0.35">
      <c r="A1125" s="19">
        <v>1964.08</v>
      </c>
      <c r="B1125" s="20">
        <v>82</v>
      </c>
      <c r="D1125" s="14">
        <f t="shared" si="54"/>
        <v>-1.4768456290542051</v>
      </c>
      <c r="E1125" s="14">
        <f t="shared" si="55"/>
        <v>1.5732871218899707</v>
      </c>
      <c r="F1125" s="14">
        <f t="shared" si="56"/>
        <v>14.432110004590257</v>
      </c>
    </row>
    <row r="1126" spans="1:6" x14ac:dyDescent="0.35">
      <c r="A1126" s="19">
        <v>1964.09</v>
      </c>
      <c r="B1126" s="20">
        <v>83.41</v>
      </c>
      <c r="D1126" s="14">
        <f t="shared" si="54"/>
        <v>1.7048958989267233</v>
      </c>
      <c r="E1126" s="14">
        <f t="shared" si="55"/>
        <v>3.8746062599840494</v>
      </c>
      <c r="F1126" s="14">
        <f t="shared" si="56"/>
        <v>13.536567361230681</v>
      </c>
    </row>
    <row r="1127" spans="1:6" x14ac:dyDescent="0.35">
      <c r="A1127" s="19">
        <v>1964.1</v>
      </c>
      <c r="B1127" s="20">
        <v>84.85</v>
      </c>
      <c r="D1127" s="14">
        <f t="shared" si="54"/>
        <v>1.7116785426714884</v>
      </c>
      <c r="E1127" s="14">
        <f t="shared" si="55"/>
        <v>1.9397288125439962</v>
      </c>
      <c r="F1127" s="14">
        <f t="shared" si="56"/>
        <v>15.001467604821695</v>
      </c>
    </row>
    <row r="1128" spans="1:6" x14ac:dyDescent="0.35">
      <c r="A1128" s="19">
        <v>1964.11</v>
      </c>
      <c r="B1128" s="20">
        <v>85.44</v>
      </c>
      <c r="D1128" s="14">
        <f t="shared" si="54"/>
        <v>0.69293835316494867</v>
      </c>
      <c r="E1128" s="14">
        <f t="shared" si="55"/>
        <v>4.1095127947631624</v>
      </c>
      <c r="F1128" s="14">
        <f t="shared" si="56"/>
        <v>16.257400922569499</v>
      </c>
    </row>
    <row r="1129" spans="1:6" x14ac:dyDescent="0.35">
      <c r="A1129" s="19">
        <v>1964.12</v>
      </c>
      <c r="B1129" s="20">
        <v>83.96</v>
      </c>
      <c r="D1129" s="14">
        <f t="shared" si="54"/>
        <v>-1.7473880259452486</v>
      </c>
      <c r="E1129" s="14">
        <f t="shared" si="55"/>
        <v>0.65722886989117968</v>
      </c>
      <c r="F1129" s="14">
        <f t="shared" si="56"/>
        <v>12.398073920396541</v>
      </c>
    </row>
    <row r="1130" spans="1:6" x14ac:dyDescent="0.35">
      <c r="A1130" s="19">
        <v>1965.01</v>
      </c>
      <c r="B1130" s="20">
        <v>86.12</v>
      </c>
      <c r="D1130" s="14">
        <f t="shared" si="54"/>
        <v>2.5401177543730116</v>
      </c>
      <c r="E1130" s="14">
        <f t="shared" si="55"/>
        <v>1.4856680815927032</v>
      </c>
      <c r="F1130" s="14">
        <f t="shared" si="56"/>
        <v>11.910474012109109</v>
      </c>
    </row>
    <row r="1131" spans="1:6" x14ac:dyDescent="0.35">
      <c r="A1131" s="19">
        <v>1965.02</v>
      </c>
      <c r="B1131" s="20">
        <v>86.75</v>
      </c>
      <c r="D1131" s="14">
        <f t="shared" si="54"/>
        <v>0.72887463308063061</v>
      </c>
      <c r="E1131" s="14">
        <f t="shared" si="55"/>
        <v>1.5216043615083881</v>
      </c>
      <c r="F1131" s="14">
        <f t="shared" si="56"/>
        <v>11.417284554460084</v>
      </c>
    </row>
    <row r="1132" spans="1:6" x14ac:dyDescent="0.35">
      <c r="A1132" s="19">
        <v>1965.03</v>
      </c>
      <c r="B1132" s="20">
        <v>86.83</v>
      </c>
      <c r="D1132" s="14">
        <f t="shared" si="54"/>
        <v>9.217652455852339E-2</v>
      </c>
      <c r="E1132" s="14">
        <f t="shared" si="55"/>
        <v>3.3611689120121531</v>
      </c>
      <c r="F1132" s="14">
        <f t="shared" si="56"/>
        <v>9.7039187208720268</v>
      </c>
    </row>
    <row r="1133" spans="1:6" x14ac:dyDescent="0.35">
      <c r="A1133" s="19">
        <v>1965.04</v>
      </c>
      <c r="B1133" s="20">
        <v>87.97</v>
      </c>
      <c r="D1133" s="14">
        <f t="shared" si="54"/>
        <v>1.3043663192029398</v>
      </c>
      <c r="E1133" s="14">
        <f t="shared" si="55"/>
        <v>2.1254174768420908</v>
      </c>
      <c r="F1133" s="14">
        <f t="shared" si="56"/>
        <v>9.571949398140573</v>
      </c>
    </row>
    <row r="1134" spans="1:6" x14ac:dyDescent="0.35">
      <c r="A1134" s="19">
        <v>1965.05</v>
      </c>
      <c r="B1134" s="20">
        <v>89.28</v>
      </c>
      <c r="D1134" s="14">
        <f t="shared" si="54"/>
        <v>1.4781651368417721</v>
      </c>
      <c r="E1134" s="14">
        <f t="shared" si="55"/>
        <v>2.8747079806032296</v>
      </c>
      <c r="F1134" s="14">
        <f t="shared" si="56"/>
        <v>10.07911225876474</v>
      </c>
    </row>
    <row r="1135" spans="1:6" x14ac:dyDescent="0.35">
      <c r="A1135" s="19">
        <v>1965.06</v>
      </c>
      <c r="B1135" s="20">
        <v>85.04</v>
      </c>
      <c r="D1135" s="14">
        <f t="shared" si="54"/>
        <v>-4.865576459930824</v>
      </c>
      <c r="E1135" s="14">
        <f t="shared" si="55"/>
        <v>-2.0830450038861215</v>
      </c>
      <c r="F1135" s="14">
        <f t="shared" si="56"/>
        <v>5.8099590380012716</v>
      </c>
    </row>
    <row r="1136" spans="1:6" x14ac:dyDescent="0.35">
      <c r="A1136" s="19">
        <v>1965.07</v>
      </c>
      <c r="B1136" s="20">
        <v>84.91</v>
      </c>
      <c r="D1136" s="14">
        <f t="shared" si="54"/>
        <v>-0.15298620224205725</v>
      </c>
      <c r="E1136" s="14">
        <f t="shared" si="55"/>
        <v>-3.5403975253311084</v>
      </c>
      <c r="F1136" s="14">
        <f t="shared" si="56"/>
        <v>2.0104168456476872</v>
      </c>
    </row>
    <row r="1137" spans="1:6" x14ac:dyDescent="0.35">
      <c r="A1137" s="19">
        <v>1965.08</v>
      </c>
      <c r="B1137" s="20">
        <v>86.49</v>
      </c>
      <c r="D1137" s="14">
        <f t="shared" si="54"/>
        <v>1.8436928307148437</v>
      </c>
      <c r="E1137" s="14">
        <f t="shared" si="55"/>
        <v>-3.1748698314580417</v>
      </c>
      <c r="F1137" s="14">
        <f t="shared" si="56"/>
        <v>5.3309553054167331</v>
      </c>
    </row>
    <row r="1138" spans="1:6" x14ac:dyDescent="0.35">
      <c r="A1138" s="19">
        <v>1965.09</v>
      </c>
      <c r="B1138" s="20">
        <v>89.38</v>
      </c>
      <c r="D1138" s="14">
        <f t="shared" si="54"/>
        <v>3.2868143186884984</v>
      </c>
      <c r="E1138" s="14">
        <f t="shared" si="55"/>
        <v>4.9775209471612829</v>
      </c>
      <c r="F1138" s="14">
        <f t="shared" si="56"/>
        <v>6.9128737251785015</v>
      </c>
    </row>
    <row r="1139" spans="1:6" x14ac:dyDescent="0.35">
      <c r="A1139" s="19">
        <v>1965.1</v>
      </c>
      <c r="B1139" s="20">
        <v>91.39</v>
      </c>
      <c r="D1139" s="14">
        <f t="shared" si="54"/>
        <v>2.2239119778804923</v>
      </c>
      <c r="E1139" s="14">
        <f t="shared" si="55"/>
        <v>7.3544191272838288</v>
      </c>
      <c r="F1139" s="14">
        <f t="shared" si="56"/>
        <v>7.4251071603874923</v>
      </c>
    </row>
    <row r="1140" spans="1:6" x14ac:dyDescent="0.35">
      <c r="A1140" s="19">
        <v>1965.11</v>
      </c>
      <c r="B1140" s="20">
        <v>92.15</v>
      </c>
      <c r="D1140" s="14">
        <f t="shared" si="54"/>
        <v>0.82816208317220175</v>
      </c>
      <c r="E1140" s="14">
        <f t="shared" si="55"/>
        <v>6.3388883797411948</v>
      </c>
      <c r="F1140" s="14">
        <f t="shared" si="56"/>
        <v>7.5603308903947761</v>
      </c>
    </row>
    <row r="1141" spans="1:6" x14ac:dyDescent="0.35">
      <c r="A1141" s="19">
        <v>1965.12</v>
      </c>
      <c r="B1141" s="20">
        <v>91.73</v>
      </c>
      <c r="D1141" s="14">
        <f t="shared" si="54"/>
        <v>-0.4568204594268106</v>
      </c>
      <c r="E1141" s="14">
        <f t="shared" si="55"/>
        <v>2.5952536016258918</v>
      </c>
      <c r="F1141" s="14">
        <f t="shared" si="56"/>
        <v>8.8508984569132014</v>
      </c>
    </row>
    <row r="1142" spans="1:6" x14ac:dyDescent="0.35">
      <c r="A1142" s="19">
        <v>1966.01</v>
      </c>
      <c r="B1142" s="20">
        <v>93.32</v>
      </c>
      <c r="D1142" s="14">
        <f t="shared" si="54"/>
        <v>1.7184967631664887</v>
      </c>
      <c r="E1142" s="14">
        <f t="shared" si="55"/>
        <v>2.0898383869118948</v>
      </c>
      <c r="F1142" s="14">
        <f t="shared" si="56"/>
        <v>8.0292774657066719</v>
      </c>
    </row>
    <row r="1143" spans="1:6" x14ac:dyDescent="0.35">
      <c r="A1143" s="19">
        <v>1966.02</v>
      </c>
      <c r="B1143" s="20">
        <v>92.69</v>
      </c>
      <c r="D1143" s="14">
        <f t="shared" si="54"/>
        <v>-0.67738552654878359</v>
      </c>
      <c r="E1143" s="14">
        <f t="shared" si="55"/>
        <v>0.58429077719088907</v>
      </c>
      <c r="F1143" s="14">
        <f t="shared" si="56"/>
        <v>6.6230173060772612</v>
      </c>
    </row>
    <row r="1144" spans="1:6" x14ac:dyDescent="0.35">
      <c r="A1144" s="19">
        <v>1966.03</v>
      </c>
      <c r="B1144" s="20">
        <v>88.88</v>
      </c>
      <c r="D1144" s="14">
        <f t="shared" si="54"/>
        <v>-4.1973446556366829</v>
      </c>
      <c r="E1144" s="14">
        <f t="shared" si="55"/>
        <v>-3.1562334190189687</v>
      </c>
      <c r="F1144" s="14">
        <f t="shared" si="56"/>
        <v>2.3334961258820792</v>
      </c>
    </row>
    <row r="1145" spans="1:6" x14ac:dyDescent="0.35">
      <c r="A1145" s="19">
        <v>1966.04</v>
      </c>
      <c r="B1145" s="20">
        <v>91.6</v>
      </c>
      <c r="D1145" s="14">
        <f t="shared" si="54"/>
        <v>3.0144126348709976</v>
      </c>
      <c r="E1145" s="14">
        <f t="shared" si="55"/>
        <v>-1.8603175473144633</v>
      </c>
      <c r="F1145" s="14">
        <f t="shared" si="56"/>
        <v>4.0435424415501444</v>
      </c>
    </row>
    <row r="1146" spans="1:6" x14ac:dyDescent="0.35">
      <c r="A1146" s="19">
        <v>1966.05</v>
      </c>
      <c r="B1146" s="20">
        <v>86.78</v>
      </c>
      <c r="D1146" s="14">
        <f t="shared" si="54"/>
        <v>-5.4055091309879852</v>
      </c>
      <c r="E1146" s="14">
        <f t="shared" si="55"/>
        <v>-6.5884411517536643</v>
      </c>
      <c r="F1146" s="14">
        <f t="shared" si="56"/>
        <v>-2.8401318262796158</v>
      </c>
    </row>
    <row r="1147" spans="1:6" x14ac:dyDescent="0.35">
      <c r="A1147" s="19">
        <v>1966.06</v>
      </c>
      <c r="B1147" s="20">
        <v>86.06</v>
      </c>
      <c r="D1147" s="14">
        <f t="shared" si="54"/>
        <v>-0.83314529597510312</v>
      </c>
      <c r="E1147" s="14">
        <f t="shared" si="55"/>
        <v>-3.2242417920920934</v>
      </c>
      <c r="F1147" s="14">
        <f t="shared" si="56"/>
        <v>1.1922993376760982</v>
      </c>
    </row>
    <row r="1148" spans="1:6" x14ac:dyDescent="0.35">
      <c r="A1148" s="19">
        <v>1966.07</v>
      </c>
      <c r="B1148" s="20">
        <v>85.84</v>
      </c>
      <c r="D1148" s="14">
        <f t="shared" si="54"/>
        <v>-0.2559629088010551</v>
      </c>
      <c r="E1148" s="14">
        <f t="shared" si="55"/>
        <v>-6.4946173357641497</v>
      </c>
      <c r="F1148" s="14">
        <f t="shared" si="56"/>
        <v>1.0893226311171103</v>
      </c>
    </row>
    <row r="1149" spans="1:6" x14ac:dyDescent="0.35">
      <c r="A1149" s="19">
        <v>1966.08</v>
      </c>
      <c r="B1149" s="20">
        <v>80.650000000000006</v>
      </c>
      <c r="D1149" s="14">
        <f t="shared" si="54"/>
        <v>-6.2366293751225168</v>
      </c>
      <c r="E1149" s="14">
        <f t="shared" si="55"/>
        <v>-7.3257375798986679</v>
      </c>
      <c r="F1149" s="14">
        <f t="shared" si="56"/>
        <v>-6.9909995747202451</v>
      </c>
    </row>
    <row r="1150" spans="1:6" x14ac:dyDescent="0.35">
      <c r="A1150" s="19">
        <v>1966.09</v>
      </c>
      <c r="B1150" s="20">
        <v>77.81</v>
      </c>
      <c r="D1150" s="14">
        <f t="shared" si="54"/>
        <v>-3.5848846942379096</v>
      </c>
      <c r="E1150" s="14">
        <f t="shared" si="55"/>
        <v>-10.077476978161487</v>
      </c>
      <c r="F1150" s="14">
        <f t="shared" si="56"/>
        <v>-13.862698587646664</v>
      </c>
    </row>
    <row r="1151" spans="1:6" x14ac:dyDescent="0.35">
      <c r="A1151" s="19">
        <v>1966.1</v>
      </c>
      <c r="B1151" s="20">
        <v>77.13</v>
      </c>
      <c r="D1151" s="14">
        <f t="shared" si="54"/>
        <v>-0.87776476829310635</v>
      </c>
      <c r="E1151" s="14">
        <f t="shared" si="55"/>
        <v>-10.699278837653537</v>
      </c>
      <c r="F1151" s="14">
        <f t="shared" si="56"/>
        <v>-16.96437533382025</v>
      </c>
    </row>
    <row r="1152" spans="1:6" x14ac:dyDescent="0.35">
      <c r="A1152" s="19">
        <v>1966.11</v>
      </c>
      <c r="B1152" s="20">
        <v>80.989999999999981</v>
      </c>
      <c r="D1152" s="14">
        <f t="shared" si="54"/>
        <v>4.8833380314990622</v>
      </c>
      <c r="E1152" s="14">
        <f t="shared" si="55"/>
        <v>0.42068856896804208</v>
      </c>
      <c r="F1152" s="14">
        <f t="shared" si="56"/>
        <v>-12.909199385493411</v>
      </c>
    </row>
    <row r="1153" spans="1:6" x14ac:dyDescent="0.35">
      <c r="A1153" s="19">
        <v>1966.12</v>
      </c>
      <c r="B1153" s="20">
        <v>81.33</v>
      </c>
      <c r="D1153" s="14">
        <f t="shared" si="54"/>
        <v>0.41892619177855789</v>
      </c>
      <c r="E1153" s="14">
        <f t="shared" si="55"/>
        <v>4.4244994549845051</v>
      </c>
      <c r="F1153" s="14">
        <f t="shared" si="56"/>
        <v>-12.033452734288041</v>
      </c>
    </row>
    <row r="1154" spans="1:6" x14ac:dyDescent="0.35">
      <c r="A1154" s="19">
        <v>1967.01</v>
      </c>
      <c r="B1154" s="20">
        <v>84.45</v>
      </c>
      <c r="D1154" s="14">
        <f t="shared" si="54"/>
        <v>3.7644691075125238</v>
      </c>
      <c r="E1154" s="14">
        <f t="shared" si="55"/>
        <v>9.0667333307901465</v>
      </c>
      <c r="F1154" s="14">
        <f t="shared" si="56"/>
        <v>-9.9874803899420073</v>
      </c>
    </row>
    <row r="1155" spans="1:6" x14ac:dyDescent="0.35">
      <c r="A1155" s="19">
        <v>1967.02</v>
      </c>
      <c r="B1155" s="20">
        <v>87.36</v>
      </c>
      <c r="D1155" s="14">
        <f t="shared" si="54"/>
        <v>3.3877868742785853</v>
      </c>
      <c r="E1155" s="14">
        <f t="shared" si="55"/>
        <v>7.5711821735696567</v>
      </c>
      <c r="F1155" s="14">
        <f t="shared" si="56"/>
        <v>-5.9223079891146417</v>
      </c>
    </row>
    <row r="1156" spans="1:6" x14ac:dyDescent="0.35">
      <c r="A1156" s="19">
        <v>1967.03</v>
      </c>
      <c r="B1156" s="20">
        <v>89.42</v>
      </c>
      <c r="D1156" s="14">
        <f t="shared" si="54"/>
        <v>2.3306858809239577</v>
      </c>
      <c r="E1156" s="14">
        <f t="shared" si="55"/>
        <v>9.4829418627150819</v>
      </c>
      <c r="F1156" s="14">
        <f t="shared" si="56"/>
        <v>0.60572254744601428</v>
      </c>
    </row>
    <row r="1157" spans="1:6" x14ac:dyDescent="0.35">
      <c r="A1157" s="19">
        <v>1967.04</v>
      </c>
      <c r="B1157" s="20">
        <v>90.96</v>
      </c>
      <c r="D1157" s="14">
        <f t="shared" si="54"/>
        <v>1.7075478636445998</v>
      </c>
      <c r="E1157" s="14">
        <f t="shared" si="55"/>
        <v>7.4260206188471374</v>
      </c>
      <c r="F1157" s="14">
        <f t="shared" si="56"/>
        <v>-0.70114222378039781</v>
      </c>
    </row>
    <row r="1158" spans="1:6" x14ac:dyDescent="0.35">
      <c r="A1158" s="19">
        <v>1967.05</v>
      </c>
      <c r="B1158" s="20">
        <v>92.59</v>
      </c>
      <c r="D1158" s="14">
        <f t="shared" si="54"/>
        <v>1.7761295017675198</v>
      </c>
      <c r="E1158" s="14">
        <f t="shared" si="55"/>
        <v>5.814363246336093</v>
      </c>
      <c r="F1158" s="14">
        <f t="shared" si="56"/>
        <v>6.4804964089751005</v>
      </c>
    </row>
    <row r="1159" spans="1:6" x14ac:dyDescent="0.35">
      <c r="A1159" s="19">
        <v>1967.06</v>
      </c>
      <c r="B1159" s="20">
        <v>91.43</v>
      </c>
      <c r="D1159" s="14">
        <f t="shared" si="54"/>
        <v>-1.2607492283620501</v>
      </c>
      <c r="E1159" s="14">
        <f t="shared" si="55"/>
        <v>2.222928137050062</v>
      </c>
      <c r="F1159" s="14">
        <f t="shared" si="56"/>
        <v>6.052892476588168</v>
      </c>
    </row>
    <row r="1160" spans="1:6" x14ac:dyDescent="0.35">
      <c r="A1160" s="19">
        <v>1967.07</v>
      </c>
      <c r="B1160" s="20">
        <v>93.01</v>
      </c>
      <c r="D1160" s="14">
        <f t="shared" si="54"/>
        <v>1.7133362078040468</v>
      </c>
      <c r="E1160" s="14">
        <f t="shared" si="55"/>
        <v>2.2287164812095051</v>
      </c>
      <c r="F1160" s="14">
        <f t="shared" si="56"/>
        <v>8.0221915931932575</v>
      </c>
    </row>
    <row r="1161" spans="1:6" x14ac:dyDescent="0.35">
      <c r="A1161" s="19">
        <v>1967.08</v>
      </c>
      <c r="B1161" s="20">
        <v>94.49</v>
      </c>
      <c r="D1161" s="14">
        <f t="shared" si="54"/>
        <v>1.5786994540158941</v>
      </c>
      <c r="E1161" s="14">
        <f t="shared" si="55"/>
        <v>2.0312864334578826</v>
      </c>
      <c r="F1161" s="14">
        <f t="shared" si="56"/>
        <v>15.837520422331664</v>
      </c>
    </row>
    <row r="1162" spans="1:6" x14ac:dyDescent="0.35">
      <c r="A1162" s="19">
        <v>1967.09</v>
      </c>
      <c r="B1162" s="20">
        <v>95.81</v>
      </c>
      <c r="D1162" s="14">
        <f t="shared" si="54"/>
        <v>1.387305486824747</v>
      </c>
      <c r="E1162" s="14">
        <f t="shared" si="55"/>
        <v>4.6793411486446628</v>
      </c>
      <c r="F1162" s="14">
        <f t="shared" si="56"/>
        <v>20.809710603394322</v>
      </c>
    </row>
    <row r="1163" spans="1:6" x14ac:dyDescent="0.35">
      <c r="A1163" s="19">
        <v>1967.1</v>
      </c>
      <c r="B1163" s="20">
        <v>95.66</v>
      </c>
      <c r="D1163" s="14">
        <f t="shared" si="54"/>
        <v>-0.15668254106311488</v>
      </c>
      <c r="E1163" s="14">
        <f t="shared" si="55"/>
        <v>2.8093223997775074</v>
      </c>
      <c r="F1163" s="14">
        <f t="shared" si="56"/>
        <v>21.5307928306243</v>
      </c>
    </row>
    <row r="1164" spans="1:6" x14ac:dyDescent="0.35">
      <c r="A1164" s="19">
        <v>1967.11</v>
      </c>
      <c r="B1164" s="20">
        <v>92.66</v>
      </c>
      <c r="D1164" s="14">
        <f t="shared" si="54"/>
        <v>-3.1863358263648509</v>
      </c>
      <c r="E1164" s="14">
        <f t="shared" si="55"/>
        <v>-1.9557128806032165</v>
      </c>
      <c r="F1164" s="14">
        <f t="shared" si="56"/>
        <v>13.461118972760403</v>
      </c>
    </row>
    <row r="1165" spans="1:6" x14ac:dyDescent="0.35">
      <c r="A1165" s="19">
        <v>1967.12</v>
      </c>
      <c r="B1165" s="20">
        <v>95.3</v>
      </c>
      <c r="D1165" s="14">
        <f t="shared" si="54"/>
        <v>2.8092930671654019</v>
      </c>
      <c r="E1165" s="14">
        <f t="shared" si="55"/>
        <v>-0.53372530026256215</v>
      </c>
      <c r="F1165" s="14">
        <f t="shared" si="56"/>
        <v>15.851485848147256</v>
      </c>
    </row>
    <row r="1166" spans="1:6" x14ac:dyDescent="0.35">
      <c r="A1166" s="19">
        <v>1968.01</v>
      </c>
      <c r="B1166" s="20">
        <v>95.04</v>
      </c>
      <c r="D1166" s="14">
        <f t="shared" si="54"/>
        <v>-0.27319550458215619</v>
      </c>
      <c r="E1166" s="14">
        <f t="shared" si="55"/>
        <v>-0.65023826378158844</v>
      </c>
      <c r="F1166" s="14">
        <f t="shared" si="56"/>
        <v>11.813821236052583</v>
      </c>
    </row>
    <row r="1167" spans="1:6" x14ac:dyDescent="0.35">
      <c r="A1167" s="19">
        <v>1968.02</v>
      </c>
      <c r="B1167" s="20">
        <v>90.75</v>
      </c>
      <c r="D1167" s="14">
        <f t="shared" si="54"/>
        <v>-4.6189382469374696</v>
      </c>
      <c r="E1167" s="14">
        <f t="shared" si="55"/>
        <v>-2.0828406843542084</v>
      </c>
      <c r="F1167" s="14">
        <f t="shared" si="56"/>
        <v>3.8070961148365221</v>
      </c>
    </row>
    <row r="1168" spans="1:6" x14ac:dyDescent="0.35">
      <c r="A1168" s="19">
        <v>1968.03</v>
      </c>
      <c r="B1168" s="20">
        <v>89.09</v>
      </c>
      <c r="D1168" s="14">
        <f t="shared" si="54"/>
        <v>-1.8461378412407685</v>
      </c>
      <c r="E1168" s="14">
        <f t="shared" si="55"/>
        <v>-6.7382715927603893</v>
      </c>
      <c r="F1168" s="14">
        <f t="shared" si="56"/>
        <v>-0.36972760732820914</v>
      </c>
    </row>
    <row r="1169" spans="1:6" x14ac:dyDescent="0.35">
      <c r="A1169" s="19">
        <v>1968.04</v>
      </c>
      <c r="B1169" s="20">
        <v>95.67</v>
      </c>
      <c r="D1169" s="14">
        <f t="shared" si="54"/>
        <v>7.1257674957523571</v>
      </c>
      <c r="E1169" s="14">
        <f t="shared" si="55"/>
        <v>0.66069140757411127</v>
      </c>
      <c r="F1169" s="14">
        <f t="shared" si="56"/>
        <v>5.0484920247795495</v>
      </c>
    </row>
    <row r="1170" spans="1:6" x14ac:dyDescent="0.35">
      <c r="A1170" s="19">
        <v>1968.05</v>
      </c>
      <c r="B1170" s="20">
        <v>97.87</v>
      </c>
      <c r="D1170" s="14">
        <f t="shared" si="54"/>
        <v>2.2735297747652314</v>
      </c>
      <c r="E1170" s="14">
        <f t="shared" si="55"/>
        <v>7.5531594292767927</v>
      </c>
      <c r="F1170" s="14">
        <f t="shared" si="56"/>
        <v>5.5458922977772485</v>
      </c>
    </row>
    <row r="1171" spans="1:6" x14ac:dyDescent="0.35">
      <c r="A1171" s="19">
        <v>1968.06</v>
      </c>
      <c r="B1171" s="20">
        <v>100.5</v>
      </c>
      <c r="D1171" s="14">
        <f t="shared" ref="D1171:D1234" si="57">LN(B1171/B1170)*100</f>
        <v>2.6517660061402197</v>
      </c>
      <c r="E1171" s="14">
        <f t="shared" ref="E1171:E1234" si="58">LN(B1171/B1168)*100</f>
        <v>12.051063276657795</v>
      </c>
      <c r="F1171" s="14">
        <f t="shared" ref="F1171:F1234" si="59">LN(B1171/B1159)*100</f>
        <v>9.4584075322795194</v>
      </c>
    </row>
    <row r="1172" spans="1:6" x14ac:dyDescent="0.35">
      <c r="A1172" s="19">
        <v>1968.07</v>
      </c>
      <c r="B1172" s="20">
        <v>100.3</v>
      </c>
      <c r="D1172" s="14">
        <f t="shared" si="57"/>
        <v>-0.19920325312406525</v>
      </c>
      <c r="E1172" s="14">
        <f t="shared" si="58"/>
        <v>4.7260925277813959</v>
      </c>
      <c r="F1172" s="14">
        <f t="shared" si="59"/>
        <v>7.545868071351415</v>
      </c>
    </row>
    <row r="1173" spans="1:6" x14ac:dyDescent="0.35">
      <c r="A1173" s="19">
        <v>1968.08</v>
      </c>
      <c r="B1173" s="20">
        <v>98.11</v>
      </c>
      <c r="D1173" s="14">
        <f t="shared" si="57"/>
        <v>-2.2076396792590347</v>
      </c>
      <c r="E1173" s="14">
        <f t="shared" si="58"/>
        <v>0.24492307375712707</v>
      </c>
      <c r="F1173" s="14">
        <f t="shared" si="59"/>
        <v>3.759528938076496</v>
      </c>
    </row>
    <row r="1174" spans="1:6" x14ac:dyDescent="0.35">
      <c r="A1174" s="19">
        <v>1968.09</v>
      </c>
      <c r="B1174" s="20">
        <v>101.3</v>
      </c>
      <c r="D1174" s="14">
        <f t="shared" si="57"/>
        <v>3.1997113079338244</v>
      </c>
      <c r="E1174" s="14">
        <f t="shared" si="58"/>
        <v>0.79286837555072631</v>
      </c>
      <c r="F1174" s="14">
        <f t="shared" si="59"/>
        <v>5.571934759185571</v>
      </c>
    </row>
    <row r="1175" spans="1:6" x14ac:dyDescent="0.35">
      <c r="A1175" s="19">
        <v>1968.1</v>
      </c>
      <c r="B1175" s="20">
        <v>103.8</v>
      </c>
      <c r="D1175" s="14">
        <f t="shared" si="57"/>
        <v>2.4379559477150479</v>
      </c>
      <c r="E1175" s="14">
        <f t="shared" si="58"/>
        <v>3.4300275763898429</v>
      </c>
      <c r="F1175" s="14">
        <f t="shared" si="59"/>
        <v>8.1665732479637523</v>
      </c>
    </row>
    <row r="1176" spans="1:6" x14ac:dyDescent="0.35">
      <c r="A1176" s="19">
        <v>1968.11</v>
      </c>
      <c r="B1176" s="20">
        <v>105.4</v>
      </c>
      <c r="D1176" s="14">
        <f t="shared" si="57"/>
        <v>1.5296665375473826</v>
      </c>
      <c r="E1176" s="14">
        <f t="shared" si="58"/>
        <v>7.1673337931962608</v>
      </c>
      <c r="F1176" s="14">
        <f t="shared" si="59"/>
        <v>12.882575611875973</v>
      </c>
    </row>
    <row r="1177" spans="1:6" x14ac:dyDescent="0.35">
      <c r="A1177" s="19">
        <v>1968.12</v>
      </c>
      <c r="B1177" s="20">
        <v>106.5</v>
      </c>
      <c r="D1177" s="14">
        <f t="shared" si="57"/>
        <v>1.0382349042217907</v>
      </c>
      <c r="E1177" s="14">
        <f t="shared" si="58"/>
        <v>5.0058573894842171</v>
      </c>
      <c r="F1177" s="14">
        <f t="shared" si="59"/>
        <v>11.111517448932339</v>
      </c>
    </row>
    <row r="1178" spans="1:6" x14ac:dyDescent="0.35">
      <c r="A1178" s="19">
        <v>1969.01</v>
      </c>
      <c r="B1178" s="20">
        <v>102</v>
      </c>
      <c r="D1178" s="14">
        <f t="shared" si="57"/>
        <v>-4.3172171865208782</v>
      </c>
      <c r="E1178" s="14">
        <f t="shared" si="58"/>
        <v>-1.7493157447517116</v>
      </c>
      <c r="F1178" s="14">
        <f t="shared" si="59"/>
        <v>7.0674957669936163</v>
      </c>
    </row>
    <row r="1179" spans="1:6" x14ac:dyDescent="0.35">
      <c r="A1179" s="19">
        <v>1969.02</v>
      </c>
      <c r="B1179" s="20">
        <v>101.5</v>
      </c>
      <c r="D1179" s="14">
        <f t="shared" si="57"/>
        <v>-0.49140148024290403</v>
      </c>
      <c r="E1179" s="14">
        <f t="shared" si="58"/>
        <v>-3.7703837625420031</v>
      </c>
      <c r="F1179" s="14">
        <f t="shared" si="59"/>
        <v>11.195032533688185</v>
      </c>
    </row>
    <row r="1180" spans="1:6" x14ac:dyDescent="0.35">
      <c r="A1180" s="19">
        <v>1969.03</v>
      </c>
      <c r="B1180" s="20">
        <v>99.3</v>
      </c>
      <c r="D1180" s="14">
        <f t="shared" si="57"/>
        <v>-2.191322743071511</v>
      </c>
      <c r="E1180" s="14">
        <f t="shared" si="58"/>
        <v>-6.9999414098352917</v>
      </c>
      <c r="F1180" s="14">
        <f t="shared" si="59"/>
        <v>10.849847631857441</v>
      </c>
    </row>
    <row r="1181" spans="1:6" x14ac:dyDescent="0.35">
      <c r="A1181" s="19">
        <v>1969.04</v>
      </c>
      <c r="B1181" s="20">
        <v>101.3</v>
      </c>
      <c r="D1181" s="14">
        <f t="shared" si="57"/>
        <v>1.9940840203510697</v>
      </c>
      <c r="E1181" s="14">
        <f t="shared" si="58"/>
        <v>-0.68864020296333595</v>
      </c>
      <c r="F1181" s="14">
        <f t="shared" si="59"/>
        <v>5.7181641564561634</v>
      </c>
    </row>
    <row r="1182" spans="1:6" x14ac:dyDescent="0.35">
      <c r="A1182" s="19">
        <v>1969.05</v>
      </c>
      <c r="B1182" s="20">
        <v>104.6</v>
      </c>
      <c r="D1182" s="14">
        <f t="shared" si="57"/>
        <v>3.2057140376184847</v>
      </c>
      <c r="E1182" s="14">
        <f t="shared" si="58"/>
        <v>3.0084753148980532</v>
      </c>
      <c r="F1182" s="14">
        <f t="shared" si="59"/>
        <v>6.6503484193094309</v>
      </c>
    </row>
    <row r="1183" spans="1:6" x14ac:dyDescent="0.35">
      <c r="A1183" s="19">
        <v>1969.06</v>
      </c>
      <c r="B1183" s="20">
        <v>99.14</v>
      </c>
      <c r="D1183" s="14">
        <f t="shared" si="57"/>
        <v>-5.361055903839465</v>
      </c>
      <c r="E1183" s="14">
        <f t="shared" si="58"/>
        <v>-0.16125784586990549</v>
      </c>
      <c r="F1183" s="14">
        <f t="shared" si="59"/>
        <v>-1.3624734906702578</v>
      </c>
    </row>
    <row r="1184" spans="1:6" x14ac:dyDescent="0.35">
      <c r="A1184" s="19">
        <v>1969.07</v>
      </c>
      <c r="B1184" s="20">
        <v>94.71</v>
      </c>
      <c r="D1184" s="14">
        <f t="shared" si="57"/>
        <v>-4.5713401354417922</v>
      </c>
      <c r="E1184" s="14">
        <f t="shared" si="58"/>
        <v>-6.726682001662776</v>
      </c>
      <c r="F1184" s="14">
        <f t="shared" si="59"/>
        <v>-5.7346103729879951</v>
      </c>
    </row>
    <row r="1185" spans="1:6" x14ac:dyDescent="0.35">
      <c r="A1185" s="19">
        <v>1969.08</v>
      </c>
      <c r="B1185" s="20">
        <v>94.18</v>
      </c>
      <c r="D1185" s="14">
        <f t="shared" si="57"/>
        <v>-0.5611746422601297</v>
      </c>
      <c r="E1185" s="14">
        <f t="shared" si="58"/>
        <v>-10.493570681541383</v>
      </c>
      <c r="F1185" s="14">
        <f t="shared" si="59"/>
        <v>-4.0881453359890791</v>
      </c>
    </row>
    <row r="1186" spans="1:6" x14ac:dyDescent="0.35">
      <c r="A1186" s="19">
        <v>1969.09</v>
      </c>
      <c r="B1186" s="20">
        <v>94.51</v>
      </c>
      <c r="D1186" s="14">
        <f t="shared" si="57"/>
        <v>0.34978041915561447</v>
      </c>
      <c r="E1186" s="14">
        <f t="shared" si="58"/>
        <v>-4.7827343585463096</v>
      </c>
      <c r="F1186" s="14">
        <f t="shared" si="59"/>
        <v>-6.9380762247672907</v>
      </c>
    </row>
    <row r="1187" spans="1:6" x14ac:dyDescent="0.35">
      <c r="A1187" s="19">
        <v>1969.1</v>
      </c>
      <c r="B1187" s="20">
        <v>95.52</v>
      </c>
      <c r="D1187" s="14">
        <f t="shared" si="57"/>
        <v>1.0630000637327082</v>
      </c>
      <c r="E1187" s="14">
        <f t="shared" si="58"/>
        <v>0.85160584062819111</v>
      </c>
      <c r="F1187" s="14">
        <f t="shared" si="59"/>
        <v>-8.3130321087496331</v>
      </c>
    </row>
    <row r="1188" spans="1:6" x14ac:dyDescent="0.35">
      <c r="A1188" s="19">
        <v>1969.11</v>
      </c>
      <c r="B1188" s="20">
        <v>96.21</v>
      </c>
      <c r="D1188" s="14">
        <f t="shared" si="57"/>
        <v>0.71976527288811565</v>
      </c>
      <c r="E1188" s="14">
        <f t="shared" si="58"/>
        <v>2.1325457557764689</v>
      </c>
      <c r="F1188" s="14">
        <f t="shared" si="59"/>
        <v>-9.1229333734088804</v>
      </c>
    </row>
    <row r="1189" spans="1:6" x14ac:dyDescent="0.35">
      <c r="A1189" s="19">
        <v>1969.12</v>
      </c>
      <c r="B1189" s="20">
        <v>91.11</v>
      </c>
      <c r="D1189" s="14">
        <f t="shared" si="57"/>
        <v>-5.4465734647406121</v>
      </c>
      <c r="E1189" s="14">
        <f t="shared" si="58"/>
        <v>-3.6638081281197734</v>
      </c>
      <c r="F1189" s="14">
        <f t="shared" si="59"/>
        <v>-15.607741742371278</v>
      </c>
    </row>
    <row r="1190" spans="1:6" x14ac:dyDescent="0.35">
      <c r="A1190" s="19">
        <v>1970.01</v>
      </c>
      <c r="B1190" s="20">
        <v>90.31</v>
      </c>
      <c r="D1190" s="14">
        <f t="shared" si="57"/>
        <v>-0.88193714630596853</v>
      </c>
      <c r="E1190" s="14">
        <f t="shared" si="58"/>
        <v>-5.6087453381584513</v>
      </c>
      <c r="F1190" s="14">
        <f t="shared" si="59"/>
        <v>-12.172461702156371</v>
      </c>
    </row>
    <row r="1191" spans="1:6" x14ac:dyDescent="0.35">
      <c r="A1191" s="19">
        <v>1970.02</v>
      </c>
      <c r="B1191" s="20">
        <v>87.16</v>
      </c>
      <c r="D1191" s="14">
        <f t="shared" si="57"/>
        <v>-3.5502686186288352</v>
      </c>
      <c r="E1191" s="14">
        <f t="shared" si="58"/>
        <v>-9.8787792296754109</v>
      </c>
      <c r="F1191" s="14">
        <f t="shared" si="59"/>
        <v>-15.231328840542291</v>
      </c>
    </row>
    <row r="1192" spans="1:6" x14ac:dyDescent="0.35">
      <c r="A1192" s="19">
        <v>1970.03</v>
      </c>
      <c r="B1192" s="20">
        <v>88.65</v>
      </c>
      <c r="D1192" s="14">
        <f t="shared" si="57"/>
        <v>1.6950522443797928</v>
      </c>
      <c r="E1192" s="14">
        <f t="shared" si="58"/>
        <v>-2.7371535205550104</v>
      </c>
      <c r="F1192" s="14">
        <f t="shared" si="59"/>
        <v>-11.344953853090994</v>
      </c>
    </row>
    <row r="1193" spans="1:6" x14ac:dyDescent="0.35">
      <c r="A1193" s="19">
        <v>1970.04</v>
      </c>
      <c r="B1193" s="20">
        <v>85.95</v>
      </c>
      <c r="D1193" s="14">
        <f t="shared" si="57"/>
        <v>-3.0930300691358612</v>
      </c>
      <c r="E1193" s="14">
        <f t="shared" si="58"/>
        <v>-4.9482464433849103</v>
      </c>
      <c r="F1193" s="14">
        <f t="shared" si="59"/>
        <v>-16.432067942577934</v>
      </c>
    </row>
    <row r="1194" spans="1:6" x14ac:dyDescent="0.35">
      <c r="A1194" s="19">
        <v>1970.05</v>
      </c>
      <c r="B1194" s="20">
        <v>76.06</v>
      </c>
      <c r="D1194" s="14">
        <f t="shared" si="57"/>
        <v>-12.224322932874465</v>
      </c>
      <c r="E1194" s="14">
        <f t="shared" si="58"/>
        <v>-13.622300757630548</v>
      </c>
      <c r="F1194" s="14">
        <f t="shared" si="59"/>
        <v>-31.862104913070883</v>
      </c>
    </row>
    <row r="1195" spans="1:6" x14ac:dyDescent="0.35">
      <c r="A1195" s="19">
        <v>1970.06</v>
      </c>
      <c r="B1195" s="20">
        <v>75.59</v>
      </c>
      <c r="D1195" s="14">
        <f t="shared" si="57"/>
        <v>-0.61985031960282333</v>
      </c>
      <c r="E1195" s="14">
        <f t="shared" si="58"/>
        <v>-15.937203321613163</v>
      </c>
      <c r="F1195" s="14">
        <f t="shared" si="59"/>
        <v>-27.120899328834248</v>
      </c>
    </row>
    <row r="1196" spans="1:6" x14ac:dyDescent="0.35">
      <c r="A1196" s="19">
        <v>1970.07</v>
      </c>
      <c r="B1196" s="20">
        <v>75.72</v>
      </c>
      <c r="D1196" s="14">
        <f t="shared" si="57"/>
        <v>0.1718327037036628</v>
      </c>
      <c r="E1196" s="14">
        <f t="shared" si="58"/>
        <v>-12.672340548773619</v>
      </c>
      <c r="F1196" s="14">
        <f t="shared" si="59"/>
        <v>-22.377726489688776</v>
      </c>
    </row>
    <row r="1197" spans="1:6" x14ac:dyDescent="0.35">
      <c r="A1197" s="19">
        <v>1970.08</v>
      </c>
      <c r="B1197" s="20">
        <v>77.92</v>
      </c>
      <c r="D1197" s="14">
        <f t="shared" si="57"/>
        <v>2.8640332993157691</v>
      </c>
      <c r="E1197" s="14">
        <f t="shared" si="58"/>
        <v>2.4160156834166036</v>
      </c>
      <c r="F1197" s="14">
        <f t="shared" si="59"/>
        <v>-18.952518548112895</v>
      </c>
    </row>
    <row r="1198" spans="1:6" x14ac:dyDescent="0.35">
      <c r="A1198" s="19">
        <v>1970.09</v>
      </c>
      <c r="B1198" s="20">
        <v>82.58</v>
      </c>
      <c r="D1198" s="14">
        <f t="shared" si="57"/>
        <v>5.808486112366448</v>
      </c>
      <c r="E1198" s="14">
        <f t="shared" si="58"/>
        <v>8.844352115385874</v>
      </c>
      <c r="F1198" s="14">
        <f t="shared" si="59"/>
        <v>-13.49381285490206</v>
      </c>
    </row>
    <row r="1199" spans="1:6" x14ac:dyDescent="0.35">
      <c r="A1199" s="19">
        <v>1970.1</v>
      </c>
      <c r="B1199" s="20">
        <v>84.37</v>
      </c>
      <c r="D1199" s="14">
        <f t="shared" si="57"/>
        <v>2.1444367719591311</v>
      </c>
      <c r="E1199" s="14">
        <f t="shared" si="58"/>
        <v>10.816956183641341</v>
      </c>
      <c r="F1199" s="14">
        <f t="shared" si="59"/>
        <v>-12.412376146675655</v>
      </c>
    </row>
    <row r="1200" spans="1:6" x14ac:dyDescent="0.35">
      <c r="A1200" s="19">
        <v>1970.11</v>
      </c>
      <c r="B1200" s="20">
        <v>84.28</v>
      </c>
      <c r="D1200" s="14">
        <f t="shared" si="57"/>
        <v>-0.10672992415470949</v>
      </c>
      <c r="E1200" s="14">
        <f t="shared" si="58"/>
        <v>7.8461929601708684</v>
      </c>
      <c r="F1200" s="14">
        <f t="shared" si="59"/>
        <v>-13.238871343718483</v>
      </c>
    </row>
    <row r="1201" spans="1:6" x14ac:dyDescent="0.35">
      <c r="A1201" s="19">
        <v>1970.12</v>
      </c>
      <c r="B1201" s="20">
        <v>90.05</v>
      </c>
      <c r="D1201" s="14">
        <f t="shared" si="57"/>
        <v>6.6220482685976769</v>
      </c>
      <c r="E1201" s="14">
        <f t="shared" si="58"/>
        <v>8.6597551164020974</v>
      </c>
      <c r="F1201" s="14">
        <f t="shared" si="59"/>
        <v>-1.170249610380204</v>
      </c>
    </row>
    <row r="1202" spans="1:6" x14ac:dyDescent="0.35">
      <c r="A1202" s="19">
        <v>1971.01</v>
      </c>
      <c r="B1202" s="20">
        <v>93.49</v>
      </c>
      <c r="D1202" s="14">
        <f t="shared" si="57"/>
        <v>3.7489407081259274</v>
      </c>
      <c r="E1202" s="14">
        <f t="shared" si="58"/>
        <v>10.264259052568878</v>
      </c>
      <c r="F1202" s="14">
        <f t="shared" si="59"/>
        <v>3.4606282440516756</v>
      </c>
    </row>
    <row r="1203" spans="1:6" x14ac:dyDescent="0.35">
      <c r="A1203" s="19">
        <v>1971.02</v>
      </c>
      <c r="B1203" s="20">
        <v>97.11</v>
      </c>
      <c r="D1203" s="14">
        <f t="shared" si="57"/>
        <v>3.7989877903038476</v>
      </c>
      <c r="E1203" s="14">
        <f t="shared" si="58"/>
        <v>14.169976767027443</v>
      </c>
      <c r="F1203" s="14">
        <f t="shared" si="59"/>
        <v>10.80988465298435</v>
      </c>
    </row>
    <row r="1204" spans="1:6" x14ac:dyDescent="0.35">
      <c r="A1204" s="19">
        <v>1971.03</v>
      </c>
      <c r="B1204" s="20">
        <v>99.6</v>
      </c>
      <c r="D1204" s="14">
        <f t="shared" si="57"/>
        <v>2.5317807984289784</v>
      </c>
      <c r="E1204" s="14">
        <f t="shared" si="58"/>
        <v>10.079709296858738</v>
      </c>
      <c r="F1204" s="14">
        <f t="shared" si="59"/>
        <v>11.646613207033555</v>
      </c>
    </row>
    <row r="1205" spans="1:6" x14ac:dyDescent="0.35">
      <c r="A1205" s="19">
        <v>1971.04</v>
      </c>
      <c r="B1205" s="20">
        <v>103</v>
      </c>
      <c r="D1205" s="14">
        <f t="shared" si="57"/>
        <v>3.3566823639083196</v>
      </c>
      <c r="E1205" s="14">
        <f t="shared" si="58"/>
        <v>9.6874509526411625</v>
      </c>
      <c r="F1205" s="14">
        <f t="shared" si="59"/>
        <v>18.09632564007774</v>
      </c>
    </row>
    <row r="1206" spans="1:6" x14ac:dyDescent="0.35">
      <c r="A1206" s="19">
        <v>1971.05</v>
      </c>
      <c r="B1206" s="20">
        <v>101.6</v>
      </c>
      <c r="D1206" s="14">
        <f t="shared" si="57"/>
        <v>-1.3685453085254313</v>
      </c>
      <c r="E1206" s="14">
        <f t="shared" si="58"/>
        <v>4.5199178538118865</v>
      </c>
      <c r="F1206" s="14">
        <f t="shared" si="59"/>
        <v>28.952103264426775</v>
      </c>
    </row>
    <row r="1207" spans="1:6" x14ac:dyDescent="0.35">
      <c r="A1207" s="19">
        <v>1971.06</v>
      </c>
      <c r="B1207" s="20">
        <v>99.72</v>
      </c>
      <c r="D1207" s="14">
        <f t="shared" si="57"/>
        <v>-1.8677276489024373</v>
      </c>
      <c r="E1207" s="14">
        <f t="shared" si="58"/>
        <v>0.12040940648047319</v>
      </c>
      <c r="F1207" s="14">
        <f t="shared" si="59"/>
        <v>27.70422593512718</v>
      </c>
    </row>
    <row r="1208" spans="1:6" x14ac:dyDescent="0.35">
      <c r="A1208" s="19">
        <v>1971.07</v>
      </c>
      <c r="B1208" s="20">
        <v>99</v>
      </c>
      <c r="D1208" s="14">
        <f t="shared" si="57"/>
        <v>-0.7246408520767198</v>
      </c>
      <c r="E1208" s="14">
        <f t="shared" si="58"/>
        <v>-3.9609138095045826</v>
      </c>
      <c r="F1208" s="14">
        <f t="shared" si="59"/>
        <v>26.807752379346777</v>
      </c>
    </row>
    <row r="1209" spans="1:6" x14ac:dyDescent="0.35">
      <c r="A1209" s="19">
        <v>1971.08</v>
      </c>
      <c r="B1209" s="20">
        <v>97.24</v>
      </c>
      <c r="D1209" s="14">
        <f t="shared" si="57"/>
        <v>-1.7937700686667317</v>
      </c>
      <c r="E1209" s="14">
        <f t="shared" si="58"/>
        <v>-4.3861385696458877</v>
      </c>
      <c r="F1209" s="14">
        <f t="shared" si="59"/>
        <v>22.149949011364278</v>
      </c>
    </row>
    <row r="1210" spans="1:6" x14ac:dyDescent="0.35">
      <c r="A1210" s="19">
        <v>1971.09</v>
      </c>
      <c r="B1210" s="20">
        <v>99.4</v>
      </c>
      <c r="D1210" s="14">
        <f t="shared" si="57"/>
        <v>2.1969964214605864</v>
      </c>
      <c r="E1210" s="14">
        <f t="shared" si="58"/>
        <v>-0.32141449928287286</v>
      </c>
      <c r="F1210" s="14">
        <f t="shared" si="59"/>
        <v>18.538459320458429</v>
      </c>
    </row>
    <row r="1211" spans="1:6" x14ac:dyDescent="0.35">
      <c r="A1211" s="19">
        <v>1971.1</v>
      </c>
      <c r="B1211" s="20">
        <v>97.29</v>
      </c>
      <c r="D1211" s="14">
        <f t="shared" si="57"/>
        <v>-2.1455904675192015</v>
      </c>
      <c r="E1211" s="14">
        <f t="shared" si="58"/>
        <v>-1.7423641147253577</v>
      </c>
      <c r="F1211" s="14">
        <f t="shared" si="59"/>
        <v>14.248432080980095</v>
      </c>
    </row>
    <row r="1212" spans="1:6" x14ac:dyDescent="0.35">
      <c r="A1212" s="19">
        <v>1971.11</v>
      </c>
      <c r="B1212" s="20">
        <v>92.78</v>
      </c>
      <c r="D1212" s="14">
        <f t="shared" si="57"/>
        <v>-4.7465109663738732</v>
      </c>
      <c r="E1212" s="14">
        <f t="shared" si="58"/>
        <v>-4.6951050124324976</v>
      </c>
      <c r="F1212" s="14">
        <f t="shared" si="59"/>
        <v>9.608651038760927</v>
      </c>
    </row>
    <row r="1213" spans="1:6" x14ac:dyDescent="0.35">
      <c r="A1213" s="19">
        <v>1971.12</v>
      </c>
      <c r="B1213" s="20">
        <v>99.17</v>
      </c>
      <c r="D1213" s="14">
        <f t="shared" si="57"/>
        <v>6.6604449874436202</v>
      </c>
      <c r="E1213" s="14">
        <f t="shared" si="58"/>
        <v>-0.23165644644947136</v>
      </c>
      <c r="F1213" s="14">
        <f t="shared" si="59"/>
        <v>9.6470477576068596</v>
      </c>
    </row>
    <row r="1214" spans="1:6" x14ac:dyDescent="0.35">
      <c r="A1214" s="19">
        <v>1972.01</v>
      </c>
      <c r="B1214" s="20">
        <v>103.3</v>
      </c>
      <c r="D1214" s="14">
        <f t="shared" si="57"/>
        <v>4.0801826927559022</v>
      </c>
      <c r="E1214" s="14">
        <f t="shared" si="58"/>
        <v>5.9941167138256484</v>
      </c>
      <c r="F1214" s="14">
        <f t="shared" si="59"/>
        <v>9.9782897422368588</v>
      </c>
    </row>
    <row r="1215" spans="1:6" x14ac:dyDescent="0.35">
      <c r="A1215" s="19">
        <v>1972.02</v>
      </c>
      <c r="B1215" s="20">
        <v>105.2</v>
      </c>
      <c r="D1215" s="14">
        <f t="shared" si="57"/>
        <v>1.8225924178016704</v>
      </c>
      <c r="E1215" s="14">
        <f t="shared" si="58"/>
        <v>12.563220098001185</v>
      </c>
      <c r="F1215" s="14">
        <f t="shared" si="59"/>
        <v>8.0018943697346785</v>
      </c>
    </row>
    <row r="1216" spans="1:6" x14ac:dyDescent="0.35">
      <c r="A1216" s="19">
        <v>1972.03</v>
      </c>
      <c r="B1216" s="20">
        <v>107.7</v>
      </c>
      <c r="D1216" s="14">
        <f t="shared" si="57"/>
        <v>2.3486283858733294</v>
      </c>
      <c r="E1216" s="14">
        <f t="shared" si="58"/>
        <v>8.2514034964309264</v>
      </c>
      <c r="F1216" s="14">
        <f t="shared" si="59"/>
        <v>7.8187419571790446</v>
      </c>
    </row>
    <row r="1217" spans="1:6" x14ac:dyDescent="0.35">
      <c r="A1217" s="19">
        <v>1972.04</v>
      </c>
      <c r="B1217" s="20">
        <v>108.8</v>
      </c>
      <c r="D1217" s="14">
        <f t="shared" si="57"/>
        <v>1.0161750259499291</v>
      </c>
      <c r="E1217" s="14">
        <f t="shared" si="58"/>
        <v>5.1873958296249345</v>
      </c>
      <c r="F1217" s="14">
        <f t="shared" si="59"/>
        <v>5.478234619220637</v>
      </c>
    </row>
    <row r="1218" spans="1:6" x14ac:dyDescent="0.35">
      <c r="A1218" s="19">
        <v>1972.05</v>
      </c>
      <c r="B1218" s="20">
        <v>107.7</v>
      </c>
      <c r="D1218" s="14">
        <f t="shared" si="57"/>
        <v>-1.016175025949928</v>
      </c>
      <c r="E1218" s="14">
        <f t="shared" si="58"/>
        <v>2.3486283858733294</v>
      </c>
      <c r="F1218" s="14">
        <f t="shared" si="59"/>
        <v>5.8306049017961472</v>
      </c>
    </row>
    <row r="1219" spans="1:6" x14ac:dyDescent="0.35">
      <c r="A1219" s="19">
        <v>1972.06</v>
      </c>
      <c r="B1219" s="20">
        <v>108</v>
      </c>
      <c r="D1219" s="14">
        <f t="shared" si="57"/>
        <v>0.27816429618767707</v>
      </c>
      <c r="E1219" s="14">
        <f t="shared" si="58"/>
        <v>0.27816429618767707</v>
      </c>
      <c r="F1219" s="14">
        <f t="shared" si="59"/>
        <v>7.9764968468862625</v>
      </c>
    </row>
    <row r="1220" spans="1:6" x14ac:dyDescent="0.35">
      <c r="A1220" s="19">
        <v>1972.07</v>
      </c>
      <c r="B1220" s="20">
        <v>107.2</v>
      </c>
      <c r="D1220" s="14">
        <f t="shared" si="57"/>
        <v>-0.74349784875180902</v>
      </c>
      <c r="E1220" s="14">
        <f t="shared" si="58"/>
        <v>-1.4815085785140587</v>
      </c>
      <c r="F1220" s="14">
        <f t="shared" si="59"/>
        <v>7.9576398502111774</v>
      </c>
    </row>
    <row r="1221" spans="1:6" x14ac:dyDescent="0.35">
      <c r="A1221" s="19">
        <v>1972.08</v>
      </c>
      <c r="B1221" s="20">
        <v>111</v>
      </c>
      <c r="D1221" s="14">
        <f t="shared" si="57"/>
        <v>3.4833952675632487</v>
      </c>
      <c r="E1221" s="14">
        <f t="shared" si="58"/>
        <v>3.0180617149991238</v>
      </c>
      <c r="F1221" s="14">
        <f t="shared" si="59"/>
        <v>13.234805186441154</v>
      </c>
    </row>
    <row r="1222" spans="1:6" x14ac:dyDescent="0.35">
      <c r="A1222" s="19">
        <v>1972.09</v>
      </c>
      <c r="B1222" s="20">
        <v>109.4</v>
      </c>
      <c r="D1222" s="14">
        <f t="shared" si="57"/>
        <v>-1.4519311324453268</v>
      </c>
      <c r="E1222" s="14">
        <f t="shared" si="58"/>
        <v>1.2879662863661239</v>
      </c>
      <c r="F1222" s="14">
        <f t="shared" si="59"/>
        <v>9.5858776325352473</v>
      </c>
    </row>
    <row r="1223" spans="1:6" x14ac:dyDescent="0.35">
      <c r="A1223" s="19">
        <v>1972.1</v>
      </c>
      <c r="B1223" s="20">
        <v>109.6</v>
      </c>
      <c r="D1223" s="14">
        <f t="shared" si="57"/>
        <v>0.18264845260342813</v>
      </c>
      <c r="E1223" s="14">
        <f t="shared" si="58"/>
        <v>2.2141125877213499</v>
      </c>
      <c r="F1223" s="14">
        <f t="shared" si="59"/>
        <v>11.91411655265787</v>
      </c>
    </row>
    <row r="1224" spans="1:6" x14ac:dyDescent="0.35">
      <c r="A1224" s="19">
        <v>1972.11</v>
      </c>
      <c r="B1224" s="20">
        <v>115.1</v>
      </c>
      <c r="D1224" s="14">
        <f t="shared" si="57"/>
        <v>4.8963941213921807</v>
      </c>
      <c r="E1224" s="14">
        <f t="shared" si="58"/>
        <v>3.6271114415502672</v>
      </c>
      <c r="F1224" s="14">
        <f t="shared" si="59"/>
        <v>21.557021640423933</v>
      </c>
    </row>
    <row r="1225" spans="1:6" x14ac:dyDescent="0.35">
      <c r="A1225" s="19">
        <v>1972.12</v>
      </c>
      <c r="B1225" s="20">
        <v>117.5</v>
      </c>
      <c r="D1225" s="14">
        <f t="shared" si="57"/>
        <v>2.0637017856376763</v>
      </c>
      <c r="E1225" s="14">
        <f t="shared" si="58"/>
        <v>7.1427443596332783</v>
      </c>
      <c r="F1225" s="14">
        <f t="shared" si="59"/>
        <v>16.960278438617994</v>
      </c>
    </row>
    <row r="1226" spans="1:6" x14ac:dyDescent="0.35">
      <c r="A1226" s="19">
        <v>1973.01</v>
      </c>
      <c r="B1226" s="20">
        <v>118.4</v>
      </c>
      <c r="D1226" s="14">
        <f t="shared" si="57"/>
        <v>0.76303888656917329</v>
      </c>
      <c r="E1226" s="14">
        <f t="shared" si="58"/>
        <v>7.7231347935990167</v>
      </c>
      <c r="F1226" s="14">
        <f t="shared" si="59"/>
        <v>13.64313463243125</v>
      </c>
    </row>
    <row r="1227" spans="1:6" x14ac:dyDescent="0.35">
      <c r="A1227" s="19">
        <v>1973.02</v>
      </c>
      <c r="B1227" s="20">
        <v>114.2</v>
      </c>
      <c r="D1227" s="14">
        <f t="shared" si="57"/>
        <v>-3.6117425227995521</v>
      </c>
      <c r="E1227" s="14">
        <f t="shared" si="58"/>
        <v>-0.78500185059270611</v>
      </c>
      <c r="F1227" s="14">
        <f t="shared" si="59"/>
        <v>8.208799691830027</v>
      </c>
    </row>
    <row r="1228" spans="1:6" x14ac:dyDescent="0.35">
      <c r="A1228" s="19">
        <v>1973.03</v>
      </c>
      <c r="B1228" s="20">
        <v>112.4</v>
      </c>
      <c r="D1228" s="14">
        <f t="shared" si="57"/>
        <v>-1.5887359762319067</v>
      </c>
      <c r="E1228" s="14">
        <f t="shared" si="58"/>
        <v>-4.4374396124622946</v>
      </c>
      <c r="F1228" s="14">
        <f t="shared" si="59"/>
        <v>4.27143532972479</v>
      </c>
    </row>
    <row r="1229" spans="1:6" x14ac:dyDescent="0.35">
      <c r="A1229" s="19">
        <v>1973.04</v>
      </c>
      <c r="B1229" s="20">
        <v>110.3</v>
      </c>
      <c r="D1229" s="14">
        <f t="shared" si="57"/>
        <v>-1.8860011200133993</v>
      </c>
      <c r="E1229" s="14">
        <f t="shared" si="58"/>
        <v>-7.0864796190448649</v>
      </c>
      <c r="F1229" s="14">
        <f t="shared" si="59"/>
        <v>1.3692591837614432</v>
      </c>
    </row>
    <row r="1230" spans="1:6" x14ac:dyDescent="0.35">
      <c r="A1230" s="19">
        <v>1973.05</v>
      </c>
      <c r="B1230" s="20">
        <v>107.2</v>
      </c>
      <c r="D1230" s="14">
        <f t="shared" si="57"/>
        <v>-2.8507677622755119</v>
      </c>
      <c r="E1230" s="14">
        <f t="shared" si="58"/>
        <v>-6.3255048585208282</v>
      </c>
      <c r="F1230" s="14">
        <f t="shared" si="59"/>
        <v>-0.46533355256412706</v>
      </c>
    </row>
    <row r="1231" spans="1:6" x14ac:dyDescent="0.35">
      <c r="A1231" s="19">
        <v>1973.06</v>
      </c>
      <c r="B1231" s="20">
        <v>104.8</v>
      </c>
      <c r="D1231" s="14">
        <f t="shared" si="57"/>
        <v>-2.264247674975989</v>
      </c>
      <c r="E1231" s="14">
        <f t="shared" si="58"/>
        <v>-7.0010165572649035</v>
      </c>
      <c r="F1231" s="14">
        <f t="shared" si="59"/>
        <v>-3.0077455237277952</v>
      </c>
    </row>
    <row r="1232" spans="1:6" x14ac:dyDescent="0.35">
      <c r="A1232" s="19">
        <v>1973.07</v>
      </c>
      <c r="B1232" s="20">
        <v>105.8</v>
      </c>
      <c r="D1232" s="14">
        <f t="shared" si="57"/>
        <v>0.94967475372572074</v>
      </c>
      <c r="E1232" s="14">
        <f t="shared" si="58"/>
        <v>-4.1653406835257787</v>
      </c>
      <c r="F1232" s="14">
        <f t="shared" si="59"/>
        <v>-1.3145729212502617</v>
      </c>
    </row>
    <row r="1233" spans="1:6" x14ac:dyDescent="0.35">
      <c r="A1233" s="19">
        <v>1973.08</v>
      </c>
      <c r="B1233" s="20">
        <v>103.8</v>
      </c>
      <c r="D1233" s="14">
        <f t="shared" si="57"/>
        <v>-1.9084548692410701</v>
      </c>
      <c r="E1233" s="14">
        <f t="shared" si="58"/>
        <v>-3.223027790491336</v>
      </c>
      <c r="F1233" s="14">
        <f t="shared" si="59"/>
        <v>-6.7064230580545878</v>
      </c>
    </row>
    <row r="1234" spans="1:6" x14ac:dyDescent="0.35">
      <c r="A1234" s="19">
        <v>1973.09</v>
      </c>
      <c r="B1234" s="20">
        <v>105.6</v>
      </c>
      <c r="D1234" s="14">
        <f t="shared" si="57"/>
        <v>1.719240054037277</v>
      </c>
      <c r="E1234" s="14">
        <f t="shared" si="58"/>
        <v>0.76045993852192129</v>
      </c>
      <c r="F1234" s="14">
        <f t="shared" si="59"/>
        <v>-3.5352518715719832</v>
      </c>
    </row>
    <row r="1235" spans="1:6" x14ac:dyDescent="0.35">
      <c r="A1235" s="19">
        <v>1973.1</v>
      </c>
      <c r="B1235" s="20">
        <v>109.8</v>
      </c>
      <c r="D1235" s="14">
        <f t="shared" ref="D1235:D1298" si="60">LN(B1235/B1234)*100</f>
        <v>3.9002157803269175</v>
      </c>
      <c r="E1235" s="14">
        <f t="shared" ref="E1235:E1298" si="61">LN(B1235/B1232)*100</f>
        <v>3.7110009651231173</v>
      </c>
      <c r="F1235" s="14">
        <f t="shared" ref="F1235:F1298" si="62">LN(B1235/B1223)*100</f>
        <v>0.18231545615151784</v>
      </c>
    </row>
    <row r="1236" spans="1:6" x14ac:dyDescent="0.35">
      <c r="A1236" s="19">
        <v>1973.11</v>
      </c>
      <c r="B1236" s="20">
        <v>102</v>
      </c>
      <c r="D1236" s="14">
        <f t="shared" si="60"/>
        <v>-7.3687715791159141</v>
      </c>
      <c r="E1236" s="14">
        <f t="shared" si="61"/>
        <v>-1.7493157447517116</v>
      </c>
      <c r="F1236" s="14">
        <f t="shared" si="62"/>
        <v>-12.082850244356587</v>
      </c>
    </row>
    <row r="1237" spans="1:6" x14ac:dyDescent="0.35">
      <c r="A1237" s="19">
        <v>1973.12</v>
      </c>
      <c r="B1237" s="20">
        <v>94.78</v>
      </c>
      <c r="D1237" s="14">
        <f t="shared" si="60"/>
        <v>-7.3414396744828858</v>
      </c>
      <c r="E1237" s="14">
        <f t="shared" si="61"/>
        <v>-10.809995473271881</v>
      </c>
      <c r="F1237" s="14">
        <f t="shared" si="62"/>
        <v>-21.487991704477142</v>
      </c>
    </row>
    <row r="1238" spans="1:6" x14ac:dyDescent="0.35">
      <c r="A1238" s="19">
        <v>1974.01</v>
      </c>
      <c r="B1238" s="20">
        <v>96.11</v>
      </c>
      <c r="D1238" s="14">
        <f t="shared" si="60"/>
        <v>1.3934952295750729</v>
      </c>
      <c r="E1238" s="14">
        <f t="shared" si="61"/>
        <v>-13.316716024023725</v>
      </c>
      <c r="F1238" s="14">
        <f t="shared" si="62"/>
        <v>-20.857535361471239</v>
      </c>
    </row>
    <row r="1239" spans="1:6" x14ac:dyDescent="0.35">
      <c r="A1239" s="19">
        <v>1974.02</v>
      </c>
      <c r="B1239" s="20">
        <v>93.45</v>
      </c>
      <c r="D1239" s="14">
        <f t="shared" si="60"/>
        <v>-2.8066834933621063</v>
      </c>
      <c r="E1239" s="14">
        <f t="shared" si="61"/>
        <v>-8.7546279382699161</v>
      </c>
      <c r="F1239" s="14">
        <f t="shared" si="62"/>
        <v>-20.052476332033805</v>
      </c>
    </row>
    <row r="1240" spans="1:6" x14ac:dyDescent="0.35">
      <c r="A1240" s="19">
        <v>1974.03</v>
      </c>
      <c r="B1240" s="20">
        <v>97.44</v>
      </c>
      <c r="D1240" s="14">
        <f t="shared" si="60"/>
        <v>4.1810270060015062</v>
      </c>
      <c r="E1240" s="14">
        <f t="shared" si="61"/>
        <v>2.7678387422144621</v>
      </c>
      <c r="F1240" s="14">
        <f t="shared" si="62"/>
        <v>-14.282713349800394</v>
      </c>
    </row>
    <row r="1241" spans="1:6" x14ac:dyDescent="0.35">
      <c r="A1241" s="19">
        <v>1974.04</v>
      </c>
      <c r="B1241" s="20">
        <v>92.46</v>
      </c>
      <c r="D1241" s="14">
        <f t="shared" si="60"/>
        <v>-5.2460685401507607</v>
      </c>
      <c r="E1241" s="14">
        <f t="shared" si="61"/>
        <v>-3.8717250275113724</v>
      </c>
      <c r="F1241" s="14">
        <f t="shared" si="62"/>
        <v>-17.642780769937747</v>
      </c>
    </row>
    <row r="1242" spans="1:6" x14ac:dyDescent="0.35">
      <c r="A1242" s="19">
        <v>1974.05</v>
      </c>
      <c r="B1242" s="20">
        <v>89.67</v>
      </c>
      <c r="D1242" s="14">
        <f t="shared" si="60"/>
        <v>-3.0639853596123099</v>
      </c>
      <c r="E1242" s="14">
        <f t="shared" si="61"/>
        <v>-4.1290268937615693</v>
      </c>
      <c r="F1242" s="14">
        <f t="shared" si="62"/>
        <v>-17.855998367274548</v>
      </c>
    </row>
    <row r="1243" spans="1:6" x14ac:dyDescent="0.35">
      <c r="A1243" s="19">
        <v>1974.06</v>
      </c>
      <c r="B1243" s="20">
        <v>89.79</v>
      </c>
      <c r="D1243" s="14">
        <f t="shared" si="60"/>
        <v>0.13373455687610755</v>
      </c>
      <c r="E1243" s="14">
        <f t="shared" si="61"/>
        <v>-8.1763193428869521</v>
      </c>
      <c r="F1243" s="14">
        <f t="shared" si="62"/>
        <v>-15.45801613542244</v>
      </c>
    </row>
    <row r="1244" spans="1:6" x14ac:dyDescent="0.35">
      <c r="A1244" s="19">
        <v>1974.07</v>
      </c>
      <c r="B1244" s="20">
        <v>79.31</v>
      </c>
      <c r="D1244" s="14">
        <f t="shared" si="60"/>
        <v>-12.41093864374891</v>
      </c>
      <c r="E1244" s="14">
        <f t="shared" si="61"/>
        <v>-15.341189446485107</v>
      </c>
      <c r="F1244" s="14">
        <f t="shared" si="62"/>
        <v>-28.818629532897074</v>
      </c>
    </row>
    <row r="1245" spans="1:6" x14ac:dyDescent="0.35">
      <c r="A1245" s="19">
        <v>1974.08</v>
      </c>
      <c r="B1245" s="20">
        <v>76.03</v>
      </c>
      <c r="D1245" s="14">
        <f t="shared" si="60"/>
        <v>-4.2236224854883009</v>
      </c>
      <c r="E1245" s="14">
        <f t="shared" si="61"/>
        <v>-16.500826572361095</v>
      </c>
      <c r="F1245" s="14">
        <f t="shared" si="62"/>
        <v>-31.1337971491443</v>
      </c>
    </row>
    <row r="1246" spans="1:6" x14ac:dyDescent="0.35">
      <c r="A1246" s="19">
        <v>1974.09</v>
      </c>
      <c r="B1246" s="20">
        <v>68.12</v>
      </c>
      <c r="D1246" s="14">
        <f t="shared" si="60"/>
        <v>-10.985714344585764</v>
      </c>
      <c r="E1246" s="14">
        <f t="shared" si="61"/>
        <v>-27.620275473822968</v>
      </c>
      <c r="F1246" s="14">
        <f t="shared" si="62"/>
        <v>-43.838751547767345</v>
      </c>
    </row>
    <row r="1247" spans="1:6" x14ac:dyDescent="0.35">
      <c r="A1247" s="19">
        <v>1974.1</v>
      </c>
      <c r="B1247" s="20">
        <v>69.44</v>
      </c>
      <c r="D1247" s="14">
        <f t="shared" si="60"/>
        <v>1.9192214557607088</v>
      </c>
      <c r="E1247" s="14">
        <f t="shared" si="61"/>
        <v>-13.290115374313361</v>
      </c>
      <c r="F1247" s="14">
        <f t="shared" si="62"/>
        <v>-45.819745872333549</v>
      </c>
    </row>
    <row r="1248" spans="1:6" x14ac:dyDescent="0.35">
      <c r="A1248" s="19">
        <v>1974.11</v>
      </c>
      <c r="B1248" s="20">
        <v>71.739999999999995</v>
      </c>
      <c r="D1248" s="14">
        <f t="shared" si="60"/>
        <v>3.2585401752041734</v>
      </c>
      <c r="E1248" s="14">
        <f t="shared" si="61"/>
        <v>-5.8079527136208817</v>
      </c>
      <c r="F1248" s="14">
        <f t="shared" si="62"/>
        <v>-35.192434118013466</v>
      </c>
    </row>
    <row r="1249" spans="1:6" x14ac:dyDescent="0.35">
      <c r="A1249" s="19">
        <v>1974.12</v>
      </c>
      <c r="B1249" s="20">
        <v>67.069999999999993</v>
      </c>
      <c r="D1249" s="14">
        <f t="shared" si="60"/>
        <v>-6.7311621992490718</v>
      </c>
      <c r="E1249" s="14">
        <f t="shared" si="61"/>
        <v>-1.5534005682841876</v>
      </c>
      <c r="F1249" s="14">
        <f t="shared" si="62"/>
        <v>-34.582156642779651</v>
      </c>
    </row>
    <row r="1250" spans="1:6" x14ac:dyDescent="0.35">
      <c r="A1250" s="19">
        <v>1975.01</v>
      </c>
      <c r="B1250" s="20">
        <v>72.56</v>
      </c>
      <c r="D1250" s="14">
        <f t="shared" si="60"/>
        <v>7.8676955695235362</v>
      </c>
      <c r="E1250" s="14">
        <f t="shared" si="61"/>
        <v>4.395073545478648</v>
      </c>
      <c r="F1250" s="14">
        <f t="shared" si="62"/>
        <v>-28.107956302831184</v>
      </c>
    </row>
    <row r="1251" spans="1:6" x14ac:dyDescent="0.35">
      <c r="A1251" s="19">
        <v>1975.02</v>
      </c>
      <c r="B1251" s="20">
        <v>80.09999999999998</v>
      </c>
      <c r="D1251" s="14">
        <f t="shared" si="60"/>
        <v>9.8862048267432048</v>
      </c>
      <c r="E1251" s="14">
        <f t="shared" si="61"/>
        <v>11.022738197017693</v>
      </c>
      <c r="F1251" s="14">
        <f t="shared" si="62"/>
        <v>-15.41506798272586</v>
      </c>
    </row>
    <row r="1252" spans="1:6" x14ac:dyDescent="0.35">
      <c r="A1252" s="19">
        <v>1975.03</v>
      </c>
      <c r="B1252" s="20">
        <v>83.78</v>
      </c>
      <c r="D1252" s="14">
        <f t="shared" si="60"/>
        <v>4.491846144457547</v>
      </c>
      <c r="E1252" s="14">
        <f t="shared" si="61"/>
        <v>22.245746540724312</v>
      </c>
      <c r="F1252" s="14">
        <f t="shared" si="62"/>
        <v>-15.104248844269803</v>
      </c>
    </row>
    <row r="1253" spans="1:6" x14ac:dyDescent="0.35">
      <c r="A1253" s="19">
        <v>1975.04</v>
      </c>
      <c r="B1253" s="20">
        <v>84.72</v>
      </c>
      <c r="D1253" s="14">
        <f t="shared" si="60"/>
        <v>1.1157385774262214</v>
      </c>
      <c r="E1253" s="14">
        <f t="shared" si="61"/>
        <v>15.493789548626985</v>
      </c>
      <c r="F1253" s="14">
        <f t="shared" si="62"/>
        <v>-8.7424417266928351</v>
      </c>
    </row>
    <row r="1254" spans="1:6" x14ac:dyDescent="0.35">
      <c r="A1254" s="19">
        <v>1975.05</v>
      </c>
      <c r="B1254" s="20">
        <v>90.1</v>
      </c>
      <c r="D1254" s="14">
        <f t="shared" si="60"/>
        <v>6.156846332114112</v>
      </c>
      <c r="E1254" s="14">
        <f t="shared" si="61"/>
        <v>11.764431053997896</v>
      </c>
      <c r="F1254" s="14">
        <f t="shared" si="62"/>
        <v>0.47838996503360537</v>
      </c>
    </row>
    <row r="1255" spans="1:6" x14ac:dyDescent="0.35">
      <c r="A1255" s="19">
        <v>1975.06</v>
      </c>
      <c r="B1255" s="20">
        <v>92.4</v>
      </c>
      <c r="D1255" s="14">
        <f t="shared" si="60"/>
        <v>2.5206814033346316</v>
      </c>
      <c r="E1255" s="14">
        <f t="shared" si="61"/>
        <v>9.7932663128749713</v>
      </c>
      <c r="F1255" s="14">
        <f t="shared" si="62"/>
        <v>2.8653368114921252</v>
      </c>
    </row>
    <row r="1256" spans="1:6" x14ac:dyDescent="0.35">
      <c r="A1256" s="19">
        <v>1975.07</v>
      </c>
      <c r="B1256" s="20">
        <v>92.49</v>
      </c>
      <c r="D1256" s="14">
        <f t="shared" si="60"/>
        <v>9.7355191853008186E-2</v>
      </c>
      <c r="E1256" s="14">
        <f t="shared" si="61"/>
        <v>8.7748829273017552</v>
      </c>
      <c r="F1256" s="14">
        <f t="shared" si="62"/>
        <v>15.37363064709403</v>
      </c>
    </row>
    <row r="1257" spans="1:6" x14ac:dyDescent="0.35">
      <c r="A1257" s="19">
        <v>1975.08</v>
      </c>
      <c r="B1257" s="20">
        <v>85.71</v>
      </c>
      <c r="D1257" s="14">
        <f t="shared" si="60"/>
        <v>-7.6131025655377282</v>
      </c>
      <c r="E1257" s="14">
        <f t="shared" si="61"/>
        <v>-4.9950659703500797</v>
      </c>
      <c r="F1257" s="14">
        <f t="shared" si="62"/>
        <v>11.984150567044596</v>
      </c>
    </row>
    <row r="1258" spans="1:6" x14ac:dyDescent="0.35">
      <c r="A1258" s="19">
        <v>1975.09</v>
      </c>
      <c r="B1258" s="20">
        <v>84.67</v>
      </c>
      <c r="D1258" s="14">
        <f t="shared" si="60"/>
        <v>-1.220815725660545</v>
      </c>
      <c r="E1258" s="14">
        <f t="shared" si="61"/>
        <v>-8.736563099345263</v>
      </c>
      <c r="F1258" s="14">
        <f t="shared" si="62"/>
        <v>21.749049185969824</v>
      </c>
    </row>
    <row r="1259" spans="1:6" x14ac:dyDescent="0.35">
      <c r="A1259" s="19">
        <v>1975.1</v>
      </c>
      <c r="B1259" s="20">
        <v>88.57</v>
      </c>
      <c r="D1259" s="14">
        <f t="shared" si="60"/>
        <v>4.5031852167305733</v>
      </c>
      <c r="E1259" s="14">
        <f t="shared" si="61"/>
        <v>-4.3307330744677088</v>
      </c>
      <c r="F1259" s="14">
        <f t="shared" si="62"/>
        <v>24.333012946939686</v>
      </c>
    </row>
    <row r="1260" spans="1:6" x14ac:dyDescent="0.35">
      <c r="A1260" s="19">
        <v>1975.11</v>
      </c>
      <c r="B1260" s="20">
        <v>90.07</v>
      </c>
      <c r="D1260" s="14">
        <f t="shared" si="60"/>
        <v>1.6793945974159932</v>
      </c>
      <c r="E1260" s="14">
        <f t="shared" si="61"/>
        <v>4.9617640884860084</v>
      </c>
      <c r="F1260" s="14">
        <f t="shared" si="62"/>
        <v>22.753867369151493</v>
      </c>
    </row>
    <row r="1261" spans="1:6" x14ac:dyDescent="0.35">
      <c r="A1261" s="19">
        <v>1975.12</v>
      </c>
      <c r="B1261" s="20">
        <v>88.7</v>
      </c>
      <c r="D1261" s="14">
        <f t="shared" si="60"/>
        <v>-1.5327256480117553</v>
      </c>
      <c r="E1261" s="14">
        <f t="shared" si="61"/>
        <v>4.6498541661347916</v>
      </c>
      <c r="F1261" s="14">
        <f t="shared" si="62"/>
        <v>27.952303920388811</v>
      </c>
    </row>
    <row r="1262" spans="1:6" x14ac:dyDescent="0.35">
      <c r="A1262" s="19">
        <v>1976.01</v>
      </c>
      <c r="B1262" s="20">
        <v>96.86</v>
      </c>
      <c r="D1262" s="14">
        <f t="shared" si="60"/>
        <v>8.8006747659549145</v>
      </c>
      <c r="E1262" s="14">
        <f t="shared" si="61"/>
        <v>8.947343715359148</v>
      </c>
      <c r="F1262" s="14">
        <f t="shared" si="62"/>
        <v>28.885283116820194</v>
      </c>
    </row>
    <row r="1263" spans="1:6" x14ac:dyDescent="0.35">
      <c r="A1263" s="19">
        <v>1976.02</v>
      </c>
      <c r="B1263" s="20">
        <v>100.6</v>
      </c>
      <c r="D1263" s="14">
        <f t="shared" si="60"/>
        <v>3.7885620690555615</v>
      </c>
      <c r="E1263" s="14">
        <f t="shared" si="61"/>
        <v>11.056511186998733</v>
      </c>
      <c r="F1263" s="14">
        <f t="shared" si="62"/>
        <v>22.787640359132546</v>
      </c>
    </row>
    <row r="1264" spans="1:6" x14ac:dyDescent="0.35">
      <c r="A1264" s="19">
        <v>1976.03</v>
      </c>
      <c r="B1264" s="20">
        <v>101.1</v>
      </c>
      <c r="D1264" s="14">
        <f t="shared" si="60"/>
        <v>0.49578683607869078</v>
      </c>
      <c r="E1264" s="14">
        <f t="shared" si="61"/>
        <v>13.08502367108918</v>
      </c>
      <c r="F1264" s="14">
        <f t="shared" si="62"/>
        <v>18.791581050753681</v>
      </c>
    </row>
    <row r="1265" spans="1:6" x14ac:dyDescent="0.35">
      <c r="A1265" s="19">
        <v>1976.04</v>
      </c>
      <c r="B1265" s="20">
        <v>101.9</v>
      </c>
      <c r="D1265" s="14">
        <f t="shared" si="60"/>
        <v>0.78818142022535953</v>
      </c>
      <c r="E1265" s="14">
        <f t="shared" si="61"/>
        <v>5.0725303253596215</v>
      </c>
      <c r="F1265" s="14">
        <f t="shared" si="62"/>
        <v>18.464023893552824</v>
      </c>
    </row>
    <row r="1266" spans="1:6" x14ac:dyDescent="0.35">
      <c r="A1266" s="19">
        <v>1976.05</v>
      </c>
      <c r="B1266" s="20">
        <v>101.2</v>
      </c>
      <c r="D1266" s="14">
        <f t="shared" si="60"/>
        <v>-0.68931833753139893</v>
      </c>
      <c r="E1266" s="14">
        <f t="shared" si="61"/>
        <v>0.59464991877265239</v>
      </c>
      <c r="F1266" s="14">
        <f t="shared" si="62"/>
        <v>11.617859223907303</v>
      </c>
    </row>
    <row r="1267" spans="1:6" x14ac:dyDescent="0.35">
      <c r="A1267" s="19">
        <v>1976.06</v>
      </c>
      <c r="B1267" s="20">
        <v>101.8</v>
      </c>
      <c r="D1267" s="14">
        <f t="shared" si="60"/>
        <v>0.59113472630571651</v>
      </c>
      <c r="E1267" s="14">
        <f t="shared" si="61"/>
        <v>0.68999780899966168</v>
      </c>
      <c r="F1267" s="14">
        <f t="shared" si="62"/>
        <v>9.6883125468783842</v>
      </c>
    </row>
    <row r="1268" spans="1:6" x14ac:dyDescent="0.35">
      <c r="A1268" s="19">
        <v>1976.07</v>
      </c>
      <c r="B1268" s="20">
        <v>104.2</v>
      </c>
      <c r="D1268" s="14">
        <f t="shared" si="60"/>
        <v>2.3302025202844328</v>
      </c>
      <c r="E1268" s="14">
        <f t="shared" si="61"/>
        <v>2.2320189090587381</v>
      </c>
      <c r="F1268" s="14">
        <f t="shared" si="62"/>
        <v>11.921159875309801</v>
      </c>
    </row>
    <row r="1269" spans="1:6" x14ac:dyDescent="0.35">
      <c r="A1269" s="19">
        <v>1976.08</v>
      </c>
      <c r="B1269" s="20">
        <v>103.3</v>
      </c>
      <c r="D1269" s="14">
        <f t="shared" si="60"/>
        <v>-0.86747531936736988</v>
      </c>
      <c r="E1269" s="14">
        <f t="shared" si="61"/>
        <v>2.0538619272227687</v>
      </c>
      <c r="F1269" s="14">
        <f t="shared" si="62"/>
        <v>18.666787121480155</v>
      </c>
    </row>
    <row r="1270" spans="1:6" x14ac:dyDescent="0.35">
      <c r="A1270" s="19">
        <v>1976.09</v>
      </c>
      <c r="B1270" s="20">
        <v>105.5</v>
      </c>
      <c r="D1270" s="14">
        <f t="shared" si="60"/>
        <v>2.1073576790528392</v>
      </c>
      <c r="E1270" s="14">
        <f t="shared" si="61"/>
        <v>3.5700848799698925</v>
      </c>
      <c r="F1270" s="14">
        <f t="shared" si="62"/>
        <v>21.99496052619353</v>
      </c>
    </row>
    <row r="1271" spans="1:6" x14ac:dyDescent="0.35">
      <c r="A1271" s="19">
        <v>1976.1</v>
      </c>
      <c r="B1271" s="20">
        <v>101.9</v>
      </c>
      <c r="D1271" s="14">
        <f t="shared" si="60"/>
        <v>-3.4719012687441966</v>
      </c>
      <c r="E1271" s="14">
        <f t="shared" si="61"/>
        <v>-2.2320189090587359</v>
      </c>
      <c r="F1271" s="14">
        <f t="shared" si="62"/>
        <v>14.019874040718769</v>
      </c>
    </row>
    <row r="1272" spans="1:6" x14ac:dyDescent="0.35">
      <c r="A1272" s="19">
        <v>1976.11</v>
      </c>
      <c r="B1272" s="20">
        <v>101.2</v>
      </c>
      <c r="D1272" s="14">
        <f t="shared" si="60"/>
        <v>-0.68931833753139893</v>
      </c>
      <c r="E1272" s="14">
        <f t="shared" si="61"/>
        <v>-2.0538619272227616</v>
      </c>
      <c r="F1272" s="14">
        <f t="shared" si="62"/>
        <v>11.651161105771385</v>
      </c>
    </row>
    <row r="1273" spans="1:6" x14ac:dyDescent="0.35">
      <c r="A1273" s="19">
        <v>1976.12</v>
      </c>
      <c r="B1273" s="20">
        <v>104.7</v>
      </c>
      <c r="D1273" s="14">
        <f t="shared" si="60"/>
        <v>3.4000361023125918</v>
      </c>
      <c r="E1273" s="14">
        <f t="shared" si="61"/>
        <v>-0.76118350396299828</v>
      </c>
      <c r="F1273" s="14">
        <f t="shared" si="62"/>
        <v>16.583922856095747</v>
      </c>
    </row>
    <row r="1274" spans="1:6" x14ac:dyDescent="0.35">
      <c r="A1274" s="19">
        <v>1977.01</v>
      </c>
      <c r="B1274" s="20">
        <v>103.8</v>
      </c>
      <c r="D1274" s="14">
        <f t="shared" si="60"/>
        <v>-0.86331471447030017</v>
      </c>
      <c r="E1274" s="14">
        <f t="shared" si="61"/>
        <v>1.847403050310912</v>
      </c>
      <c r="F1274" s="14">
        <f t="shared" si="62"/>
        <v>6.9199333756705128</v>
      </c>
    </row>
    <row r="1275" spans="1:6" x14ac:dyDescent="0.35">
      <c r="A1275" s="19">
        <v>1977.02</v>
      </c>
      <c r="B1275" s="20">
        <v>101</v>
      </c>
      <c r="D1275" s="14">
        <f t="shared" si="60"/>
        <v>-2.7345453890528839</v>
      </c>
      <c r="E1275" s="14">
        <f t="shared" si="61"/>
        <v>-0.19782400121057075</v>
      </c>
      <c r="F1275" s="14">
        <f t="shared" si="62"/>
        <v>0.39682591756206698</v>
      </c>
    </row>
    <row r="1276" spans="1:6" x14ac:dyDescent="0.35">
      <c r="A1276" s="19">
        <v>1977.03</v>
      </c>
      <c r="B1276" s="20">
        <v>100.6</v>
      </c>
      <c r="D1276" s="14">
        <f t="shared" si="60"/>
        <v>-0.3968259175620622</v>
      </c>
      <c r="E1276" s="14">
        <f t="shared" si="61"/>
        <v>-3.9946860210852448</v>
      </c>
      <c r="F1276" s="14">
        <f t="shared" si="62"/>
        <v>-0.49578683607868856</v>
      </c>
    </row>
    <row r="1277" spans="1:6" x14ac:dyDescent="0.35">
      <c r="A1277" s="19">
        <v>1977.04</v>
      </c>
      <c r="B1277" s="20">
        <v>99.05</v>
      </c>
      <c r="D1277" s="14">
        <f t="shared" si="60"/>
        <v>-1.5527484521078898</v>
      </c>
      <c r="E1277" s="14">
        <f t="shared" si="61"/>
        <v>-4.6841197587228356</v>
      </c>
      <c r="F1277" s="14">
        <f t="shared" si="62"/>
        <v>-2.8367167084119282</v>
      </c>
    </row>
    <row r="1278" spans="1:6" x14ac:dyDescent="0.35">
      <c r="A1278" s="19">
        <v>1977.05</v>
      </c>
      <c r="B1278" s="20">
        <v>98.76</v>
      </c>
      <c r="D1278" s="14">
        <f t="shared" si="60"/>
        <v>-0.29321086675811459</v>
      </c>
      <c r="E1278" s="14">
        <f t="shared" si="61"/>
        <v>-2.2427852364280603</v>
      </c>
      <c r="F1278" s="14">
        <f t="shared" si="62"/>
        <v>-2.4406092376386388</v>
      </c>
    </row>
    <row r="1279" spans="1:6" x14ac:dyDescent="0.35">
      <c r="A1279" s="19">
        <v>1977.06</v>
      </c>
      <c r="B1279" s="20">
        <v>99.29</v>
      </c>
      <c r="D1279" s="14">
        <f t="shared" si="60"/>
        <v>0.53521965685239881</v>
      </c>
      <c r="E1279" s="14">
        <f t="shared" si="61"/>
        <v>-1.3107396620135932</v>
      </c>
      <c r="F1279" s="14">
        <f t="shared" si="62"/>
        <v>-2.4965243070919558</v>
      </c>
    </row>
    <row r="1280" spans="1:6" x14ac:dyDescent="0.35">
      <c r="A1280" s="19">
        <v>1977.07</v>
      </c>
      <c r="B1280" s="20">
        <v>100.2</v>
      </c>
      <c r="D1280" s="14">
        <f t="shared" si="60"/>
        <v>0.91233276052617374</v>
      </c>
      <c r="E1280" s="14">
        <f t="shared" si="61"/>
        <v>1.1543415506204444</v>
      </c>
      <c r="F1280" s="14">
        <f t="shared" si="62"/>
        <v>-3.9143940668502077</v>
      </c>
    </row>
    <row r="1281" spans="1:6" x14ac:dyDescent="0.35">
      <c r="A1281" s="19">
        <v>1977.08</v>
      </c>
      <c r="B1281" s="20">
        <v>97.75</v>
      </c>
      <c r="D1281" s="14">
        <f t="shared" si="60"/>
        <v>-2.4754989785289307</v>
      </c>
      <c r="E1281" s="14">
        <f t="shared" si="61"/>
        <v>-1.0279465611503649</v>
      </c>
      <c r="F1281" s="14">
        <f t="shared" si="62"/>
        <v>-5.5224177260117733</v>
      </c>
    </row>
    <row r="1282" spans="1:6" x14ac:dyDescent="0.35">
      <c r="A1282" s="19">
        <v>1977.09</v>
      </c>
      <c r="B1282" s="20">
        <v>96.23</v>
      </c>
      <c r="D1282" s="14">
        <f t="shared" si="60"/>
        <v>-1.5672039497165693</v>
      </c>
      <c r="E1282" s="14">
        <f t="shared" si="61"/>
        <v>-3.1303701677193265</v>
      </c>
      <c r="F1282" s="14">
        <f t="shared" si="62"/>
        <v>-9.1969793547811634</v>
      </c>
    </row>
    <row r="1283" spans="1:6" x14ac:dyDescent="0.35">
      <c r="A1283" s="19">
        <v>1977.1</v>
      </c>
      <c r="B1283" s="20">
        <v>93.74</v>
      </c>
      <c r="D1283" s="14">
        <f t="shared" si="60"/>
        <v>-2.6216166873749542</v>
      </c>
      <c r="E1283" s="14">
        <f t="shared" si="61"/>
        <v>-6.6643196156204398</v>
      </c>
      <c r="F1283" s="14">
        <f t="shared" si="62"/>
        <v>-8.3466947734119206</v>
      </c>
    </row>
    <row r="1284" spans="1:6" x14ac:dyDescent="0.35">
      <c r="A1284" s="19">
        <v>1977.11</v>
      </c>
      <c r="B1284" s="20">
        <v>94.28</v>
      </c>
      <c r="D1284" s="14">
        <f t="shared" si="60"/>
        <v>0.57440855733704088</v>
      </c>
      <c r="E1284" s="14">
        <f t="shared" si="61"/>
        <v>-3.6144120797544734</v>
      </c>
      <c r="F1284" s="14">
        <f t="shared" si="62"/>
        <v>-7.082967878543486</v>
      </c>
    </row>
    <row r="1285" spans="1:6" x14ac:dyDescent="0.35">
      <c r="A1285" s="19">
        <v>1977.12</v>
      </c>
      <c r="B1285" s="20">
        <v>93.82</v>
      </c>
      <c r="D1285" s="14">
        <f t="shared" si="60"/>
        <v>-0.48910251676184324</v>
      </c>
      <c r="E1285" s="14">
        <f t="shared" si="61"/>
        <v>-2.5363106467997611</v>
      </c>
      <c r="F1285" s="14">
        <f t="shared" si="62"/>
        <v>-10.972106497617935</v>
      </c>
    </row>
    <row r="1286" spans="1:6" x14ac:dyDescent="0.35">
      <c r="A1286" s="19">
        <v>1978.01</v>
      </c>
      <c r="B1286" s="20">
        <v>90.25</v>
      </c>
      <c r="D1286" s="14">
        <f t="shared" si="60"/>
        <v>-3.8794455687321561</v>
      </c>
      <c r="E1286" s="14">
        <f t="shared" si="61"/>
        <v>-3.7941395281569652</v>
      </c>
      <c r="F1286" s="14">
        <f t="shared" si="62"/>
        <v>-13.988237351879798</v>
      </c>
    </row>
    <row r="1287" spans="1:6" x14ac:dyDescent="0.35">
      <c r="A1287" s="19">
        <v>1978.02</v>
      </c>
      <c r="B1287" s="20">
        <v>88.98</v>
      </c>
      <c r="D1287" s="14">
        <f t="shared" si="60"/>
        <v>-1.4171971835094472</v>
      </c>
      <c r="E1287" s="14">
        <f t="shared" si="61"/>
        <v>-5.7857452690034634</v>
      </c>
      <c r="F1287" s="14">
        <f t="shared" si="62"/>
        <v>-12.670889146336373</v>
      </c>
    </row>
    <row r="1288" spans="1:6" x14ac:dyDescent="0.35">
      <c r="A1288" s="19">
        <v>1978.03</v>
      </c>
      <c r="B1288" s="20">
        <v>88.82</v>
      </c>
      <c r="D1288" s="14">
        <f t="shared" si="60"/>
        <v>-0.17997755139396526</v>
      </c>
      <c r="E1288" s="14">
        <f t="shared" si="61"/>
        <v>-5.4766203036355803</v>
      </c>
      <c r="F1288" s="14">
        <f t="shared" si="62"/>
        <v>-12.454040780168267</v>
      </c>
    </row>
    <row r="1289" spans="1:6" x14ac:dyDescent="0.35">
      <c r="A1289" s="19">
        <v>1978.04</v>
      </c>
      <c r="B1289" s="20">
        <v>92.71</v>
      </c>
      <c r="D1289" s="14">
        <f t="shared" si="60"/>
        <v>4.2864491754934857</v>
      </c>
      <c r="E1289" s="14">
        <f t="shared" si="61"/>
        <v>2.6892744405900624</v>
      </c>
      <c r="F1289" s="14">
        <f t="shared" si="62"/>
        <v>-6.6148431525668965</v>
      </c>
    </row>
    <row r="1290" spans="1:6" x14ac:dyDescent="0.35">
      <c r="A1290" s="19">
        <v>1978.05</v>
      </c>
      <c r="B1290" s="20">
        <v>97.41</v>
      </c>
      <c r="D1290" s="14">
        <f t="shared" si="60"/>
        <v>4.9452533163973182</v>
      </c>
      <c r="E1290" s="14">
        <f t="shared" si="61"/>
        <v>9.0517249404968503</v>
      </c>
      <c r="F1290" s="14">
        <f t="shared" si="62"/>
        <v>-1.376378969411453</v>
      </c>
    </row>
    <row r="1291" spans="1:6" x14ac:dyDescent="0.35">
      <c r="A1291" s="19">
        <v>1978.06</v>
      </c>
      <c r="B1291" s="20">
        <v>97.66</v>
      </c>
      <c r="D1291" s="14">
        <f t="shared" si="60"/>
        <v>0.25631838506499116</v>
      </c>
      <c r="E1291" s="14">
        <f t="shared" si="61"/>
        <v>9.4880208769558028</v>
      </c>
      <c r="F1291" s="14">
        <f t="shared" si="62"/>
        <v>-1.6552802411988674</v>
      </c>
    </row>
    <row r="1292" spans="1:6" x14ac:dyDescent="0.35">
      <c r="A1292" s="19">
        <v>1978.07</v>
      </c>
      <c r="B1292" s="20">
        <v>97.19</v>
      </c>
      <c r="D1292" s="14">
        <f t="shared" si="60"/>
        <v>-0.48242331181349973</v>
      </c>
      <c r="E1292" s="14">
        <f t="shared" si="61"/>
        <v>4.7191483896488311</v>
      </c>
      <c r="F1292" s="14">
        <f t="shared" si="62"/>
        <v>-3.0500363135385267</v>
      </c>
    </row>
    <row r="1293" spans="1:6" x14ac:dyDescent="0.35">
      <c r="A1293" s="19">
        <v>1978.08</v>
      </c>
      <c r="B1293" s="20">
        <v>103.9</v>
      </c>
      <c r="D1293" s="14">
        <f t="shared" si="60"/>
        <v>6.6761072589802612</v>
      </c>
      <c r="E1293" s="14">
        <f t="shared" si="61"/>
        <v>6.450002332231759</v>
      </c>
      <c r="F1293" s="14">
        <f t="shared" si="62"/>
        <v>6.1015699239706507</v>
      </c>
    </row>
    <row r="1294" spans="1:6" x14ac:dyDescent="0.35">
      <c r="A1294" s="19">
        <v>1978.09</v>
      </c>
      <c r="B1294" s="20">
        <v>103.9</v>
      </c>
      <c r="D1294" s="14">
        <f t="shared" si="60"/>
        <v>0</v>
      </c>
      <c r="E1294" s="14">
        <f t="shared" si="61"/>
        <v>6.1936839471667557</v>
      </c>
      <c r="F1294" s="14">
        <f t="shared" si="62"/>
        <v>7.6687738736872237</v>
      </c>
    </row>
    <row r="1295" spans="1:6" x14ac:dyDescent="0.35">
      <c r="A1295" s="19">
        <v>1978.1</v>
      </c>
      <c r="B1295" s="20">
        <v>100.6</v>
      </c>
      <c r="D1295" s="14">
        <f t="shared" si="60"/>
        <v>-3.2276640439542987</v>
      </c>
      <c r="E1295" s="14">
        <f t="shared" si="61"/>
        <v>3.4484432150259607</v>
      </c>
      <c r="F1295" s="14">
        <f t="shared" si="62"/>
        <v>7.0627265171078726</v>
      </c>
    </row>
    <row r="1296" spans="1:6" x14ac:dyDescent="0.35">
      <c r="A1296" s="19">
        <v>1978.11</v>
      </c>
      <c r="B1296" s="20">
        <v>94.71</v>
      </c>
      <c r="D1296" s="14">
        <f t="shared" si="60"/>
        <v>-6.0332666427628823</v>
      </c>
      <c r="E1296" s="14">
        <f t="shared" si="61"/>
        <v>-9.2609306867171881</v>
      </c>
      <c r="F1296" s="14">
        <f t="shared" si="62"/>
        <v>0.4550513170079592</v>
      </c>
    </row>
    <row r="1297" spans="1:6" x14ac:dyDescent="0.35">
      <c r="A1297" s="19">
        <v>1978.12</v>
      </c>
      <c r="B1297" s="20">
        <v>96.11</v>
      </c>
      <c r="D1297" s="14">
        <f t="shared" si="60"/>
        <v>1.4673777597183109</v>
      </c>
      <c r="E1297" s="14">
        <f t="shared" si="61"/>
        <v>-7.7935529269988795</v>
      </c>
      <c r="F1297" s="14">
        <f t="shared" si="62"/>
        <v>2.4115315934881076</v>
      </c>
    </row>
    <row r="1298" spans="1:6" x14ac:dyDescent="0.35">
      <c r="A1298" s="19">
        <v>1979.01</v>
      </c>
      <c r="B1298" s="20">
        <v>99.71</v>
      </c>
      <c r="D1298" s="14">
        <f t="shared" si="60"/>
        <v>3.6772604005508449</v>
      </c>
      <c r="E1298" s="14">
        <f t="shared" si="61"/>
        <v>-0.88862848249372739</v>
      </c>
      <c r="F1298" s="14">
        <f t="shared" si="62"/>
        <v>9.9682375627711295</v>
      </c>
    </row>
    <row r="1299" spans="1:6" x14ac:dyDescent="0.35">
      <c r="A1299" s="19">
        <v>1979.02</v>
      </c>
      <c r="B1299" s="20">
        <v>98.23</v>
      </c>
      <c r="D1299" s="14">
        <f t="shared" ref="D1299:D1362" si="63">LN(B1299/B1298)*100</f>
        <v>-1.4954305153923177</v>
      </c>
      <c r="E1299" s="14">
        <f t="shared" ref="E1299:E1362" si="64">LN(B1299/B1296)*100</f>
        <v>3.6492076448768382</v>
      </c>
      <c r="F1299" s="14">
        <f t="shared" ref="F1299:F1362" si="65">LN(B1299/B1287)*100</f>
        <v>9.8900042308882483</v>
      </c>
    </row>
    <row r="1300" spans="1:6" x14ac:dyDescent="0.35">
      <c r="A1300" s="19">
        <v>1979.03</v>
      </c>
      <c r="B1300" s="20">
        <v>100.1</v>
      </c>
      <c r="D1300" s="14">
        <f t="shared" si="63"/>
        <v>1.8858018634396505</v>
      </c>
      <c r="E1300" s="14">
        <f t="shared" si="64"/>
        <v>4.0676317485981857</v>
      </c>
      <c r="F1300" s="14">
        <f t="shared" si="65"/>
        <v>11.955783645721869</v>
      </c>
    </row>
    <row r="1301" spans="1:6" x14ac:dyDescent="0.35">
      <c r="A1301" s="19">
        <v>1979.04</v>
      </c>
      <c r="B1301" s="20">
        <v>102.1</v>
      </c>
      <c r="D1301" s="14">
        <f t="shared" si="63"/>
        <v>1.9783038849444963</v>
      </c>
      <c r="E1301" s="14">
        <f t="shared" si="64"/>
        <v>2.3686752329918406</v>
      </c>
      <c r="F1301" s="14">
        <f t="shared" si="65"/>
        <v>9.647638355172889</v>
      </c>
    </row>
    <row r="1302" spans="1:6" x14ac:dyDescent="0.35">
      <c r="A1302" s="19">
        <v>1979.05</v>
      </c>
      <c r="B1302" s="20">
        <v>99.73</v>
      </c>
      <c r="D1302" s="14">
        <f t="shared" si="63"/>
        <v>-2.3486190756843208</v>
      </c>
      <c r="E1302" s="14">
        <f t="shared" si="64"/>
        <v>1.5154866726998371</v>
      </c>
      <c r="F1302" s="14">
        <f t="shared" si="65"/>
        <v>2.3537659630912455</v>
      </c>
    </row>
    <row r="1303" spans="1:6" x14ac:dyDescent="0.35">
      <c r="A1303" s="19">
        <v>1979.06</v>
      </c>
      <c r="B1303" s="20">
        <v>101.7</v>
      </c>
      <c r="D1303" s="14">
        <f t="shared" si="63"/>
        <v>1.9560768640737605</v>
      </c>
      <c r="E1303" s="14">
        <f t="shared" si="64"/>
        <v>1.5857616733339488</v>
      </c>
      <c r="F1303" s="14">
        <f t="shared" si="65"/>
        <v>4.0535244421000112</v>
      </c>
    </row>
    <row r="1304" spans="1:6" x14ac:dyDescent="0.35">
      <c r="A1304" s="19">
        <v>1979.07</v>
      </c>
      <c r="B1304" s="20">
        <v>102.7</v>
      </c>
      <c r="D1304" s="14">
        <f t="shared" si="63"/>
        <v>0.97848138799982698</v>
      </c>
      <c r="E1304" s="14">
        <f t="shared" si="64"/>
        <v>0.58593917638927384</v>
      </c>
      <c r="F1304" s="14">
        <f t="shared" si="65"/>
        <v>5.5144291419133307</v>
      </c>
    </row>
    <row r="1305" spans="1:6" x14ac:dyDescent="0.35">
      <c r="A1305" s="19">
        <v>1979.08</v>
      </c>
      <c r="B1305" s="20">
        <v>107.4</v>
      </c>
      <c r="D1305" s="14">
        <f t="shared" si="63"/>
        <v>4.4748065140251869</v>
      </c>
      <c r="E1305" s="14">
        <f t="shared" si="64"/>
        <v>7.4093647660987845</v>
      </c>
      <c r="F1305" s="14">
        <f t="shared" si="65"/>
        <v>3.313128396958259</v>
      </c>
    </row>
    <row r="1306" spans="1:6" x14ac:dyDescent="0.35">
      <c r="A1306" s="19">
        <v>1979.09</v>
      </c>
      <c r="B1306" s="20">
        <v>108.6</v>
      </c>
      <c r="D1306" s="14">
        <f t="shared" si="63"/>
        <v>1.1111225425070628</v>
      </c>
      <c r="E1306" s="14">
        <f t="shared" si="64"/>
        <v>6.5644104445320757</v>
      </c>
      <c r="F1306" s="14">
        <f t="shared" si="65"/>
        <v>4.4242509394653302</v>
      </c>
    </row>
    <row r="1307" spans="1:6" x14ac:dyDescent="0.35">
      <c r="A1307" s="19">
        <v>1979.1</v>
      </c>
      <c r="B1307" s="20">
        <v>104.5</v>
      </c>
      <c r="D1307" s="14">
        <f t="shared" si="63"/>
        <v>-3.8484336094969325</v>
      </c>
      <c r="E1307" s="14">
        <f t="shared" si="64"/>
        <v>1.7374954470353157</v>
      </c>
      <c r="F1307" s="14">
        <f t="shared" si="65"/>
        <v>3.8034813739226965</v>
      </c>
    </row>
    <row r="1308" spans="1:6" x14ac:dyDescent="0.35">
      <c r="A1308" s="19">
        <v>1979.11</v>
      </c>
      <c r="B1308" s="20">
        <v>103.7</v>
      </c>
      <c r="D1308" s="14">
        <f t="shared" si="63"/>
        <v>-0.76849561693840229</v>
      </c>
      <c r="E1308" s="14">
        <f t="shared" si="64"/>
        <v>-3.505806683928272</v>
      </c>
      <c r="F1308" s="14">
        <f t="shared" si="65"/>
        <v>9.0682523997471769</v>
      </c>
    </row>
    <row r="1309" spans="1:6" x14ac:dyDescent="0.35">
      <c r="A1309" s="19">
        <v>1979.12</v>
      </c>
      <c r="B1309" s="20">
        <v>107.8</v>
      </c>
      <c r="D1309" s="14">
        <f t="shared" si="63"/>
        <v>3.8775543239415011</v>
      </c>
      <c r="E1309" s="14">
        <f t="shared" si="64"/>
        <v>-0.73937490249382654</v>
      </c>
      <c r="F1309" s="14">
        <f t="shared" si="65"/>
        <v>11.478428963970369</v>
      </c>
    </row>
    <row r="1310" spans="1:6" x14ac:dyDescent="0.35">
      <c r="A1310" s="19">
        <v>1980.01</v>
      </c>
      <c r="B1310" s="20">
        <v>110.9</v>
      </c>
      <c r="D1310" s="14">
        <f t="shared" si="63"/>
        <v>2.8351235881424572</v>
      </c>
      <c r="E1310" s="14">
        <f t="shared" si="64"/>
        <v>5.9441822951455663</v>
      </c>
      <c r="F1310" s="14">
        <f t="shared" si="65"/>
        <v>10.636292151561994</v>
      </c>
    </row>
    <row r="1311" spans="1:6" x14ac:dyDescent="0.35">
      <c r="A1311" s="19">
        <v>1980.02</v>
      </c>
      <c r="B1311" s="20">
        <v>115.3</v>
      </c>
      <c r="D1311" s="14">
        <f t="shared" si="63"/>
        <v>3.8908532918691896</v>
      </c>
      <c r="E1311" s="14">
        <f t="shared" si="64"/>
        <v>10.603531203953171</v>
      </c>
      <c r="F1311" s="14">
        <f t="shared" si="65"/>
        <v>16.022575958823506</v>
      </c>
    </row>
    <row r="1312" spans="1:6" x14ac:dyDescent="0.35">
      <c r="A1312" s="19">
        <v>1980.03</v>
      </c>
      <c r="B1312" s="20">
        <v>104.7</v>
      </c>
      <c r="D1312" s="14">
        <f t="shared" si="63"/>
        <v>-9.6438309398522151</v>
      </c>
      <c r="E1312" s="14">
        <f t="shared" si="64"/>
        <v>-2.9178540598405611</v>
      </c>
      <c r="F1312" s="14">
        <f t="shared" si="65"/>
        <v>4.492943155531627</v>
      </c>
    </row>
    <row r="1313" spans="1:6" x14ac:dyDescent="0.35">
      <c r="A1313" s="19">
        <v>1980.04</v>
      </c>
      <c r="B1313" s="20">
        <v>103</v>
      </c>
      <c r="D1313" s="14">
        <f t="shared" si="63"/>
        <v>-1.6370129646855442</v>
      </c>
      <c r="E1313" s="14">
        <f t="shared" si="64"/>
        <v>-7.3899906126685675</v>
      </c>
      <c r="F1313" s="14">
        <f t="shared" si="65"/>
        <v>0.87762630590159951</v>
      </c>
    </row>
    <row r="1314" spans="1:6" x14ac:dyDescent="0.35">
      <c r="A1314" s="19">
        <v>1980.05</v>
      </c>
      <c r="B1314" s="20">
        <v>107.7</v>
      </c>
      <c r="D1314" s="14">
        <f t="shared" si="63"/>
        <v>4.4620595932707179</v>
      </c>
      <c r="E1314" s="14">
        <f t="shared" si="64"/>
        <v>-6.8187843112670441</v>
      </c>
      <c r="F1314" s="14">
        <f t="shared" si="65"/>
        <v>7.688304974856619</v>
      </c>
    </row>
    <row r="1315" spans="1:6" x14ac:dyDescent="0.35">
      <c r="A1315" s="19">
        <v>1980.06</v>
      </c>
      <c r="B1315" s="20">
        <v>114.6</v>
      </c>
      <c r="D1315" s="14">
        <f t="shared" si="63"/>
        <v>6.2098220118296235</v>
      </c>
      <c r="E1315" s="14">
        <f t="shared" si="64"/>
        <v>9.0348686404147855</v>
      </c>
      <c r="F1315" s="14">
        <f t="shared" si="65"/>
        <v>11.942050122612484</v>
      </c>
    </row>
    <row r="1316" spans="1:6" x14ac:dyDescent="0.35">
      <c r="A1316" s="19">
        <v>1980.07</v>
      </c>
      <c r="B1316" s="20">
        <v>119.8</v>
      </c>
      <c r="D1316" s="14">
        <f t="shared" si="63"/>
        <v>4.4375881400709796</v>
      </c>
      <c r="E1316" s="14">
        <f t="shared" si="64"/>
        <v>15.109469745171324</v>
      </c>
      <c r="F1316" s="14">
        <f t="shared" si="65"/>
        <v>15.401156874683638</v>
      </c>
    </row>
    <row r="1317" spans="1:6" x14ac:dyDescent="0.35">
      <c r="A1317" s="19">
        <v>1980.08</v>
      </c>
      <c r="B1317" s="20">
        <v>123.5</v>
      </c>
      <c r="D1317" s="14">
        <f t="shared" si="63"/>
        <v>3.0417470386683005</v>
      </c>
      <c r="E1317" s="14">
        <f t="shared" si="64"/>
        <v>13.689157190568906</v>
      </c>
      <c r="F1317" s="14">
        <f t="shared" si="65"/>
        <v>13.968097399326751</v>
      </c>
    </row>
    <row r="1318" spans="1:6" x14ac:dyDescent="0.35">
      <c r="A1318" s="19">
        <v>1980.09</v>
      </c>
      <c r="B1318" s="20">
        <v>126.5</v>
      </c>
      <c r="D1318" s="14">
        <f t="shared" si="63"/>
        <v>2.4001152099543046</v>
      </c>
      <c r="E1318" s="14">
        <f t="shared" si="64"/>
        <v>9.8794503886935736</v>
      </c>
      <c r="F1318" s="14">
        <f t="shared" si="65"/>
        <v>15.257090066773985</v>
      </c>
    </row>
    <row r="1319" spans="1:6" x14ac:dyDescent="0.35">
      <c r="A1319" s="19">
        <v>1980.1</v>
      </c>
      <c r="B1319" s="20">
        <v>130.19999999999999</v>
      </c>
      <c r="D1319" s="14">
        <f t="shared" si="63"/>
        <v>2.8829421606893781</v>
      </c>
      <c r="E1319" s="14">
        <f t="shared" si="64"/>
        <v>8.3248044093119784</v>
      </c>
      <c r="F1319" s="14">
        <f t="shared" si="65"/>
        <v>21.988465836960298</v>
      </c>
    </row>
    <row r="1320" spans="1:6" x14ac:dyDescent="0.35">
      <c r="A1320" s="19">
        <v>1980.11</v>
      </c>
      <c r="B1320" s="20">
        <v>135.69999999999999</v>
      </c>
      <c r="D1320" s="14">
        <f t="shared" si="63"/>
        <v>4.1374837066354644</v>
      </c>
      <c r="E1320" s="14">
        <f t="shared" si="64"/>
        <v>9.4205410772791573</v>
      </c>
      <c r="F1320" s="14">
        <f t="shared" si="65"/>
        <v>26.894445160534165</v>
      </c>
    </row>
    <row r="1321" spans="1:6" x14ac:dyDescent="0.35">
      <c r="A1321" s="19">
        <v>1980.12</v>
      </c>
      <c r="B1321" s="20">
        <v>133.5</v>
      </c>
      <c r="D1321" s="14">
        <f t="shared" si="63"/>
        <v>-1.6345089000519133</v>
      </c>
      <c r="E1321" s="14">
        <f t="shared" si="64"/>
        <v>5.3859169672729204</v>
      </c>
      <c r="F1321" s="14">
        <f t="shared" si="65"/>
        <v>21.382381936540742</v>
      </c>
    </row>
    <row r="1322" spans="1:6" x14ac:dyDescent="0.35">
      <c r="A1322" s="19">
        <v>1981.01</v>
      </c>
      <c r="B1322" s="20">
        <v>133</v>
      </c>
      <c r="D1322" s="14">
        <f t="shared" si="63"/>
        <v>-0.3752349618550464</v>
      </c>
      <c r="E1322" s="14">
        <f t="shared" si="64"/>
        <v>2.1277398447284881</v>
      </c>
      <c r="F1322" s="14">
        <f t="shared" si="65"/>
        <v>18.172023386543227</v>
      </c>
    </row>
    <row r="1323" spans="1:6" x14ac:dyDescent="0.35">
      <c r="A1323" s="19">
        <v>1981.02</v>
      </c>
      <c r="B1323" s="20">
        <v>128.4</v>
      </c>
      <c r="D1323" s="14">
        <f t="shared" si="63"/>
        <v>-3.5198736965892929</v>
      </c>
      <c r="E1323" s="14">
        <f t="shared" si="64"/>
        <v>-5.5296175584962519</v>
      </c>
      <c r="F1323" s="14">
        <f t="shared" si="65"/>
        <v>10.761296398084758</v>
      </c>
    </row>
    <row r="1324" spans="1:6" x14ac:dyDescent="0.35">
      <c r="A1324" s="19">
        <v>1981.03</v>
      </c>
      <c r="B1324" s="20">
        <v>133.19999999999999</v>
      </c>
      <c r="D1324" s="14">
        <f t="shared" si="63"/>
        <v>3.6701366850427757</v>
      </c>
      <c r="E1324" s="14">
        <f t="shared" si="64"/>
        <v>-0.22497197340155531</v>
      </c>
      <c r="F1324" s="14">
        <f t="shared" si="65"/>
        <v>24.075264022979752</v>
      </c>
    </row>
    <row r="1325" spans="1:6" x14ac:dyDescent="0.35">
      <c r="A1325" s="19">
        <v>1981.04</v>
      </c>
      <c r="B1325" s="20">
        <v>134.4</v>
      </c>
      <c r="D1325" s="14">
        <f t="shared" si="63"/>
        <v>0.89686699827605365</v>
      </c>
      <c r="E1325" s="14">
        <f t="shared" si="64"/>
        <v>1.0471299867295436</v>
      </c>
      <c r="F1325" s="14">
        <f t="shared" si="65"/>
        <v>26.609143985941341</v>
      </c>
    </row>
    <row r="1326" spans="1:6" x14ac:dyDescent="0.35">
      <c r="A1326" s="19">
        <v>1981.05</v>
      </c>
      <c r="B1326" s="20">
        <v>131.69999999999999</v>
      </c>
      <c r="D1326" s="14">
        <f t="shared" si="63"/>
        <v>-2.0293819339813908</v>
      </c>
      <c r="E1326" s="14">
        <f t="shared" si="64"/>
        <v>2.5376217493374535</v>
      </c>
      <c r="F1326" s="14">
        <f t="shared" si="65"/>
        <v>20.117702458689244</v>
      </c>
    </row>
    <row r="1327" spans="1:6" x14ac:dyDescent="0.35">
      <c r="A1327" s="19">
        <v>1981.06</v>
      </c>
      <c r="B1327" s="20">
        <v>132.30000000000001</v>
      </c>
      <c r="D1327" s="14">
        <f t="shared" si="63"/>
        <v>0.45454623716748593</v>
      </c>
      <c r="E1327" s="14">
        <f t="shared" si="64"/>
        <v>-0.67796869853785802</v>
      </c>
      <c r="F1327" s="14">
        <f t="shared" si="65"/>
        <v>14.362426684027096</v>
      </c>
    </row>
    <row r="1328" spans="1:6" x14ac:dyDescent="0.35">
      <c r="A1328" s="19">
        <v>1981.07</v>
      </c>
      <c r="B1328" s="20">
        <v>129.1</v>
      </c>
      <c r="D1328" s="14">
        <f t="shared" si="63"/>
        <v>-2.4484773268313313</v>
      </c>
      <c r="E1328" s="14">
        <f t="shared" si="64"/>
        <v>-4.0233130236452492</v>
      </c>
      <c r="F1328" s="14">
        <f t="shared" si="65"/>
        <v>7.4763612171247757</v>
      </c>
    </row>
    <row r="1329" spans="1:6" x14ac:dyDescent="0.35">
      <c r="A1329" s="19">
        <v>1981.08</v>
      </c>
      <c r="B1329" s="20">
        <v>129.6</v>
      </c>
      <c r="D1329" s="14">
        <f t="shared" si="63"/>
        <v>0.38654860655774387</v>
      </c>
      <c r="E1329" s="14">
        <f t="shared" si="64"/>
        <v>-1.6073824831061023</v>
      </c>
      <c r="F1329" s="14">
        <f t="shared" si="65"/>
        <v>4.8211627850142431</v>
      </c>
    </row>
    <row r="1330" spans="1:6" x14ac:dyDescent="0.35">
      <c r="A1330" s="19">
        <v>1981.09</v>
      </c>
      <c r="B1330" s="20">
        <v>118.3</v>
      </c>
      <c r="D1330" s="14">
        <f t="shared" si="63"/>
        <v>-9.1229012933833236</v>
      </c>
      <c r="E1330" s="14">
        <f t="shared" si="64"/>
        <v>-11.184830013656903</v>
      </c>
      <c r="F1330" s="14">
        <f t="shared" si="65"/>
        <v>-6.7018537183233899</v>
      </c>
    </row>
    <row r="1331" spans="1:6" x14ac:dyDescent="0.35">
      <c r="A1331" s="19">
        <v>1981.1</v>
      </c>
      <c r="B1331" s="20">
        <v>119.8</v>
      </c>
      <c r="D1331" s="14">
        <f t="shared" si="63"/>
        <v>1.2599914697007819</v>
      </c>
      <c r="E1331" s="14">
        <f t="shared" si="64"/>
        <v>-7.4763612171247846</v>
      </c>
      <c r="F1331" s="14">
        <f t="shared" si="65"/>
        <v>-8.3248044093119802</v>
      </c>
    </row>
    <row r="1332" spans="1:6" x14ac:dyDescent="0.35">
      <c r="A1332" s="19">
        <v>1981.11</v>
      </c>
      <c r="B1332" s="20">
        <v>122.9</v>
      </c>
      <c r="D1332" s="14">
        <f t="shared" si="63"/>
        <v>2.5547330890640279</v>
      </c>
      <c r="E1332" s="14">
        <f t="shared" si="64"/>
        <v>-5.3081767346185131</v>
      </c>
      <c r="F1332" s="14">
        <f t="shared" si="65"/>
        <v>-9.9075550268834132</v>
      </c>
    </row>
    <row r="1333" spans="1:6" x14ac:dyDescent="0.35">
      <c r="A1333" s="19">
        <v>1981.12</v>
      </c>
      <c r="B1333" s="20">
        <v>123.8</v>
      </c>
      <c r="D1333" s="14">
        <f t="shared" si="63"/>
        <v>0.72963436785065616</v>
      </c>
      <c r="E1333" s="14">
        <f t="shared" si="64"/>
        <v>4.5443589266154554</v>
      </c>
      <c r="F1333" s="14">
        <f t="shared" si="65"/>
        <v>-7.5434117589808478</v>
      </c>
    </row>
    <row r="1334" spans="1:6" x14ac:dyDescent="0.35">
      <c r="A1334" s="19">
        <v>1982.01</v>
      </c>
      <c r="B1334" s="20">
        <v>117.3</v>
      </c>
      <c r="D1334" s="14">
        <f t="shared" si="63"/>
        <v>-5.3932604591065916</v>
      </c>
      <c r="E1334" s="14">
        <f t="shared" si="64"/>
        <v>-2.1088930021919228</v>
      </c>
      <c r="F1334" s="14">
        <f t="shared" si="65"/>
        <v>-12.561437256232406</v>
      </c>
    </row>
    <row r="1335" spans="1:6" x14ac:dyDescent="0.35">
      <c r="A1335" s="19">
        <v>1982.02</v>
      </c>
      <c r="B1335" s="20">
        <v>114.5</v>
      </c>
      <c r="D1335" s="14">
        <f t="shared" si="63"/>
        <v>-2.4159932665135369</v>
      </c>
      <c r="E1335" s="14">
        <f t="shared" si="64"/>
        <v>-7.0796193577694861</v>
      </c>
      <c r="F1335" s="14">
        <f t="shared" si="65"/>
        <v>-11.457556826156651</v>
      </c>
    </row>
    <row r="1336" spans="1:6" x14ac:dyDescent="0.35">
      <c r="A1336" s="19">
        <v>1982.03</v>
      </c>
      <c r="B1336" s="20">
        <v>110.8</v>
      </c>
      <c r="D1336" s="14">
        <f t="shared" si="63"/>
        <v>-3.2848048681110886</v>
      </c>
      <c r="E1336" s="14">
        <f t="shared" si="64"/>
        <v>-11.094058593731235</v>
      </c>
      <c r="F1336" s="14">
        <f t="shared" si="65"/>
        <v>-18.412498379310531</v>
      </c>
    </row>
    <row r="1337" spans="1:6" x14ac:dyDescent="0.35">
      <c r="A1337" s="19">
        <v>1982.04</v>
      </c>
      <c r="B1337" s="20">
        <v>116.3</v>
      </c>
      <c r="D1337" s="14">
        <f t="shared" si="63"/>
        <v>4.8446285211435338</v>
      </c>
      <c r="E1337" s="14">
        <f t="shared" si="64"/>
        <v>-0.85616961348110365</v>
      </c>
      <c r="F1337" s="14">
        <f t="shared" si="65"/>
        <v>-14.464736856443045</v>
      </c>
    </row>
    <row r="1338" spans="1:6" x14ac:dyDescent="0.35">
      <c r="A1338" s="19">
        <v>1982.05</v>
      </c>
      <c r="B1338" s="20">
        <v>116.4</v>
      </c>
      <c r="D1338" s="14">
        <f t="shared" si="63"/>
        <v>8.5947577271870176E-2</v>
      </c>
      <c r="E1338" s="14">
        <f t="shared" si="64"/>
        <v>1.6457712303043084</v>
      </c>
      <c r="F1338" s="14">
        <f t="shared" si="65"/>
        <v>-12.349407345189778</v>
      </c>
    </row>
    <row r="1339" spans="1:6" x14ac:dyDescent="0.35">
      <c r="A1339" s="19">
        <v>1982.06</v>
      </c>
      <c r="B1339" s="20">
        <v>109.7</v>
      </c>
      <c r="D1339" s="14">
        <f t="shared" si="63"/>
        <v>-5.9283168016152903</v>
      </c>
      <c r="E1339" s="14">
        <f t="shared" si="64"/>
        <v>-0.99774070319987918</v>
      </c>
      <c r="F1339" s="14">
        <f t="shared" si="65"/>
        <v>-18.732270383972548</v>
      </c>
    </row>
    <row r="1340" spans="1:6" x14ac:dyDescent="0.35">
      <c r="A1340" s="19">
        <v>1982.07</v>
      </c>
      <c r="B1340" s="20">
        <v>109.4</v>
      </c>
      <c r="D1340" s="14">
        <f t="shared" si="63"/>
        <v>-0.27384772933036872</v>
      </c>
      <c r="E1340" s="14">
        <f t="shared" si="64"/>
        <v>-6.116216953673784</v>
      </c>
      <c r="F1340" s="14">
        <f t="shared" si="65"/>
        <v>-16.557640786471584</v>
      </c>
    </row>
    <row r="1341" spans="1:6" x14ac:dyDescent="0.35">
      <c r="A1341" s="19">
        <v>1982.08</v>
      </c>
      <c r="B1341" s="20">
        <v>109.7</v>
      </c>
      <c r="D1341" s="14">
        <f t="shared" si="63"/>
        <v>0.27384772933037704</v>
      </c>
      <c r="E1341" s="14">
        <f t="shared" si="64"/>
        <v>-5.9283168016152903</v>
      </c>
      <c r="F1341" s="14">
        <f t="shared" si="65"/>
        <v>-16.67034166369897</v>
      </c>
    </row>
    <row r="1342" spans="1:6" x14ac:dyDescent="0.35">
      <c r="A1342" s="19">
        <v>1982.09</v>
      </c>
      <c r="B1342" s="20">
        <v>122.4</v>
      </c>
      <c r="D1342" s="14">
        <f t="shared" si="63"/>
        <v>10.954500279704128</v>
      </c>
      <c r="E1342" s="14">
        <f t="shared" si="64"/>
        <v>10.954500279704128</v>
      </c>
      <c r="F1342" s="14">
        <f t="shared" si="65"/>
        <v>3.4070599093884693</v>
      </c>
    </row>
    <row r="1343" spans="1:6" x14ac:dyDescent="0.35">
      <c r="A1343" s="19">
        <v>1982.1</v>
      </c>
      <c r="B1343" s="20">
        <v>132.69999999999999</v>
      </c>
      <c r="D1343" s="14">
        <f t="shared" si="63"/>
        <v>8.0796571259936041</v>
      </c>
      <c r="E1343" s="14">
        <f t="shared" si="64"/>
        <v>19.308005135028093</v>
      </c>
      <c r="F1343" s="14">
        <f t="shared" si="65"/>
        <v>10.226725565681287</v>
      </c>
    </row>
    <row r="1344" spans="1:6" x14ac:dyDescent="0.35">
      <c r="A1344" s="19">
        <v>1982.11</v>
      </c>
      <c r="B1344" s="20">
        <v>138.1</v>
      </c>
      <c r="D1344" s="14">
        <f t="shared" si="63"/>
        <v>3.9887119077084727</v>
      </c>
      <c r="E1344" s="14">
        <f t="shared" si="64"/>
        <v>23.022869313406176</v>
      </c>
      <c r="F1344" s="14">
        <f t="shared" si="65"/>
        <v>11.660704384325712</v>
      </c>
    </row>
    <row r="1345" spans="1:6" x14ac:dyDescent="0.35">
      <c r="A1345" s="19">
        <v>1982.12</v>
      </c>
      <c r="B1345" s="20">
        <v>139.4</v>
      </c>
      <c r="D1345" s="14">
        <f t="shared" si="63"/>
        <v>0.93694379111771675</v>
      </c>
      <c r="E1345" s="14">
        <f t="shared" si="64"/>
        <v>13.005312824819775</v>
      </c>
      <c r="F1345" s="14">
        <f t="shared" si="65"/>
        <v>11.868013807592787</v>
      </c>
    </row>
    <row r="1346" spans="1:6" x14ac:dyDescent="0.35">
      <c r="A1346" s="19">
        <v>1983.01</v>
      </c>
      <c r="B1346" s="20">
        <v>144.30000000000001</v>
      </c>
      <c r="D1346" s="14">
        <f t="shared" si="63"/>
        <v>3.454696745340168</v>
      </c>
      <c r="E1346" s="14">
        <f t="shared" si="64"/>
        <v>8.3803524441663519</v>
      </c>
      <c r="F1346" s="14">
        <f t="shared" si="65"/>
        <v>20.715971012039557</v>
      </c>
    </row>
    <row r="1347" spans="1:6" x14ac:dyDescent="0.35">
      <c r="A1347" s="19">
        <v>1983.02</v>
      </c>
      <c r="B1347" s="20">
        <v>146.80000000000001</v>
      </c>
      <c r="D1347" s="14">
        <f t="shared" si="63"/>
        <v>1.7176650400589928</v>
      </c>
      <c r="E1347" s="14">
        <f t="shared" si="64"/>
        <v>6.1093055765168804</v>
      </c>
      <c r="F1347" s="14">
        <f t="shared" si="65"/>
        <v>24.849629318612102</v>
      </c>
    </row>
    <row r="1348" spans="1:6" x14ac:dyDescent="0.35">
      <c r="A1348" s="19">
        <v>1983.03</v>
      </c>
      <c r="B1348" s="20">
        <v>151.9</v>
      </c>
      <c r="D1348" s="14">
        <f t="shared" si="63"/>
        <v>3.4151293421312006</v>
      </c>
      <c r="E1348" s="14">
        <f t="shared" si="64"/>
        <v>8.5874911275303596</v>
      </c>
      <c r="F1348" s="14">
        <f t="shared" si="65"/>
        <v>31.549563528854385</v>
      </c>
    </row>
    <row r="1349" spans="1:6" x14ac:dyDescent="0.35">
      <c r="A1349" s="19">
        <v>1983.04</v>
      </c>
      <c r="B1349" s="20">
        <v>157.69999999999999</v>
      </c>
      <c r="D1349" s="14">
        <f t="shared" si="63"/>
        <v>3.7472084367265368</v>
      </c>
      <c r="E1349" s="14">
        <f t="shared" si="64"/>
        <v>8.8800028189167346</v>
      </c>
      <c r="F1349" s="14">
        <f t="shared" si="65"/>
        <v>30.452143444437386</v>
      </c>
    </row>
    <row r="1350" spans="1:6" x14ac:dyDescent="0.35">
      <c r="A1350" s="19">
        <v>1983.05</v>
      </c>
      <c r="B1350" s="20">
        <v>164.1</v>
      </c>
      <c r="D1350" s="14">
        <f t="shared" si="63"/>
        <v>3.9781504127052525</v>
      </c>
      <c r="E1350" s="14">
        <f t="shared" si="64"/>
        <v>11.14048819156298</v>
      </c>
      <c r="F1350" s="14">
        <f t="shared" si="65"/>
        <v>34.34434627987077</v>
      </c>
    </row>
    <row r="1351" spans="1:6" x14ac:dyDescent="0.35">
      <c r="A1351" s="19">
        <v>1983.06</v>
      </c>
      <c r="B1351" s="20">
        <v>166.4</v>
      </c>
      <c r="D1351" s="14">
        <f t="shared" si="63"/>
        <v>1.3918530291063156</v>
      </c>
      <c r="E1351" s="14">
        <f t="shared" si="64"/>
        <v>9.1172118785380984</v>
      </c>
      <c r="F1351" s="14">
        <f t="shared" si="65"/>
        <v>41.664516110592359</v>
      </c>
    </row>
    <row r="1352" spans="1:6" x14ac:dyDescent="0.35">
      <c r="A1352" s="19">
        <v>1983.07</v>
      </c>
      <c r="B1352" s="20">
        <v>167</v>
      </c>
      <c r="D1352" s="14">
        <f t="shared" si="63"/>
        <v>0.35992840296468215</v>
      </c>
      <c r="E1352" s="14">
        <f t="shared" si="64"/>
        <v>5.7299318447762388</v>
      </c>
      <c r="F1352" s="14">
        <f t="shared" si="65"/>
        <v>42.29829224288742</v>
      </c>
    </row>
    <row r="1353" spans="1:6" x14ac:dyDescent="0.35">
      <c r="A1353" s="19">
        <v>1983.08</v>
      </c>
      <c r="B1353" s="20">
        <v>162.4</v>
      </c>
      <c r="D1353" s="14">
        <f t="shared" si="63"/>
        <v>-2.7931384689177481</v>
      </c>
      <c r="E1353" s="14">
        <f t="shared" si="64"/>
        <v>-1.0413570368467553</v>
      </c>
      <c r="F1353" s="14">
        <f t="shared" si="65"/>
        <v>39.231306044639304</v>
      </c>
    </row>
    <row r="1354" spans="1:6" x14ac:dyDescent="0.35">
      <c r="A1354" s="19">
        <v>1983.09</v>
      </c>
      <c r="B1354" s="20">
        <v>167.2</v>
      </c>
      <c r="D1354" s="14">
        <f t="shared" si="63"/>
        <v>2.9128272923023637</v>
      </c>
      <c r="E1354" s="14">
        <f t="shared" si="64"/>
        <v>0.47961722634930137</v>
      </c>
      <c r="F1354" s="14">
        <f t="shared" si="65"/>
        <v>31.189633057237543</v>
      </c>
    </row>
    <row r="1355" spans="1:6" x14ac:dyDescent="0.35">
      <c r="A1355" s="19">
        <v>1983.1</v>
      </c>
      <c r="B1355" s="20">
        <v>167.7</v>
      </c>
      <c r="D1355" s="14">
        <f t="shared" si="63"/>
        <v>0.29859681785620029</v>
      </c>
      <c r="E1355" s="14">
        <f t="shared" si="64"/>
        <v>0.41828564124080597</v>
      </c>
      <c r="F1355" s="14">
        <f t="shared" si="65"/>
        <v>23.408572749100141</v>
      </c>
    </row>
    <row r="1356" spans="1:6" x14ac:dyDescent="0.35">
      <c r="A1356" s="19">
        <v>1983.11</v>
      </c>
      <c r="B1356" s="20">
        <v>165.2</v>
      </c>
      <c r="D1356" s="14">
        <f t="shared" si="63"/>
        <v>-1.5019807742285425</v>
      </c>
      <c r="E1356" s="14">
        <f t="shared" si="64"/>
        <v>1.7094433359300041</v>
      </c>
      <c r="F1356" s="14">
        <f t="shared" si="65"/>
        <v>17.917880067163125</v>
      </c>
    </row>
    <row r="1357" spans="1:6" x14ac:dyDescent="0.35">
      <c r="A1357" s="19">
        <v>1983.12</v>
      </c>
      <c r="B1357" s="20">
        <v>164.4</v>
      </c>
      <c r="D1357" s="14">
        <f t="shared" si="63"/>
        <v>-0.48543784647980881</v>
      </c>
      <c r="E1357" s="14">
        <f t="shared" si="64"/>
        <v>-1.6888218028521627</v>
      </c>
      <c r="F1357" s="14">
        <f t="shared" si="65"/>
        <v>16.495498429565611</v>
      </c>
    </row>
    <row r="1358" spans="1:6" x14ac:dyDescent="0.35">
      <c r="A1358" s="19">
        <v>1984.01</v>
      </c>
      <c r="B1358" s="20">
        <v>166.4</v>
      </c>
      <c r="D1358" s="14">
        <f t="shared" si="63"/>
        <v>1.2092045765028772</v>
      </c>
      <c r="E1358" s="14">
        <f t="shared" si="64"/>
        <v>-0.77821404420548512</v>
      </c>
      <c r="F1358" s="14">
        <f t="shared" si="65"/>
        <v>14.250006260728302</v>
      </c>
    </row>
    <row r="1359" spans="1:6" x14ac:dyDescent="0.35">
      <c r="A1359" s="19">
        <v>1984.02</v>
      </c>
      <c r="B1359" s="20">
        <v>157.30000000000001</v>
      </c>
      <c r="D1359" s="14">
        <f t="shared" si="63"/>
        <v>-5.6239718322876078</v>
      </c>
      <c r="E1359" s="14">
        <f t="shared" si="64"/>
        <v>-4.9002051022645432</v>
      </c>
      <c r="F1359" s="14">
        <f t="shared" si="65"/>
        <v>6.9083693883817006</v>
      </c>
    </row>
    <row r="1360" spans="1:6" x14ac:dyDescent="0.35">
      <c r="A1360" s="19">
        <v>1984.03</v>
      </c>
      <c r="B1360" s="20">
        <v>157.4</v>
      </c>
      <c r="D1360" s="14">
        <f t="shared" si="63"/>
        <v>6.3552591907076156E-2</v>
      </c>
      <c r="E1360" s="14">
        <f t="shared" si="64"/>
        <v>-4.351214663877669</v>
      </c>
      <c r="F1360" s="14">
        <f t="shared" si="65"/>
        <v>3.5567926381575639</v>
      </c>
    </row>
    <row r="1361" spans="1:6" x14ac:dyDescent="0.35">
      <c r="A1361" s="19">
        <v>1984.04</v>
      </c>
      <c r="B1361" s="20">
        <v>157.6</v>
      </c>
      <c r="D1361" s="14">
        <f t="shared" si="63"/>
        <v>0.1269841440475937</v>
      </c>
      <c r="E1361" s="14">
        <f t="shared" si="64"/>
        <v>-5.4334350963329499</v>
      </c>
      <c r="F1361" s="14">
        <f t="shared" si="65"/>
        <v>-6.3431654521388617E-2</v>
      </c>
    </row>
    <row r="1362" spans="1:6" x14ac:dyDescent="0.35">
      <c r="A1362" s="19">
        <v>1984.05</v>
      </c>
      <c r="B1362" s="20">
        <v>156.6</v>
      </c>
      <c r="D1362" s="14">
        <f t="shared" si="63"/>
        <v>-0.63653938670760712</v>
      </c>
      <c r="E1362" s="14">
        <f t="shared" si="64"/>
        <v>-0.44600265075295353</v>
      </c>
      <c r="F1362" s="14">
        <f t="shared" si="65"/>
        <v>-4.6781214539342519</v>
      </c>
    </row>
    <row r="1363" spans="1:6" x14ac:dyDescent="0.35">
      <c r="A1363" s="19">
        <v>1984.06</v>
      </c>
      <c r="B1363" s="20">
        <v>153.1</v>
      </c>
      <c r="D1363" s="14">
        <f t="shared" ref="D1363:D1426" si="66">LN(B1363/B1362)*100</f>
        <v>-2.2603480893064658</v>
      </c>
      <c r="E1363" s="14">
        <f t="shared" ref="E1363:E1426" si="67">LN(B1363/B1360)*100</f>
        <v>-2.7699033319664839</v>
      </c>
      <c r="F1363" s="14">
        <f t="shared" ref="F1363:F1426" si="68">LN(B1363/B1351)*100</f>
        <v>-8.3303225723470238</v>
      </c>
    </row>
    <row r="1364" spans="1:6" x14ac:dyDescent="0.35">
      <c r="A1364" s="19">
        <v>1984.07</v>
      </c>
      <c r="B1364" s="20">
        <v>151.1</v>
      </c>
      <c r="D1364" s="14">
        <f t="shared" si="66"/>
        <v>-1.3149433384944209</v>
      </c>
      <c r="E1364" s="14">
        <f t="shared" si="67"/>
        <v>-4.21183081450849</v>
      </c>
      <c r="F1364" s="14">
        <f t="shared" si="68"/>
        <v>-10.005194313806131</v>
      </c>
    </row>
    <row r="1365" spans="1:6" x14ac:dyDescent="0.35">
      <c r="A1365" s="19">
        <v>1984.08</v>
      </c>
      <c r="B1365" s="20">
        <v>164.4</v>
      </c>
      <c r="D1365" s="14">
        <f t="shared" si="66"/>
        <v>8.436061334338568</v>
      </c>
      <c r="E1365" s="14">
        <f t="shared" si="67"/>
        <v>4.860769906537679</v>
      </c>
      <c r="F1365" s="14">
        <f t="shared" si="68"/>
        <v>1.2240054894502006</v>
      </c>
    </row>
    <row r="1366" spans="1:6" x14ac:dyDescent="0.35">
      <c r="A1366" s="19">
        <v>1984.09</v>
      </c>
      <c r="B1366" s="20">
        <v>166.1</v>
      </c>
      <c r="D1366" s="14">
        <f t="shared" si="66"/>
        <v>1.0287533997169662</v>
      </c>
      <c r="E1366" s="14">
        <f t="shared" si="67"/>
        <v>8.1498713955611102</v>
      </c>
      <c r="F1366" s="14">
        <f t="shared" si="68"/>
        <v>-0.66006840313520243</v>
      </c>
    </row>
    <row r="1367" spans="1:6" x14ac:dyDescent="0.35">
      <c r="A1367" s="19">
        <v>1984.1</v>
      </c>
      <c r="B1367" s="20">
        <v>164.8</v>
      </c>
      <c r="D1367" s="14">
        <f t="shared" si="66"/>
        <v>-0.78573991438777113</v>
      </c>
      <c r="E1367" s="14">
        <f t="shared" si="67"/>
        <v>8.6790748196677594</v>
      </c>
      <c r="F1367" s="14">
        <f t="shared" si="68"/>
        <v>-1.7444051353791659</v>
      </c>
    </row>
    <row r="1368" spans="1:6" x14ac:dyDescent="0.35">
      <c r="A1368" s="19">
        <v>1984.11</v>
      </c>
      <c r="B1368" s="20">
        <v>166.3</v>
      </c>
      <c r="D1368" s="14">
        <f t="shared" si="66"/>
        <v>0.90607687235106904</v>
      </c>
      <c r="E1368" s="14">
        <f t="shared" si="67"/>
        <v>1.1490903576802518</v>
      </c>
      <c r="F1368" s="14">
        <f t="shared" si="68"/>
        <v>0.66365251120045354</v>
      </c>
    </row>
    <row r="1369" spans="1:6" x14ac:dyDescent="0.35">
      <c r="A1369" s="19">
        <v>1984.12</v>
      </c>
      <c r="B1369" s="20">
        <v>164.5</v>
      </c>
      <c r="D1369" s="14">
        <f t="shared" si="66"/>
        <v>-1.0882815993455508</v>
      </c>
      <c r="E1369" s="14">
        <f t="shared" si="67"/>
        <v>-0.96794464138225644</v>
      </c>
      <c r="F1369" s="14">
        <f t="shared" si="68"/>
        <v>6.0808758334706801E-2</v>
      </c>
    </row>
    <row r="1370" spans="1:6" x14ac:dyDescent="0.35">
      <c r="A1370" s="19">
        <v>1985.01</v>
      </c>
      <c r="B1370" s="20">
        <v>171.6</v>
      </c>
      <c r="D1370" s="14">
        <f t="shared" si="66"/>
        <v>4.2255616848435187</v>
      </c>
      <c r="E1370" s="14">
        <f t="shared" si="67"/>
        <v>4.0433569578490456</v>
      </c>
      <c r="F1370" s="14">
        <f t="shared" si="68"/>
        <v>3.0771658666753687</v>
      </c>
    </row>
    <row r="1371" spans="1:6" x14ac:dyDescent="0.35">
      <c r="A1371" s="19">
        <v>1985.02</v>
      </c>
      <c r="B1371" s="20">
        <v>180.9</v>
      </c>
      <c r="D1371" s="14">
        <f t="shared" si="66"/>
        <v>5.2778205347387512</v>
      </c>
      <c r="E1371" s="14">
        <f t="shared" si="67"/>
        <v>8.4151006202367444</v>
      </c>
      <c r="F1371" s="14">
        <f t="shared" si="68"/>
        <v>13.978958233701736</v>
      </c>
    </row>
    <row r="1372" spans="1:6" x14ac:dyDescent="0.35">
      <c r="A1372" s="19">
        <v>1985.03</v>
      </c>
      <c r="B1372" s="20">
        <v>179.4</v>
      </c>
      <c r="D1372" s="14">
        <f t="shared" si="66"/>
        <v>-0.83264427765536686</v>
      </c>
      <c r="E1372" s="14">
        <f t="shared" si="67"/>
        <v>8.6707379419269195</v>
      </c>
      <c r="F1372" s="14">
        <f t="shared" si="68"/>
        <v>13.082761364139293</v>
      </c>
    </row>
    <row r="1373" spans="1:6" x14ac:dyDescent="0.35">
      <c r="A1373" s="19">
        <v>1985.04</v>
      </c>
      <c r="B1373" s="20">
        <v>180.6</v>
      </c>
      <c r="D1373" s="14">
        <f t="shared" si="66"/>
        <v>0.66666913581892973</v>
      </c>
      <c r="E1373" s="14">
        <f t="shared" si="67"/>
        <v>5.1118453929023193</v>
      </c>
      <c r="F1373" s="14">
        <f t="shared" si="68"/>
        <v>13.622446355910636</v>
      </c>
    </row>
    <row r="1374" spans="1:6" x14ac:dyDescent="0.35">
      <c r="A1374" s="19">
        <v>1985.05</v>
      </c>
      <c r="B1374" s="20">
        <v>184.9</v>
      </c>
      <c r="D1374" s="14">
        <f t="shared" si="66"/>
        <v>2.3530497410194249</v>
      </c>
      <c r="E1374" s="14">
        <f t="shared" si="67"/>
        <v>2.1870745991829614</v>
      </c>
      <c r="F1374" s="14">
        <f t="shared" si="68"/>
        <v>16.612035483637648</v>
      </c>
    </row>
    <row r="1375" spans="1:6" x14ac:dyDescent="0.35">
      <c r="A1375" s="19">
        <v>1985.06</v>
      </c>
      <c r="B1375" s="20">
        <v>188.9</v>
      </c>
      <c r="D1375" s="14">
        <f t="shared" si="66"/>
        <v>2.1402636114384683</v>
      </c>
      <c r="E1375" s="14">
        <f t="shared" si="67"/>
        <v>5.1599824882768059</v>
      </c>
      <c r="F1375" s="14">
        <f t="shared" si="68"/>
        <v>21.012647184382583</v>
      </c>
    </row>
    <row r="1376" spans="1:6" x14ac:dyDescent="0.35">
      <c r="A1376" s="19">
        <v>1985.07</v>
      </c>
      <c r="B1376" s="20">
        <v>192.5</v>
      </c>
      <c r="D1376" s="14">
        <f t="shared" si="66"/>
        <v>1.8878379220375026</v>
      </c>
      <c r="E1376" s="14">
        <f t="shared" si="67"/>
        <v>6.3811512744953971</v>
      </c>
      <c r="F1376" s="14">
        <f t="shared" si="68"/>
        <v>24.215428444914501</v>
      </c>
    </row>
    <row r="1377" spans="1:6" x14ac:dyDescent="0.35">
      <c r="A1377" s="19">
        <v>1985.08</v>
      </c>
      <c r="B1377" s="20">
        <v>188.3</v>
      </c>
      <c r="D1377" s="14">
        <f t="shared" si="66"/>
        <v>-2.2059718064732103</v>
      </c>
      <c r="E1377" s="14">
        <f t="shared" si="67"/>
        <v>1.8221297270027632</v>
      </c>
      <c r="F1377" s="14">
        <f t="shared" si="68"/>
        <v>13.57339530410272</v>
      </c>
    </row>
    <row r="1378" spans="1:6" x14ac:dyDescent="0.35">
      <c r="A1378" s="19">
        <v>1985.09</v>
      </c>
      <c r="B1378" s="20">
        <v>184.1</v>
      </c>
      <c r="D1378" s="14">
        <f t="shared" si="66"/>
        <v>-2.255734742407463</v>
      </c>
      <c r="E1378" s="14">
        <f t="shared" si="67"/>
        <v>-2.5738686268431779</v>
      </c>
      <c r="F1378" s="14">
        <f t="shared" si="68"/>
        <v>10.288907161978294</v>
      </c>
    </row>
    <row r="1379" spans="1:6" x14ac:dyDescent="0.35">
      <c r="A1379" s="19">
        <v>1985.1</v>
      </c>
      <c r="B1379" s="20">
        <v>186.2</v>
      </c>
      <c r="D1379" s="14">
        <f t="shared" si="66"/>
        <v>1.1342276603934509</v>
      </c>
      <c r="E1379" s="14">
        <f t="shared" si="67"/>
        <v>-3.3274788884872319</v>
      </c>
      <c r="F1379" s="14">
        <f t="shared" si="68"/>
        <v>12.208874736759517</v>
      </c>
    </row>
    <row r="1380" spans="1:6" x14ac:dyDescent="0.35">
      <c r="A1380" s="19">
        <v>1985.11</v>
      </c>
      <c r="B1380" s="20">
        <v>197.5</v>
      </c>
      <c r="D1380" s="14">
        <f t="shared" si="66"/>
        <v>5.8917219498210001</v>
      </c>
      <c r="E1380" s="14">
        <f t="shared" si="67"/>
        <v>4.7702148678069713</v>
      </c>
      <c r="F1380" s="14">
        <f t="shared" si="68"/>
        <v>17.194519814229444</v>
      </c>
    </row>
    <row r="1381" spans="1:6" x14ac:dyDescent="0.35">
      <c r="A1381" s="19">
        <v>1985.12</v>
      </c>
      <c r="B1381" s="20">
        <v>207.3</v>
      </c>
      <c r="D1381" s="14">
        <f t="shared" si="66"/>
        <v>4.8428435100557472</v>
      </c>
      <c r="E1381" s="14">
        <f t="shared" si="67"/>
        <v>11.868793120270178</v>
      </c>
      <c r="F1381" s="14">
        <f t="shared" si="68"/>
        <v>23.125644923630738</v>
      </c>
    </row>
    <row r="1382" spans="1:6" x14ac:dyDescent="0.35">
      <c r="A1382" s="19">
        <v>1986.01</v>
      </c>
      <c r="B1382" s="20">
        <v>208.2</v>
      </c>
      <c r="D1382" s="14">
        <f t="shared" si="66"/>
        <v>0.43321367391345167</v>
      </c>
      <c r="E1382" s="14">
        <f t="shared" si="67"/>
        <v>11.167779133790189</v>
      </c>
      <c r="F1382" s="14">
        <f t="shared" si="68"/>
        <v>19.333296912700664</v>
      </c>
    </row>
    <row r="1383" spans="1:6" x14ac:dyDescent="0.35">
      <c r="A1383" s="19">
        <v>1986.02</v>
      </c>
      <c r="B1383" s="20">
        <v>219.4</v>
      </c>
      <c r="D1383" s="14">
        <f t="shared" si="66"/>
        <v>5.2397391660261485</v>
      </c>
      <c r="E1383" s="14">
        <f t="shared" si="67"/>
        <v>10.515796349995329</v>
      </c>
      <c r="F1383" s="14">
        <f t="shared" si="68"/>
        <v>19.295215543988046</v>
      </c>
    </row>
    <row r="1384" spans="1:6" x14ac:dyDescent="0.35">
      <c r="A1384" s="19">
        <v>1986.03</v>
      </c>
      <c r="B1384" s="20">
        <v>232.3</v>
      </c>
      <c r="D1384" s="14">
        <f t="shared" si="66"/>
        <v>5.7133091935233606</v>
      </c>
      <c r="E1384" s="14">
        <f t="shared" si="67"/>
        <v>11.386262033462961</v>
      </c>
      <c r="F1384" s="14">
        <f t="shared" si="68"/>
        <v>25.841169015166777</v>
      </c>
    </row>
    <row r="1385" spans="1:6" x14ac:dyDescent="0.35">
      <c r="A1385" s="19">
        <v>1986.04</v>
      </c>
      <c r="B1385" s="20">
        <v>238</v>
      </c>
      <c r="D1385" s="14">
        <f t="shared" si="66"/>
        <v>2.4241033895111204</v>
      </c>
      <c r="E1385" s="14">
        <f t="shared" si="67"/>
        <v>13.377151749060632</v>
      </c>
      <c r="F1385" s="14">
        <f t="shared" si="68"/>
        <v>27.598603268858973</v>
      </c>
    </row>
    <row r="1386" spans="1:6" x14ac:dyDescent="0.35">
      <c r="A1386" s="19">
        <v>1986.05</v>
      </c>
      <c r="B1386" s="20">
        <v>238.5</v>
      </c>
      <c r="D1386" s="14">
        <f t="shared" si="66"/>
        <v>0.20986366569212053</v>
      </c>
      <c r="E1386" s="14">
        <f t="shared" si="67"/>
        <v>8.347276248726601</v>
      </c>
      <c r="F1386" s="14">
        <f t="shared" si="68"/>
        <v>25.455417193531677</v>
      </c>
    </row>
    <row r="1387" spans="1:6" x14ac:dyDescent="0.35">
      <c r="A1387" s="19">
        <v>1986.06</v>
      </c>
      <c r="B1387" s="20">
        <v>245.3</v>
      </c>
      <c r="D1387" s="14">
        <f t="shared" si="66"/>
        <v>2.8112640936047848</v>
      </c>
      <c r="E1387" s="14">
        <f t="shared" si="67"/>
        <v>5.4452311488080172</v>
      </c>
      <c r="F1387" s="14">
        <f t="shared" si="68"/>
        <v>26.126417675697983</v>
      </c>
    </row>
    <row r="1388" spans="1:6" x14ac:dyDescent="0.35">
      <c r="A1388" s="19">
        <v>1986.07</v>
      </c>
      <c r="B1388" s="20">
        <v>240.2</v>
      </c>
      <c r="D1388" s="14">
        <f t="shared" si="66"/>
        <v>-2.1010041618560562</v>
      </c>
      <c r="E1388" s="14">
        <f t="shared" si="67"/>
        <v>0.92012359744084393</v>
      </c>
      <c r="F1388" s="14">
        <f t="shared" si="68"/>
        <v>22.137575591804413</v>
      </c>
    </row>
    <row r="1389" spans="1:6" x14ac:dyDescent="0.35">
      <c r="A1389" s="19">
        <v>1986.08</v>
      </c>
      <c r="B1389" s="20">
        <v>245</v>
      </c>
      <c r="D1389" s="14">
        <f t="shared" si="66"/>
        <v>1.9786300898843896</v>
      </c>
      <c r="E1389" s="14">
        <f t="shared" si="67"/>
        <v>2.6888900216331</v>
      </c>
      <c r="F1389" s="14">
        <f t="shared" si="68"/>
        <v>26.322177488162023</v>
      </c>
    </row>
    <row r="1390" spans="1:6" x14ac:dyDescent="0.35">
      <c r="A1390" s="19">
        <v>1986.09</v>
      </c>
      <c r="B1390" s="20">
        <v>238.3</v>
      </c>
      <c r="D1390" s="14">
        <f t="shared" si="66"/>
        <v>-2.7727826440030539</v>
      </c>
      <c r="E1390" s="14">
        <f t="shared" si="67"/>
        <v>-2.8951567159747214</v>
      </c>
      <c r="F1390" s="14">
        <f t="shared" si="68"/>
        <v>25.805129586566437</v>
      </c>
    </row>
    <row r="1391" spans="1:6" x14ac:dyDescent="0.35">
      <c r="A1391" s="19">
        <v>1986.1</v>
      </c>
      <c r="B1391" s="20">
        <v>237.4</v>
      </c>
      <c r="D1391" s="14">
        <f t="shared" si="66"/>
        <v>-0.37839019291287562</v>
      </c>
      <c r="E1391" s="14">
        <f t="shared" si="67"/>
        <v>-1.1725427470315475</v>
      </c>
      <c r="F1391" s="14">
        <f t="shared" si="68"/>
        <v>24.292511733260099</v>
      </c>
    </row>
    <row r="1392" spans="1:6" x14ac:dyDescent="0.35">
      <c r="A1392" s="19">
        <v>1986.11</v>
      </c>
      <c r="B1392" s="20">
        <v>245.1</v>
      </c>
      <c r="D1392" s="14">
        <f t="shared" si="66"/>
        <v>3.1919808358499182</v>
      </c>
      <c r="E1392" s="14">
        <f t="shared" si="67"/>
        <v>4.0807998933991091E-2</v>
      </c>
      <c r="F1392" s="14">
        <f t="shared" si="68"/>
        <v>21.592770619289027</v>
      </c>
    </row>
    <row r="1393" spans="1:6" x14ac:dyDescent="0.35">
      <c r="A1393" s="19">
        <v>1986.12</v>
      </c>
      <c r="B1393" s="20">
        <v>248.6</v>
      </c>
      <c r="D1393" s="14">
        <f t="shared" si="66"/>
        <v>1.4178888542543815</v>
      </c>
      <c r="E1393" s="14">
        <f t="shared" si="67"/>
        <v>4.2314794971914163</v>
      </c>
      <c r="F1393" s="14">
        <f t="shared" si="68"/>
        <v>18.16781596348768</v>
      </c>
    </row>
    <row r="1394" spans="1:6" x14ac:dyDescent="0.35">
      <c r="A1394" s="19">
        <v>1987.01</v>
      </c>
      <c r="B1394" s="20">
        <v>264.5</v>
      </c>
      <c r="D1394" s="14">
        <f t="shared" si="66"/>
        <v>6.1996072221743326</v>
      </c>
      <c r="E1394" s="14">
        <f t="shared" si="67"/>
        <v>10.80947691227863</v>
      </c>
      <c r="F1394" s="14">
        <f t="shared" si="68"/>
        <v>23.934209511748566</v>
      </c>
    </row>
    <row r="1395" spans="1:6" x14ac:dyDescent="0.35">
      <c r="A1395" s="19">
        <v>1987.02</v>
      </c>
      <c r="B1395" s="20">
        <v>280.89999999999998</v>
      </c>
      <c r="D1395" s="14">
        <f t="shared" si="66"/>
        <v>6.0157482811843881</v>
      </c>
      <c r="E1395" s="14">
        <f t="shared" si="67"/>
        <v>13.633244357613108</v>
      </c>
      <c r="F1395" s="14">
        <f t="shared" si="68"/>
        <v>24.710218626906808</v>
      </c>
    </row>
    <row r="1396" spans="1:6" x14ac:dyDescent="0.35">
      <c r="A1396" s="19">
        <v>1987.03</v>
      </c>
      <c r="B1396" s="20">
        <v>292.5</v>
      </c>
      <c r="D1396" s="14">
        <f t="shared" si="66"/>
        <v>4.0465932561713238</v>
      </c>
      <c r="E1396" s="14">
        <f t="shared" si="67"/>
        <v>16.261948759530039</v>
      </c>
      <c r="F1396" s="14">
        <f t="shared" si="68"/>
        <v>23.043502689554774</v>
      </c>
    </row>
    <row r="1397" spans="1:6" x14ac:dyDescent="0.35">
      <c r="A1397" s="19">
        <v>1987.04</v>
      </c>
      <c r="B1397" s="20">
        <v>289.3</v>
      </c>
      <c r="D1397" s="14">
        <f t="shared" si="66"/>
        <v>-1.1000454689821688</v>
      </c>
      <c r="E1397" s="14">
        <f t="shared" si="67"/>
        <v>8.9622960683735435</v>
      </c>
      <c r="F1397" s="14">
        <f t="shared" si="68"/>
        <v>19.51935383106148</v>
      </c>
    </row>
    <row r="1398" spans="1:6" x14ac:dyDescent="0.35">
      <c r="A1398" s="19">
        <v>1987.05</v>
      </c>
      <c r="B1398" s="20">
        <v>289.10000000000002</v>
      </c>
      <c r="D1398" s="14">
        <f t="shared" si="66"/>
        <v>-6.9156295978897969E-2</v>
      </c>
      <c r="E1398" s="14">
        <f t="shared" si="67"/>
        <v>2.8773914912102452</v>
      </c>
      <c r="F1398" s="14">
        <f t="shared" si="68"/>
        <v>19.240333869390454</v>
      </c>
    </row>
    <row r="1399" spans="1:6" x14ac:dyDescent="0.35">
      <c r="A1399" s="19">
        <v>1987.06</v>
      </c>
      <c r="B1399" s="20">
        <v>301.39999999999998</v>
      </c>
      <c r="D1399" s="14">
        <f t="shared" si="66"/>
        <v>4.1665637170094465</v>
      </c>
      <c r="E1399" s="14">
        <f t="shared" si="67"/>
        <v>2.9973619520483927</v>
      </c>
      <c r="F1399" s="14">
        <f t="shared" si="68"/>
        <v>20.59563349279513</v>
      </c>
    </row>
    <row r="1400" spans="1:6" x14ac:dyDescent="0.35">
      <c r="A1400" s="19">
        <v>1987.07</v>
      </c>
      <c r="B1400" s="20">
        <v>310.10000000000002</v>
      </c>
      <c r="D1400" s="14">
        <f t="shared" si="66"/>
        <v>2.8456539914008223</v>
      </c>
      <c r="E1400" s="14">
        <f t="shared" si="67"/>
        <v>6.9430614124313932</v>
      </c>
      <c r="F1400" s="14">
        <f t="shared" si="68"/>
        <v>25.542291646052018</v>
      </c>
    </row>
    <row r="1401" spans="1:6" x14ac:dyDescent="0.35">
      <c r="A1401" s="19">
        <v>1987.08</v>
      </c>
      <c r="B1401" s="20">
        <v>329.4</v>
      </c>
      <c r="D1401" s="14">
        <f t="shared" si="66"/>
        <v>6.0377991637136565</v>
      </c>
      <c r="E1401" s="14">
        <f t="shared" si="67"/>
        <v>13.050016872123946</v>
      </c>
      <c r="F1401" s="14">
        <f t="shared" si="68"/>
        <v>29.601460719881288</v>
      </c>
    </row>
    <row r="1402" spans="1:6" x14ac:dyDescent="0.35">
      <c r="A1402" s="19">
        <v>1987.09</v>
      </c>
      <c r="B1402" s="20">
        <v>318.7</v>
      </c>
      <c r="D1402" s="14">
        <f t="shared" si="66"/>
        <v>-3.3022596320249233</v>
      </c>
      <c r="E1402" s="14">
        <f t="shared" si="67"/>
        <v>5.5811935230895608</v>
      </c>
      <c r="F1402" s="14">
        <f t="shared" si="68"/>
        <v>29.071983731859419</v>
      </c>
    </row>
    <row r="1403" spans="1:6" x14ac:dyDescent="0.35">
      <c r="A1403" s="19">
        <v>1987.1</v>
      </c>
      <c r="B1403" s="20">
        <v>280.2</v>
      </c>
      <c r="D1403" s="14">
        <f t="shared" si="66"/>
        <v>-12.874658752038414</v>
      </c>
      <c r="E1403" s="14">
        <f t="shared" si="67"/>
        <v>-10.13911922034967</v>
      </c>
      <c r="F1403" s="14">
        <f t="shared" si="68"/>
        <v>16.575715172733883</v>
      </c>
    </row>
    <row r="1404" spans="1:6" x14ac:dyDescent="0.35">
      <c r="A1404" s="19">
        <v>1987.11</v>
      </c>
      <c r="B1404" s="20">
        <v>245</v>
      </c>
      <c r="D1404" s="14">
        <f t="shared" si="66"/>
        <v>-13.424542335817954</v>
      </c>
      <c r="E1404" s="14">
        <f t="shared" si="67"/>
        <v>-29.601460719881285</v>
      </c>
      <c r="F1404" s="14">
        <f t="shared" si="68"/>
        <v>-4.0807998933988926E-2</v>
      </c>
    </row>
    <row r="1405" spans="1:6" x14ac:dyDescent="0.35">
      <c r="A1405" s="19">
        <v>1987.12</v>
      </c>
      <c r="B1405" s="20">
        <v>241</v>
      </c>
      <c r="D1405" s="14">
        <f t="shared" si="66"/>
        <v>-1.6461277054071961</v>
      </c>
      <c r="E1405" s="14">
        <f t="shared" si="67"/>
        <v>-27.945328793263563</v>
      </c>
      <c r="F1405" s="14">
        <f t="shared" si="68"/>
        <v>-3.1048245585955678</v>
      </c>
    </row>
    <row r="1406" spans="1:6" x14ac:dyDescent="0.35">
      <c r="A1406" s="19">
        <v>1988.01</v>
      </c>
      <c r="B1406" s="20">
        <v>250.5</v>
      </c>
      <c r="D1406" s="14">
        <f t="shared" si="66"/>
        <v>3.8661987034264573</v>
      </c>
      <c r="E1406" s="14">
        <f t="shared" si="67"/>
        <v>-11.204471337798703</v>
      </c>
      <c r="F1406" s="14">
        <f t="shared" si="68"/>
        <v>-5.4382330773434528</v>
      </c>
    </row>
    <row r="1407" spans="1:6" x14ac:dyDescent="0.35">
      <c r="A1407" s="19">
        <v>1988.02</v>
      </c>
      <c r="B1407" s="20">
        <v>258.10000000000002</v>
      </c>
      <c r="D1407" s="14">
        <f t="shared" si="66"/>
        <v>2.9888186199648823</v>
      </c>
      <c r="E1407" s="14">
        <f t="shared" si="67"/>
        <v>5.2088896179841377</v>
      </c>
      <c r="F1407" s="14">
        <f t="shared" si="68"/>
        <v>-8.4651627385629578</v>
      </c>
    </row>
    <row r="1408" spans="1:6" x14ac:dyDescent="0.35">
      <c r="A1408" s="19">
        <v>1988.03</v>
      </c>
      <c r="B1408" s="20">
        <v>265.7</v>
      </c>
      <c r="D1408" s="14">
        <f t="shared" si="66"/>
        <v>2.9020746041199574</v>
      </c>
      <c r="E1408" s="14">
        <f t="shared" si="67"/>
        <v>9.7570919275112704</v>
      </c>
      <c r="F1408" s="14">
        <f t="shared" si="68"/>
        <v>-9.6096813906143428</v>
      </c>
    </row>
    <row r="1409" spans="1:6" x14ac:dyDescent="0.35">
      <c r="A1409" s="19">
        <v>1988.04</v>
      </c>
      <c r="B1409" s="20">
        <v>262.60000000000002</v>
      </c>
      <c r="D1409" s="14">
        <f t="shared" si="66"/>
        <v>-1.173589089707191</v>
      </c>
      <c r="E1409" s="14">
        <f t="shared" si="67"/>
        <v>4.7173041343776481</v>
      </c>
      <c r="F1409" s="14">
        <f t="shared" si="68"/>
        <v>-9.683225011339351</v>
      </c>
    </row>
    <row r="1410" spans="1:6" x14ac:dyDescent="0.35">
      <c r="A1410" s="19">
        <v>1988.05</v>
      </c>
      <c r="B1410" s="20">
        <v>256.10000000000002</v>
      </c>
      <c r="D1410" s="14">
        <f t="shared" si="66"/>
        <v>-2.5063968663216274</v>
      </c>
      <c r="E1410" s="14">
        <f t="shared" si="67"/>
        <v>-0.77791135190885996</v>
      </c>
      <c r="F1410" s="14">
        <f t="shared" si="68"/>
        <v>-12.120465581682085</v>
      </c>
    </row>
    <row r="1411" spans="1:6" x14ac:dyDescent="0.35">
      <c r="A1411" s="19">
        <v>1988.06</v>
      </c>
      <c r="B1411" s="20">
        <v>270.7</v>
      </c>
      <c r="D1411" s="14">
        <f t="shared" si="66"/>
        <v>5.5443203414775866</v>
      </c>
      <c r="E1411" s="14">
        <f t="shared" si="67"/>
        <v>1.8643343854487677</v>
      </c>
      <c r="F1411" s="14">
        <f t="shared" si="68"/>
        <v>-10.742708957213955</v>
      </c>
    </row>
    <row r="1412" spans="1:6" x14ac:dyDescent="0.35">
      <c r="A1412" s="19">
        <v>1988.07</v>
      </c>
      <c r="B1412" s="20">
        <v>269.10000000000002</v>
      </c>
      <c r="D1412" s="14">
        <f t="shared" si="66"/>
        <v>-0.59281388873952978</v>
      </c>
      <c r="E1412" s="14">
        <f t="shared" si="67"/>
        <v>2.4451095864164336</v>
      </c>
      <c r="F1412" s="14">
        <f t="shared" si="68"/>
        <v>-14.181176837354306</v>
      </c>
    </row>
    <row r="1413" spans="1:6" x14ac:dyDescent="0.35">
      <c r="A1413" s="19">
        <v>1988.08</v>
      </c>
      <c r="B1413" s="20">
        <v>263.7</v>
      </c>
      <c r="D1413" s="14">
        <f t="shared" si="66"/>
        <v>-2.027096437361922</v>
      </c>
      <c r="E1413" s="14">
        <f t="shared" si="67"/>
        <v>2.9244100153761265</v>
      </c>
      <c r="F1413" s="14">
        <f t="shared" si="68"/>
        <v>-22.246072438429895</v>
      </c>
    </row>
    <row r="1414" spans="1:6" x14ac:dyDescent="0.35">
      <c r="A1414" s="19">
        <v>1988.09</v>
      </c>
      <c r="B1414" s="20">
        <v>268</v>
      </c>
      <c r="D1414" s="14">
        <f t="shared" si="66"/>
        <v>1.6174887151615671</v>
      </c>
      <c r="E1414" s="14">
        <f t="shared" si="67"/>
        <v>-1.0024216109398778</v>
      </c>
      <c r="F1414" s="14">
        <f t="shared" si="68"/>
        <v>-17.326324091243407</v>
      </c>
    </row>
    <row r="1415" spans="1:6" x14ac:dyDescent="0.35">
      <c r="A1415" s="19">
        <v>1988.1</v>
      </c>
      <c r="B1415" s="20">
        <v>277.39999999999998</v>
      </c>
      <c r="D1415" s="14">
        <f t="shared" si="66"/>
        <v>3.4473527369874537</v>
      </c>
      <c r="E1415" s="14">
        <f t="shared" si="67"/>
        <v>3.0377450147870975</v>
      </c>
      <c r="F1415" s="14">
        <f t="shared" si="68"/>
        <v>-1.0043126022175453</v>
      </c>
    </row>
    <row r="1416" spans="1:6" x14ac:dyDescent="0.35">
      <c r="A1416" s="19">
        <v>1988.11</v>
      </c>
      <c r="B1416" s="20">
        <v>271</v>
      </c>
      <c r="D1416" s="14">
        <f t="shared" si="66"/>
        <v>-2.33416870010302</v>
      </c>
      <c r="E1416" s="14">
        <f t="shared" si="67"/>
        <v>2.7306727520459981</v>
      </c>
      <c r="F1416" s="14">
        <f t="shared" si="68"/>
        <v>10.086061033497385</v>
      </c>
    </row>
    <row r="1417" spans="1:6" x14ac:dyDescent="0.35">
      <c r="A1417" s="19">
        <v>1988.12</v>
      </c>
      <c r="B1417" s="20">
        <v>276.5</v>
      </c>
      <c r="D1417" s="14">
        <f t="shared" si="66"/>
        <v>2.0092000082688646</v>
      </c>
      <c r="E1417" s="14">
        <f t="shared" si="67"/>
        <v>3.1223840451532712</v>
      </c>
      <c r="F1417" s="14">
        <f t="shared" si="68"/>
        <v>13.741388747173442</v>
      </c>
    </row>
    <row r="1418" spans="1:6" x14ac:dyDescent="0.35">
      <c r="A1418" s="19">
        <v>1989.01</v>
      </c>
      <c r="B1418" s="20">
        <v>285.39999999999998</v>
      </c>
      <c r="D1418" s="14">
        <f t="shared" si="66"/>
        <v>3.1680884080346536</v>
      </c>
      <c r="E1418" s="14">
        <f t="shared" si="67"/>
        <v>2.8431197162004826</v>
      </c>
      <c r="F1418" s="14">
        <f t="shared" si="68"/>
        <v>13.043278451781648</v>
      </c>
    </row>
    <row r="1419" spans="1:6" x14ac:dyDescent="0.35">
      <c r="A1419" s="19">
        <v>1989.02</v>
      </c>
      <c r="B1419" s="20">
        <v>294</v>
      </c>
      <c r="D1419" s="14">
        <f t="shared" si="66"/>
        <v>2.9688062295945556</v>
      </c>
      <c r="E1419" s="14">
        <f t="shared" si="67"/>
        <v>8.1460946458980672</v>
      </c>
      <c r="F1419" s="14">
        <f t="shared" si="68"/>
        <v>13.023266061411325</v>
      </c>
    </row>
    <row r="1420" spans="1:6" x14ac:dyDescent="0.35">
      <c r="A1420" s="19">
        <v>1989.03</v>
      </c>
      <c r="B1420" s="20">
        <v>292.7</v>
      </c>
      <c r="D1420" s="14">
        <f t="shared" si="66"/>
        <v>-0.44315736408414619</v>
      </c>
      <c r="E1420" s="14">
        <f t="shared" si="67"/>
        <v>5.6937372735450635</v>
      </c>
      <c r="F1420" s="14">
        <f t="shared" si="68"/>
        <v>9.6780340932072377</v>
      </c>
    </row>
    <row r="1421" spans="1:6" x14ac:dyDescent="0.35">
      <c r="A1421" s="19">
        <v>1989.04</v>
      </c>
      <c r="B1421" s="20">
        <v>302.3</v>
      </c>
      <c r="D1421" s="14">
        <f t="shared" si="66"/>
        <v>3.2271708087572271</v>
      </c>
      <c r="E1421" s="14">
        <f t="shared" si="67"/>
        <v>5.7528196742676494</v>
      </c>
      <c r="F1421" s="14">
        <f t="shared" si="68"/>
        <v>14.078793991671656</v>
      </c>
    </row>
    <row r="1422" spans="1:6" x14ac:dyDescent="0.35">
      <c r="A1422" s="19">
        <v>1989.05</v>
      </c>
      <c r="B1422" s="20">
        <v>313.89999999999998</v>
      </c>
      <c r="D1422" s="14">
        <f t="shared" si="66"/>
        <v>3.7654562062495289</v>
      </c>
      <c r="E1422" s="14">
        <f t="shared" si="67"/>
        <v>6.5494696509226156</v>
      </c>
      <c r="F1422" s="14">
        <f t="shared" si="68"/>
        <v>20.350647064242807</v>
      </c>
    </row>
    <row r="1423" spans="1:6" x14ac:dyDescent="0.35">
      <c r="A1423" s="19">
        <v>1989.06</v>
      </c>
      <c r="B1423" s="20">
        <v>323.7</v>
      </c>
      <c r="D1423" s="14">
        <f t="shared" si="66"/>
        <v>3.0742697084290902</v>
      </c>
      <c r="E1423" s="14">
        <f t="shared" si="67"/>
        <v>10.066896723435852</v>
      </c>
      <c r="F1423" s="14">
        <f t="shared" si="68"/>
        <v>17.880596431194316</v>
      </c>
    </row>
    <row r="1424" spans="1:6" x14ac:dyDescent="0.35">
      <c r="A1424" s="19">
        <v>1989.07</v>
      </c>
      <c r="B1424" s="20">
        <v>331.9</v>
      </c>
      <c r="D1424" s="14">
        <f t="shared" si="66"/>
        <v>2.5016557793730336</v>
      </c>
      <c r="E1424" s="14">
        <f t="shared" si="67"/>
        <v>9.3413816940516359</v>
      </c>
      <c r="F1424" s="14">
        <f t="shared" si="68"/>
        <v>20.975066099306858</v>
      </c>
    </row>
    <row r="1425" spans="1:6" x14ac:dyDescent="0.35">
      <c r="A1425" s="19">
        <v>1989.08</v>
      </c>
      <c r="B1425" s="20">
        <v>346.6</v>
      </c>
      <c r="D1425" s="14">
        <f t="shared" si="66"/>
        <v>4.3337658555576839</v>
      </c>
      <c r="E1425" s="14">
        <f t="shared" si="67"/>
        <v>9.9096913433597908</v>
      </c>
      <c r="F1425" s="14">
        <f t="shared" si="68"/>
        <v>27.335928392226482</v>
      </c>
    </row>
    <row r="1426" spans="1:6" x14ac:dyDescent="0.35">
      <c r="A1426" s="19">
        <v>1989.09</v>
      </c>
      <c r="B1426" s="20">
        <v>347.3</v>
      </c>
      <c r="D1426" s="14">
        <f t="shared" si="66"/>
        <v>0.20175824685226859</v>
      </c>
      <c r="E1426" s="14">
        <f t="shared" si="67"/>
        <v>7.0371798817829774</v>
      </c>
      <c r="F1426" s="14">
        <f t="shared" si="68"/>
        <v>25.920197923917165</v>
      </c>
    </row>
    <row r="1427" spans="1:6" x14ac:dyDescent="0.35">
      <c r="A1427" s="19">
        <v>1989.1</v>
      </c>
      <c r="B1427" s="20">
        <v>347.4</v>
      </c>
      <c r="D1427" s="14">
        <f t="shared" ref="D1427:D1490" si="69">LN(B1427/B1426)*100</f>
        <v>2.8789405697620667E-2</v>
      </c>
      <c r="E1427" s="14">
        <f t="shared" ref="E1427:E1490" si="70">LN(B1427/B1424)*100</f>
        <v>4.5643135081075616</v>
      </c>
      <c r="F1427" s="14">
        <f t="shared" ref="F1427:F1490" si="71">LN(B1427/B1415)*100</f>
        <v>22.501634592627344</v>
      </c>
    </row>
    <row r="1428" spans="1:6" x14ac:dyDescent="0.35">
      <c r="A1428" s="19">
        <v>1989.11</v>
      </c>
      <c r="B1428" s="20">
        <v>340.2</v>
      </c>
      <c r="D1428" s="14">
        <f t="shared" si="69"/>
        <v>-2.0943173845243135</v>
      </c>
      <c r="E1428" s="14">
        <f t="shared" si="70"/>
        <v>-1.8637697319744368</v>
      </c>
      <c r="F1428" s="14">
        <f t="shared" si="71"/>
        <v>22.741485908206037</v>
      </c>
    </row>
    <row r="1429" spans="1:6" x14ac:dyDescent="0.35">
      <c r="A1429" s="19">
        <v>1989.12</v>
      </c>
      <c r="B1429" s="20">
        <v>348.6</v>
      </c>
      <c r="D1429" s="14">
        <f t="shared" si="69"/>
        <v>2.4391453124159264</v>
      </c>
      <c r="E1429" s="14">
        <f t="shared" si="70"/>
        <v>0.37361733358922</v>
      </c>
      <c r="F1429" s="14">
        <f t="shared" si="71"/>
        <v>23.171431212353109</v>
      </c>
    </row>
    <row r="1430" spans="1:6" x14ac:dyDescent="0.35">
      <c r="A1430" s="19">
        <v>1990.01</v>
      </c>
      <c r="B1430" s="20">
        <v>339.97</v>
      </c>
      <c r="D1430" s="14">
        <f t="shared" si="69"/>
        <v>-2.5067754662793664</v>
      </c>
      <c r="E1430" s="14">
        <f t="shared" si="70"/>
        <v>-2.1619475383877518</v>
      </c>
      <c r="F1430" s="14">
        <f t="shared" si="71"/>
        <v>17.4965673380391</v>
      </c>
    </row>
    <row r="1431" spans="1:6" x14ac:dyDescent="0.35">
      <c r="A1431" s="19">
        <v>1990.02</v>
      </c>
      <c r="B1431" s="20">
        <v>330.45</v>
      </c>
      <c r="D1431" s="14">
        <f t="shared" si="69"/>
        <v>-2.8402016506665171</v>
      </c>
      <c r="E1431" s="14">
        <f t="shared" si="70"/>
        <v>-2.9078318045299549</v>
      </c>
      <c r="F1431" s="14">
        <f t="shared" si="71"/>
        <v>11.68755945777801</v>
      </c>
    </row>
    <row r="1432" spans="1:6" x14ac:dyDescent="0.35">
      <c r="A1432" s="19">
        <v>1990.03</v>
      </c>
      <c r="B1432" s="20">
        <v>338.46</v>
      </c>
      <c r="D1432" s="14">
        <f t="shared" si="69"/>
        <v>2.3950555063477883</v>
      </c>
      <c r="E1432" s="14">
        <f t="shared" si="70"/>
        <v>-2.9519216105980988</v>
      </c>
      <c r="F1432" s="14">
        <f t="shared" si="71"/>
        <v>14.525772328209952</v>
      </c>
    </row>
    <row r="1433" spans="1:6" x14ac:dyDescent="0.35">
      <c r="A1433" s="19">
        <v>1990.04</v>
      </c>
      <c r="B1433" s="20">
        <v>338.18</v>
      </c>
      <c r="D1433" s="14">
        <f t="shared" si="69"/>
        <v>-8.276188696565126E-2</v>
      </c>
      <c r="E1433" s="14">
        <f t="shared" si="70"/>
        <v>-0.52790803128438257</v>
      </c>
      <c r="F1433" s="14">
        <f t="shared" si="71"/>
        <v>11.215839632487077</v>
      </c>
    </row>
    <row r="1434" spans="1:6" x14ac:dyDescent="0.35">
      <c r="A1434" s="19">
        <v>1990.05</v>
      </c>
      <c r="B1434" s="20">
        <v>350.25</v>
      </c>
      <c r="D1434" s="14">
        <f t="shared" si="69"/>
        <v>3.5068887106833371</v>
      </c>
      <c r="E1434" s="14">
        <f t="shared" si="70"/>
        <v>5.8191823300654546</v>
      </c>
      <c r="F1434" s="14">
        <f t="shared" si="71"/>
        <v>10.95727213692086</v>
      </c>
    </row>
    <row r="1435" spans="1:6" x14ac:dyDescent="0.35">
      <c r="A1435" s="19">
        <v>1990.06</v>
      </c>
      <c r="B1435" s="20">
        <v>360.39</v>
      </c>
      <c r="D1435" s="14">
        <f t="shared" si="69"/>
        <v>2.8539593184277088</v>
      </c>
      <c r="E1435" s="14">
        <f t="shared" si="70"/>
        <v>6.2780861421453826</v>
      </c>
      <c r="F1435" s="14">
        <f t="shared" si="71"/>
        <v>10.736961746919471</v>
      </c>
    </row>
    <row r="1436" spans="1:6" x14ac:dyDescent="0.35">
      <c r="A1436" s="19">
        <v>1990.07</v>
      </c>
      <c r="B1436" s="20">
        <v>360.03</v>
      </c>
      <c r="D1436" s="14">
        <f t="shared" si="69"/>
        <v>-9.9941708993374581E-2</v>
      </c>
      <c r="E1436" s="14">
        <f t="shared" si="70"/>
        <v>6.26090632011765</v>
      </c>
      <c r="F1436" s="14">
        <f t="shared" si="71"/>
        <v>8.1353642585530661</v>
      </c>
    </row>
    <row r="1437" spans="1:6" x14ac:dyDescent="0.35">
      <c r="A1437" s="19">
        <v>1990.08</v>
      </c>
      <c r="B1437" s="20">
        <v>330.75</v>
      </c>
      <c r="D1437" s="14">
        <f t="shared" si="69"/>
        <v>-8.4824558316394558</v>
      </c>
      <c r="E1437" s="14">
        <f t="shared" si="70"/>
        <v>-5.7284382222051295</v>
      </c>
      <c r="F1437" s="14">
        <f t="shared" si="71"/>
        <v>-4.6808574286440665</v>
      </c>
    </row>
    <row r="1438" spans="1:6" x14ac:dyDescent="0.35">
      <c r="A1438" s="19">
        <v>1990.09</v>
      </c>
      <c r="B1438" s="20">
        <v>315.41000000000003</v>
      </c>
      <c r="D1438" s="14">
        <f t="shared" si="69"/>
        <v>-4.7489423198294061</v>
      </c>
      <c r="E1438" s="14">
        <f t="shared" si="70"/>
        <v>-13.331339860462244</v>
      </c>
      <c r="F1438" s="14">
        <f t="shared" si="71"/>
        <v>-9.6315579953257373</v>
      </c>
    </row>
    <row r="1439" spans="1:6" x14ac:dyDescent="0.35">
      <c r="A1439" s="19">
        <v>1990.1</v>
      </c>
      <c r="B1439" s="20">
        <v>307.12</v>
      </c>
      <c r="D1439" s="14">
        <f t="shared" si="69"/>
        <v>-2.6634829104228754</v>
      </c>
      <c r="E1439" s="14">
        <f t="shared" si="70"/>
        <v>-15.894881061891731</v>
      </c>
      <c r="F1439" s="14">
        <f t="shared" si="71"/>
        <v>-12.323830311446223</v>
      </c>
    </row>
    <row r="1440" spans="1:6" x14ac:dyDescent="0.35">
      <c r="A1440" s="19">
        <v>1990.11</v>
      </c>
      <c r="B1440" s="20">
        <v>315.29000000000002</v>
      </c>
      <c r="D1440" s="14">
        <f t="shared" si="69"/>
        <v>2.6254299529318241</v>
      </c>
      <c r="E1440" s="14">
        <f t="shared" si="70"/>
        <v>-4.7869952773204547</v>
      </c>
      <c r="F1440" s="14">
        <f t="shared" si="71"/>
        <v>-7.6040829739900841</v>
      </c>
    </row>
    <row r="1441" spans="1:6" x14ac:dyDescent="0.35">
      <c r="A1441" s="19">
        <v>1990.12</v>
      </c>
      <c r="B1441" s="20">
        <v>328.75</v>
      </c>
      <c r="D1441" s="14">
        <f t="shared" si="69"/>
        <v>4.1804733270113843</v>
      </c>
      <c r="E1441" s="14">
        <f t="shared" si="70"/>
        <v>4.1424203695203321</v>
      </c>
      <c r="F1441" s="14">
        <f t="shared" si="71"/>
        <v>-5.8627549593946355</v>
      </c>
    </row>
    <row r="1442" spans="1:6" x14ac:dyDescent="0.35">
      <c r="A1442" s="19">
        <v>1991.01</v>
      </c>
      <c r="B1442" s="20">
        <v>325.49</v>
      </c>
      <c r="D1442" s="14">
        <f t="shared" si="69"/>
        <v>-0.99658442814854198</v>
      </c>
      <c r="E1442" s="14">
        <f t="shared" si="70"/>
        <v>5.8093188517946519</v>
      </c>
      <c r="F1442" s="14">
        <f t="shared" si="71"/>
        <v>-4.3525639212638056</v>
      </c>
    </row>
    <row r="1443" spans="1:6" x14ac:dyDescent="0.35">
      <c r="A1443" s="19">
        <v>1991.02</v>
      </c>
      <c r="B1443" s="20">
        <v>362.26</v>
      </c>
      <c r="D1443" s="14">
        <f t="shared" si="69"/>
        <v>10.703044685428162</v>
      </c>
      <c r="E1443" s="14">
        <f t="shared" si="70"/>
        <v>13.886933584291009</v>
      </c>
      <c r="F1443" s="14">
        <f t="shared" si="71"/>
        <v>9.1906824148308743</v>
      </c>
    </row>
    <row r="1444" spans="1:6" x14ac:dyDescent="0.35">
      <c r="A1444" s="19">
        <v>1991.03</v>
      </c>
      <c r="B1444" s="20">
        <v>372.28</v>
      </c>
      <c r="D1444" s="14">
        <f t="shared" si="69"/>
        <v>2.7284073252739112</v>
      </c>
      <c r="E1444" s="14">
        <f t="shared" si="70"/>
        <v>12.434867582553526</v>
      </c>
      <c r="F1444" s="14">
        <f t="shared" si="71"/>
        <v>9.5240342337570016</v>
      </c>
    </row>
    <row r="1445" spans="1:6" x14ac:dyDescent="0.35">
      <c r="A1445" s="19">
        <v>1991.04</v>
      </c>
      <c r="B1445" s="20">
        <v>379.68</v>
      </c>
      <c r="D1445" s="14">
        <f t="shared" si="69"/>
        <v>1.9682533369943731</v>
      </c>
      <c r="E1445" s="14">
        <f t="shared" si="70"/>
        <v>15.399705347696461</v>
      </c>
      <c r="F1445" s="14">
        <f t="shared" si="71"/>
        <v>11.575049457717041</v>
      </c>
    </row>
    <row r="1446" spans="1:6" x14ac:dyDescent="0.35">
      <c r="A1446" s="19">
        <v>1991.05</v>
      </c>
      <c r="B1446" s="20">
        <v>377.99</v>
      </c>
      <c r="D1446" s="14">
        <f t="shared" si="69"/>
        <v>-0.44610524442611116</v>
      </c>
      <c r="E1446" s="14">
        <f t="shared" si="70"/>
        <v>4.2505554178421718</v>
      </c>
      <c r="F1446" s="14">
        <f t="shared" si="71"/>
        <v>7.6220555026075942</v>
      </c>
    </row>
    <row r="1447" spans="1:6" x14ac:dyDescent="0.35">
      <c r="A1447" s="19">
        <v>1991.06</v>
      </c>
      <c r="B1447" s="20">
        <v>378.29</v>
      </c>
      <c r="D1447" s="14">
        <f t="shared" si="69"/>
        <v>7.9335699935312379E-2</v>
      </c>
      <c r="E1447" s="14">
        <f t="shared" si="70"/>
        <v>1.6014837925035743</v>
      </c>
      <c r="F1447" s="14">
        <f t="shared" si="71"/>
        <v>4.8474318841151991</v>
      </c>
    </row>
    <row r="1448" spans="1:6" x14ac:dyDescent="0.35">
      <c r="A1448" s="19">
        <v>1991.07</v>
      </c>
      <c r="B1448" s="20">
        <v>380.23</v>
      </c>
      <c r="D1448" s="14">
        <f t="shared" si="69"/>
        <v>0.51152355379135872</v>
      </c>
      <c r="E1448" s="14">
        <f t="shared" si="70"/>
        <v>0.14475400930056018</v>
      </c>
      <c r="F1448" s="14">
        <f t="shared" si="71"/>
        <v>5.4588971468999326</v>
      </c>
    </row>
    <row r="1449" spans="1:6" x14ac:dyDescent="0.35">
      <c r="A1449" s="19">
        <v>1991.08</v>
      </c>
      <c r="B1449" s="20">
        <v>389.4</v>
      </c>
      <c r="D1449" s="14">
        <f t="shared" si="69"/>
        <v>2.3830760157640363</v>
      </c>
      <c r="E1449" s="14">
        <f t="shared" si="70"/>
        <v>2.9739352694906986</v>
      </c>
      <c r="F1449" s="14">
        <f t="shared" si="71"/>
        <v>16.324428994303425</v>
      </c>
    </row>
    <row r="1450" spans="1:6" x14ac:dyDescent="0.35">
      <c r="A1450" s="19">
        <v>1991.09</v>
      </c>
      <c r="B1450" s="20">
        <v>387.2</v>
      </c>
      <c r="D1450" s="14">
        <f t="shared" si="69"/>
        <v>-0.56657375356773076</v>
      </c>
      <c r="E1450" s="14">
        <f t="shared" si="70"/>
        <v>2.3280258159876492</v>
      </c>
      <c r="F1450" s="14">
        <f t="shared" si="71"/>
        <v>20.506797560565094</v>
      </c>
    </row>
    <row r="1451" spans="1:6" x14ac:dyDescent="0.35">
      <c r="A1451" s="19">
        <v>1991.1</v>
      </c>
      <c r="B1451" s="20">
        <v>386.88</v>
      </c>
      <c r="D1451" s="14">
        <f t="shared" si="69"/>
        <v>-8.2678797599407383E-2</v>
      </c>
      <c r="E1451" s="14">
        <f t="shared" si="70"/>
        <v>1.7338234645968815</v>
      </c>
      <c r="F1451" s="14">
        <f t="shared" si="71"/>
        <v>23.087601673388559</v>
      </c>
    </row>
    <row r="1452" spans="1:6" x14ac:dyDescent="0.35">
      <c r="A1452" s="19">
        <v>1991.11</v>
      </c>
      <c r="B1452" s="20">
        <v>385.92</v>
      </c>
      <c r="D1452" s="14">
        <f t="shared" si="69"/>
        <v>-0.24844733276618336</v>
      </c>
      <c r="E1452" s="14">
        <f t="shared" si="70"/>
        <v>-0.897699883933328</v>
      </c>
      <c r="F1452" s="14">
        <f t="shared" si="71"/>
        <v>20.213724387690547</v>
      </c>
    </row>
    <row r="1453" spans="1:6" x14ac:dyDescent="0.35">
      <c r="A1453" s="19">
        <v>1991.12</v>
      </c>
      <c r="B1453" s="20">
        <v>388.51</v>
      </c>
      <c r="D1453" s="14">
        <f t="shared" si="69"/>
        <v>0.66888154034073644</v>
      </c>
      <c r="E1453" s="14">
        <f t="shared" si="70"/>
        <v>0.33775540997515202</v>
      </c>
      <c r="F1453" s="14">
        <f t="shared" si="71"/>
        <v>16.702132601019908</v>
      </c>
    </row>
    <row r="1454" spans="1:6" x14ac:dyDescent="0.35">
      <c r="A1454" s="19">
        <v>1992.01</v>
      </c>
      <c r="B1454" s="20">
        <v>416.08</v>
      </c>
      <c r="D1454" s="14">
        <f t="shared" si="69"/>
        <v>6.8558639962643566</v>
      </c>
      <c r="E1454" s="14">
        <f t="shared" si="70"/>
        <v>7.2762982038389197</v>
      </c>
      <c r="F1454" s="14">
        <f t="shared" si="71"/>
        <v>24.554581025432814</v>
      </c>
    </row>
    <row r="1455" spans="1:6" x14ac:dyDescent="0.35">
      <c r="A1455" s="19">
        <v>1992.02</v>
      </c>
      <c r="B1455" s="20">
        <v>412.56</v>
      </c>
      <c r="D1455" s="14">
        <f t="shared" si="69"/>
        <v>-0.84958997221135213</v>
      </c>
      <c r="E1455" s="14">
        <f t="shared" si="70"/>
        <v>6.6751555643937479</v>
      </c>
      <c r="F1455" s="14">
        <f t="shared" si="71"/>
        <v>13.001946367793305</v>
      </c>
    </row>
    <row r="1456" spans="1:6" x14ac:dyDescent="0.35">
      <c r="A1456" s="19">
        <v>1992.03</v>
      </c>
      <c r="B1456" s="20">
        <v>407.36</v>
      </c>
      <c r="D1456" s="14">
        <f t="shared" si="69"/>
        <v>-1.2684334373661761</v>
      </c>
      <c r="E1456" s="14">
        <f t="shared" si="70"/>
        <v>4.7378405866868363</v>
      </c>
      <c r="F1456" s="14">
        <f t="shared" si="71"/>
        <v>9.0051056051532097</v>
      </c>
    </row>
    <row r="1457" spans="1:6" x14ac:dyDescent="0.35">
      <c r="A1457" s="19">
        <v>1992.04</v>
      </c>
      <c r="B1457" s="20">
        <v>407.41</v>
      </c>
      <c r="D1457" s="14">
        <f t="shared" si="69"/>
        <v>1.2273402325267802E-2</v>
      </c>
      <c r="E1457" s="14">
        <f t="shared" si="70"/>
        <v>-2.1057500072522566</v>
      </c>
      <c r="F1457" s="14">
        <f t="shared" si="71"/>
        <v>7.0491256704840879</v>
      </c>
    </row>
    <row r="1458" spans="1:6" x14ac:dyDescent="0.35">
      <c r="A1458" s="19">
        <v>1992.05</v>
      </c>
      <c r="B1458" s="20">
        <v>414.81</v>
      </c>
      <c r="D1458" s="14">
        <f t="shared" si="69"/>
        <v>1.8000534676341904</v>
      </c>
      <c r="E1458" s="14">
        <f t="shared" si="70"/>
        <v>0.54389343259327028</v>
      </c>
      <c r="F1458" s="14">
        <f t="shared" si="71"/>
        <v>9.2952843825443932</v>
      </c>
    </row>
    <row r="1459" spans="1:6" x14ac:dyDescent="0.35">
      <c r="A1459" s="19">
        <v>1992.06</v>
      </c>
      <c r="B1459" s="20">
        <v>408.27</v>
      </c>
      <c r="D1459" s="14">
        <f t="shared" si="69"/>
        <v>-1.5891863828300459</v>
      </c>
      <c r="E1459" s="14">
        <f t="shared" si="70"/>
        <v>0.22314048712942311</v>
      </c>
      <c r="F1459" s="14">
        <f t="shared" si="71"/>
        <v>7.6267622997790472</v>
      </c>
    </row>
    <row r="1460" spans="1:6" x14ac:dyDescent="0.35">
      <c r="A1460" s="19">
        <v>1992.07</v>
      </c>
      <c r="B1460" s="20">
        <v>415.05</v>
      </c>
      <c r="D1460" s="14">
        <f t="shared" si="69"/>
        <v>1.6470274660708697</v>
      </c>
      <c r="E1460" s="14">
        <f t="shared" si="70"/>
        <v>1.8578945508750226</v>
      </c>
      <c r="F1460" s="14">
        <f t="shared" si="71"/>
        <v>8.7622662120585648</v>
      </c>
    </row>
    <row r="1461" spans="1:6" x14ac:dyDescent="0.35">
      <c r="A1461" s="19">
        <v>1992.08</v>
      </c>
      <c r="B1461" s="20">
        <v>417.93</v>
      </c>
      <c r="D1461" s="14">
        <f t="shared" si="69"/>
        <v>0.69149594851987162</v>
      </c>
      <c r="E1461" s="14">
        <f t="shared" si="70"/>
        <v>0.7493370317607041</v>
      </c>
      <c r="F1461" s="14">
        <f t="shared" si="71"/>
        <v>7.0706861448143892</v>
      </c>
    </row>
    <row r="1462" spans="1:6" x14ac:dyDescent="0.35">
      <c r="A1462" s="19">
        <v>1992.09</v>
      </c>
      <c r="B1462" s="20">
        <v>418.48</v>
      </c>
      <c r="D1462" s="14">
        <f t="shared" si="69"/>
        <v>0.13151446761123858</v>
      </c>
      <c r="E1462" s="14">
        <f t="shared" si="70"/>
        <v>2.4700378822019737</v>
      </c>
      <c r="F1462" s="14">
        <f t="shared" si="71"/>
        <v>7.7687743659933677</v>
      </c>
    </row>
    <row r="1463" spans="1:6" x14ac:dyDescent="0.35">
      <c r="A1463" s="19">
        <v>1992.1</v>
      </c>
      <c r="B1463" s="20">
        <v>412.5</v>
      </c>
      <c r="D1463" s="14">
        <f t="shared" si="69"/>
        <v>-1.4392893287619952</v>
      </c>
      <c r="E1463" s="14">
        <f t="shared" si="70"/>
        <v>-0.6162789126308954</v>
      </c>
      <c r="F1463" s="14">
        <f t="shared" si="71"/>
        <v>6.412163834830781</v>
      </c>
    </row>
    <row r="1464" spans="1:6" x14ac:dyDescent="0.35">
      <c r="A1464" s="19">
        <v>1992.11</v>
      </c>
      <c r="B1464" s="20">
        <v>422.84</v>
      </c>
      <c r="D1464" s="14">
        <f t="shared" si="69"/>
        <v>2.4757651125726516</v>
      </c>
      <c r="E1464" s="14">
        <f t="shared" si="70"/>
        <v>1.1679902514218867</v>
      </c>
      <c r="F1464" s="14">
        <f t="shared" si="71"/>
        <v>9.1363762801696229</v>
      </c>
    </row>
    <row r="1465" spans="1:6" x14ac:dyDescent="0.35">
      <c r="A1465" s="19">
        <v>1992.12</v>
      </c>
      <c r="B1465" s="20">
        <v>435.64</v>
      </c>
      <c r="D1465" s="14">
        <f t="shared" si="69"/>
        <v>2.9822357307023517</v>
      </c>
      <c r="E1465" s="14">
        <f t="shared" si="70"/>
        <v>4.0187115145129955</v>
      </c>
      <c r="F1465" s="14">
        <f t="shared" si="71"/>
        <v>11.449730470531231</v>
      </c>
    </row>
    <row r="1466" spans="1:6" x14ac:dyDescent="0.35">
      <c r="A1466" s="19">
        <v>1993.01</v>
      </c>
      <c r="B1466" s="20">
        <v>435.23</v>
      </c>
      <c r="D1466" s="14">
        <f t="shared" si="69"/>
        <v>-9.4158721805014417E-2</v>
      </c>
      <c r="E1466" s="14">
        <f t="shared" si="70"/>
        <v>5.3638421214699905</v>
      </c>
      <c r="F1466" s="14">
        <f t="shared" si="71"/>
        <v>4.4997077524618501</v>
      </c>
    </row>
    <row r="1467" spans="1:6" x14ac:dyDescent="0.35">
      <c r="A1467" s="19">
        <v>1993.02</v>
      </c>
      <c r="B1467" s="20">
        <v>441.7</v>
      </c>
      <c r="D1467" s="14">
        <f t="shared" si="69"/>
        <v>1.4756291613045185</v>
      </c>
      <c r="E1467" s="14">
        <f t="shared" si="70"/>
        <v>4.3637061702018549</v>
      </c>
      <c r="F1467" s="14">
        <f t="shared" si="71"/>
        <v>6.8249268859777281</v>
      </c>
    </row>
    <row r="1468" spans="1:6" x14ac:dyDescent="0.35">
      <c r="A1468" s="19">
        <v>1993.03</v>
      </c>
      <c r="B1468" s="20">
        <v>450.16</v>
      </c>
      <c r="D1468" s="14">
        <f t="shared" si="69"/>
        <v>1.8972156522542793</v>
      </c>
      <c r="E1468" s="14">
        <f t="shared" si="70"/>
        <v>3.278686091753797</v>
      </c>
      <c r="F1468" s="14">
        <f t="shared" si="71"/>
        <v>9.9905759755981887</v>
      </c>
    </row>
    <row r="1469" spans="1:6" x14ac:dyDescent="0.35">
      <c r="A1469" s="19">
        <v>1993.04</v>
      </c>
      <c r="B1469" s="20">
        <v>443.08</v>
      </c>
      <c r="D1469" s="14">
        <f t="shared" si="69"/>
        <v>-1.5852734476291521</v>
      </c>
      <c r="E1469" s="14">
        <f t="shared" si="70"/>
        <v>1.7875713659296621</v>
      </c>
      <c r="F1469" s="14">
        <f t="shared" si="71"/>
        <v>8.3930291256437748</v>
      </c>
    </row>
    <row r="1470" spans="1:6" x14ac:dyDescent="0.35">
      <c r="A1470" s="19">
        <v>1993.05</v>
      </c>
      <c r="B1470" s="20">
        <v>445.25</v>
      </c>
      <c r="D1470" s="14">
        <f t="shared" si="69"/>
        <v>0.48855815210389192</v>
      </c>
      <c r="E1470" s="14">
        <f t="shared" si="70"/>
        <v>0.80050035672902475</v>
      </c>
      <c r="F1470" s="14">
        <f t="shared" si="71"/>
        <v>7.0815338101134744</v>
      </c>
    </row>
    <row r="1471" spans="1:6" x14ac:dyDescent="0.35">
      <c r="A1471" s="19">
        <v>1993.06</v>
      </c>
      <c r="B1471" s="20">
        <v>448.06</v>
      </c>
      <c r="D1471" s="14">
        <f t="shared" si="69"/>
        <v>0.62912298490123097</v>
      </c>
      <c r="E1471" s="14">
        <f t="shared" si="70"/>
        <v>-0.46759231062403256</v>
      </c>
      <c r="F1471" s="14">
        <f t="shared" si="71"/>
        <v>9.2998431778447443</v>
      </c>
    </row>
    <row r="1472" spans="1:6" x14ac:dyDescent="0.35">
      <c r="A1472" s="19">
        <v>1993.07</v>
      </c>
      <c r="B1472" s="20">
        <v>447.29</v>
      </c>
      <c r="D1472" s="14">
        <f t="shared" si="69"/>
        <v>-0.17199981902725509</v>
      </c>
      <c r="E1472" s="14">
        <f t="shared" si="70"/>
        <v>0.94568131797788457</v>
      </c>
      <c r="F1472" s="14">
        <f t="shared" si="71"/>
        <v>7.4808158927466089</v>
      </c>
    </row>
    <row r="1473" spans="1:6" x14ac:dyDescent="0.35">
      <c r="A1473" s="19">
        <v>1993.08</v>
      </c>
      <c r="B1473" s="20">
        <v>454.13</v>
      </c>
      <c r="D1473" s="14">
        <f t="shared" si="69"/>
        <v>1.5176346836664096</v>
      </c>
      <c r="E1473" s="14">
        <f t="shared" si="70"/>
        <v>1.9747578495403848</v>
      </c>
      <c r="F1473" s="14">
        <f t="shared" si="71"/>
        <v>8.3069546278931767</v>
      </c>
    </row>
    <row r="1474" spans="1:6" x14ac:dyDescent="0.35">
      <c r="A1474" s="19">
        <v>1993.09</v>
      </c>
      <c r="B1474" s="20">
        <v>459.24</v>
      </c>
      <c r="D1474" s="14">
        <f t="shared" si="69"/>
        <v>1.1189448560436259</v>
      </c>
      <c r="E1474" s="14">
        <f t="shared" si="70"/>
        <v>2.4645797206827949</v>
      </c>
      <c r="F1474" s="14">
        <f t="shared" si="71"/>
        <v>9.294385016325565</v>
      </c>
    </row>
    <row r="1475" spans="1:6" x14ac:dyDescent="0.35">
      <c r="A1475" s="19">
        <v>1993.1</v>
      </c>
      <c r="B1475" s="20">
        <v>463.9</v>
      </c>
      <c r="D1475" s="14">
        <f t="shared" si="69"/>
        <v>1.0096062532086687</v>
      </c>
      <c r="E1475" s="14">
        <f t="shared" si="70"/>
        <v>3.64618579291872</v>
      </c>
      <c r="F1475" s="14">
        <f t="shared" si="71"/>
        <v>11.743280598296232</v>
      </c>
    </row>
    <row r="1476" spans="1:6" x14ac:dyDescent="0.35">
      <c r="A1476" s="19">
        <v>1993.11</v>
      </c>
      <c r="B1476" s="20">
        <v>462.89</v>
      </c>
      <c r="D1476" s="14">
        <f t="shared" si="69"/>
        <v>-0.21795668918195102</v>
      </c>
      <c r="E1476" s="14">
        <f t="shared" si="70"/>
        <v>1.9105944200703491</v>
      </c>
      <c r="F1476" s="14">
        <f t="shared" si="71"/>
        <v>9.0495587965416107</v>
      </c>
    </row>
    <row r="1477" spans="1:6" x14ac:dyDescent="0.35">
      <c r="A1477" s="19">
        <v>1993.12</v>
      </c>
      <c r="B1477" s="20">
        <v>465.95</v>
      </c>
      <c r="D1477" s="14">
        <f t="shared" si="69"/>
        <v>0.6588887365785937</v>
      </c>
      <c r="E1477" s="14">
        <f t="shared" si="70"/>
        <v>1.4505383006053296</v>
      </c>
      <c r="F1477" s="14">
        <f t="shared" si="71"/>
        <v>6.7262118024178763</v>
      </c>
    </row>
    <row r="1478" spans="1:6" x14ac:dyDescent="0.35">
      <c r="A1478" s="19">
        <v>1994.01</v>
      </c>
      <c r="B1478" s="20">
        <v>472.99</v>
      </c>
      <c r="D1478" s="14">
        <f t="shared" si="69"/>
        <v>1.4995914387731977</v>
      </c>
      <c r="E1478" s="14">
        <f t="shared" si="70"/>
        <v>1.9405234861698515</v>
      </c>
      <c r="F1478" s="14">
        <f t="shared" si="71"/>
        <v>8.3199619629961123</v>
      </c>
    </row>
    <row r="1479" spans="1:6" x14ac:dyDescent="0.35">
      <c r="A1479" s="19">
        <v>1994.02</v>
      </c>
      <c r="B1479" s="20">
        <v>471.58</v>
      </c>
      <c r="D1479" s="14">
        <f t="shared" si="69"/>
        <v>-0.2985487676495005</v>
      </c>
      <c r="E1479" s="14">
        <f t="shared" si="70"/>
        <v>1.8599314077023106</v>
      </c>
      <c r="F1479" s="14">
        <f t="shared" si="71"/>
        <v>6.5457840340420859</v>
      </c>
    </row>
    <row r="1480" spans="1:6" x14ac:dyDescent="0.35">
      <c r="A1480" s="19">
        <v>1994.03</v>
      </c>
      <c r="B1480" s="20">
        <v>463.81</v>
      </c>
      <c r="D1480" s="14">
        <f t="shared" si="69"/>
        <v>-1.6613773336225621</v>
      </c>
      <c r="E1480" s="14">
        <f t="shared" si="70"/>
        <v>-0.46033466249885108</v>
      </c>
      <c r="F1480" s="14">
        <f t="shared" si="71"/>
        <v>2.9871910481652257</v>
      </c>
    </row>
    <row r="1481" spans="1:6" x14ac:dyDescent="0.35">
      <c r="A1481" s="19">
        <v>1994.04</v>
      </c>
      <c r="B1481" s="20">
        <v>447.23</v>
      </c>
      <c r="D1481" s="14">
        <f t="shared" si="69"/>
        <v>-3.6401981937110701</v>
      </c>
      <c r="E1481" s="14">
        <f t="shared" si="70"/>
        <v>-5.6001242949831296</v>
      </c>
      <c r="F1481" s="14">
        <f t="shared" si="71"/>
        <v>0.93226630208331462</v>
      </c>
    </row>
    <row r="1482" spans="1:6" x14ac:dyDescent="0.35">
      <c r="A1482" s="19">
        <v>1994.05</v>
      </c>
      <c r="B1482" s="20">
        <v>450.9</v>
      </c>
      <c r="D1482" s="14">
        <f t="shared" si="69"/>
        <v>0.81725817574732595</v>
      </c>
      <c r="E1482" s="14">
        <f t="shared" si="70"/>
        <v>-4.4843173515863075</v>
      </c>
      <c r="F1482" s="14">
        <f t="shared" si="71"/>
        <v>1.2609663257267316</v>
      </c>
    </row>
    <row r="1483" spans="1:6" x14ac:dyDescent="0.35">
      <c r="A1483" s="19">
        <v>1994.06</v>
      </c>
      <c r="B1483" s="20">
        <v>454.83</v>
      </c>
      <c r="D1483" s="14">
        <f t="shared" si="69"/>
        <v>0.86781373345615886</v>
      </c>
      <c r="E1483" s="14">
        <f t="shared" si="70"/>
        <v>-1.9551262845075967</v>
      </c>
      <c r="F1483" s="14">
        <f t="shared" si="71"/>
        <v>1.4996570742816573</v>
      </c>
    </row>
    <row r="1484" spans="1:6" x14ac:dyDescent="0.35">
      <c r="A1484" s="19">
        <v>1994.07</v>
      </c>
      <c r="B1484" s="20">
        <v>451.4</v>
      </c>
      <c r="D1484" s="14">
        <f t="shared" si="69"/>
        <v>-0.75698583781646334</v>
      </c>
      <c r="E1484" s="14">
        <f t="shared" si="70"/>
        <v>0.92808607138699351</v>
      </c>
      <c r="F1484" s="14">
        <f t="shared" si="71"/>
        <v>0.91467105549244887</v>
      </c>
    </row>
    <row r="1485" spans="1:6" x14ac:dyDescent="0.35">
      <c r="A1485" s="19">
        <v>1994.08</v>
      </c>
      <c r="B1485" s="20">
        <v>464.24</v>
      </c>
      <c r="D1485" s="14">
        <f t="shared" si="69"/>
        <v>2.80477954989176</v>
      </c>
      <c r="E1485" s="14">
        <f t="shared" si="70"/>
        <v>2.9156074455314309</v>
      </c>
      <c r="F1485" s="14">
        <f t="shared" si="71"/>
        <v>2.2018159217177904</v>
      </c>
    </row>
    <row r="1486" spans="1:6" x14ac:dyDescent="0.35">
      <c r="A1486" s="19">
        <v>1994.09</v>
      </c>
      <c r="B1486" s="20">
        <v>466.96</v>
      </c>
      <c r="D1486" s="14">
        <f t="shared" si="69"/>
        <v>0.58419410131826133</v>
      </c>
      <c r="E1486" s="14">
        <f t="shared" si="70"/>
        <v>2.6319878133935646</v>
      </c>
      <c r="F1486" s="14">
        <f t="shared" si="71"/>
        <v>1.6670651669924392</v>
      </c>
    </row>
    <row r="1487" spans="1:6" x14ac:dyDescent="0.35">
      <c r="A1487" s="19">
        <v>1994.1</v>
      </c>
      <c r="B1487" s="20">
        <v>463.81</v>
      </c>
      <c r="D1487" s="14">
        <f t="shared" si="69"/>
        <v>-0.67686152888595996</v>
      </c>
      <c r="E1487" s="14">
        <f t="shared" si="70"/>
        <v>2.7121121223240605</v>
      </c>
      <c r="F1487" s="14">
        <f t="shared" si="71"/>
        <v>-1.94026151022056E-2</v>
      </c>
    </row>
    <row r="1488" spans="1:6" x14ac:dyDescent="0.35">
      <c r="A1488" s="19">
        <v>1994.11</v>
      </c>
      <c r="B1488" s="20">
        <v>461.01</v>
      </c>
      <c r="D1488" s="14">
        <f t="shared" si="69"/>
        <v>-0.60552508713252295</v>
      </c>
      <c r="E1488" s="14">
        <f t="shared" si="70"/>
        <v>-0.69819251470021437</v>
      </c>
      <c r="F1488" s="14">
        <f t="shared" si="71"/>
        <v>-0.40697101305277517</v>
      </c>
    </row>
    <row r="1489" spans="1:6" x14ac:dyDescent="0.35">
      <c r="A1489" s="19">
        <v>1994.12</v>
      </c>
      <c r="B1489" s="20">
        <v>455.19</v>
      </c>
      <c r="D1489" s="14">
        <f t="shared" si="69"/>
        <v>-1.2704820530091168</v>
      </c>
      <c r="E1489" s="14">
        <f t="shared" si="70"/>
        <v>-2.552868669027601</v>
      </c>
      <c r="F1489" s="14">
        <f t="shared" si="71"/>
        <v>-2.3363418026404967</v>
      </c>
    </row>
    <row r="1490" spans="1:6" x14ac:dyDescent="0.35">
      <c r="A1490" s="19">
        <v>1995.01</v>
      </c>
      <c r="B1490" s="20">
        <v>465.25</v>
      </c>
      <c r="D1490" s="14">
        <f t="shared" si="69"/>
        <v>2.1859981317100647</v>
      </c>
      <c r="E1490" s="14">
        <f t="shared" si="70"/>
        <v>0.30999099156842397</v>
      </c>
      <c r="F1490" s="14">
        <f t="shared" si="71"/>
        <v>-1.6499351097036419</v>
      </c>
    </row>
    <row r="1491" spans="1:6" x14ac:dyDescent="0.35">
      <c r="A1491" s="19">
        <v>1995.02</v>
      </c>
      <c r="B1491" s="20">
        <v>481.92</v>
      </c>
      <c r="D1491" s="14">
        <f t="shared" ref="D1491:D1554" si="72">LN(B1491/B1490)*100</f>
        <v>3.5203229649114052</v>
      </c>
      <c r="E1491" s="14">
        <f t="shared" ref="E1491:E1554" si="73">LN(B1491/B1488)*100</f>
        <v>4.43583904361234</v>
      </c>
      <c r="F1491" s="14">
        <f t="shared" ref="F1491:F1554" si="74">LN(B1491/B1479)*100</f>
        <v>2.1689366228572435</v>
      </c>
    </row>
    <row r="1492" spans="1:6" x14ac:dyDescent="0.35">
      <c r="A1492" s="19">
        <v>1995.03</v>
      </c>
      <c r="B1492" s="20">
        <v>493.15</v>
      </c>
      <c r="D1492" s="14">
        <f t="shared" si="72"/>
        <v>2.3035262228528484</v>
      </c>
      <c r="E1492" s="14">
        <f t="shared" si="73"/>
        <v>8.009847319474293</v>
      </c>
      <c r="F1492" s="14">
        <f t="shared" si="74"/>
        <v>6.1338401793326458</v>
      </c>
    </row>
    <row r="1493" spans="1:6" x14ac:dyDescent="0.35">
      <c r="A1493" s="19">
        <v>1995.04</v>
      </c>
      <c r="B1493" s="20">
        <v>507.91</v>
      </c>
      <c r="D1493" s="14">
        <f t="shared" si="72"/>
        <v>2.9490879128513536</v>
      </c>
      <c r="E1493" s="14">
        <f t="shared" si="73"/>
        <v>8.7729371006155947</v>
      </c>
      <c r="F1493" s="14">
        <f t="shared" si="74"/>
        <v>12.723126285895074</v>
      </c>
    </row>
    <row r="1494" spans="1:6" x14ac:dyDescent="0.35">
      <c r="A1494" s="19">
        <v>1995.05</v>
      </c>
      <c r="B1494" s="20">
        <v>523.80999999999995</v>
      </c>
      <c r="D1494" s="14">
        <f t="shared" si="72"/>
        <v>3.0824756619064342</v>
      </c>
      <c r="E1494" s="14">
        <f t="shared" si="73"/>
        <v>8.3350897976106282</v>
      </c>
      <c r="F1494" s="14">
        <f t="shared" si="74"/>
        <v>14.988343772054186</v>
      </c>
    </row>
    <row r="1495" spans="1:6" x14ac:dyDescent="0.35">
      <c r="A1495" s="19">
        <v>1995.06</v>
      </c>
      <c r="B1495" s="20">
        <v>539.35</v>
      </c>
      <c r="D1495" s="14">
        <f t="shared" si="72"/>
        <v>2.9235687673857766</v>
      </c>
      <c r="E1495" s="14">
        <f t="shared" si="73"/>
        <v>8.9551323421435658</v>
      </c>
      <c r="F1495" s="14">
        <f t="shared" si="74"/>
        <v>17.044098805983811</v>
      </c>
    </row>
    <row r="1496" spans="1:6" x14ac:dyDescent="0.35">
      <c r="A1496" s="19">
        <v>1995.07</v>
      </c>
      <c r="B1496" s="20">
        <v>557.37</v>
      </c>
      <c r="D1496" s="14">
        <f t="shared" si="72"/>
        <v>3.2864581464750859</v>
      </c>
      <c r="E1496" s="14">
        <f t="shared" si="73"/>
        <v>9.2925025757672923</v>
      </c>
      <c r="F1496" s="14">
        <f t="shared" si="74"/>
        <v>21.087542790275375</v>
      </c>
    </row>
    <row r="1497" spans="1:6" x14ac:dyDescent="0.35">
      <c r="A1497" s="19">
        <v>1995.08</v>
      </c>
      <c r="B1497" s="20">
        <v>559.11</v>
      </c>
      <c r="D1497" s="14">
        <f t="shared" si="72"/>
        <v>0.31169414744945023</v>
      </c>
      <c r="E1497" s="14">
        <f t="shared" si="73"/>
        <v>6.5217210613103092</v>
      </c>
      <c r="F1497" s="14">
        <f t="shared" si="74"/>
        <v>18.594457387833053</v>
      </c>
    </row>
    <row r="1498" spans="1:6" x14ac:dyDescent="0.35">
      <c r="A1498" s="19">
        <v>1995.09</v>
      </c>
      <c r="B1498" s="20">
        <v>578.77</v>
      </c>
      <c r="D1498" s="14">
        <f t="shared" si="72"/>
        <v>3.4558928278094156</v>
      </c>
      <c r="E1498" s="14">
        <f t="shared" si="73"/>
        <v>7.0540451217339424</v>
      </c>
      <c r="F1498" s="14">
        <f t="shared" si="74"/>
        <v>21.466156114324193</v>
      </c>
    </row>
    <row r="1499" spans="1:6" x14ac:dyDescent="0.35">
      <c r="A1499" s="19">
        <v>1995.1</v>
      </c>
      <c r="B1499" s="20">
        <v>582.91999999999996</v>
      </c>
      <c r="D1499" s="14">
        <f t="shared" si="72"/>
        <v>0.71447936267182821</v>
      </c>
      <c r="E1499" s="14">
        <f t="shared" si="73"/>
        <v>4.4820663379306804</v>
      </c>
      <c r="F1499" s="14">
        <f t="shared" si="74"/>
        <v>22.857497005881982</v>
      </c>
    </row>
    <row r="1500" spans="1:6" x14ac:dyDescent="0.35">
      <c r="A1500" s="19">
        <v>1995.11</v>
      </c>
      <c r="B1500" s="20">
        <v>595.53</v>
      </c>
      <c r="D1500" s="14">
        <f t="shared" si="72"/>
        <v>2.140180969469172</v>
      </c>
      <c r="E1500" s="14">
        <f t="shared" si="73"/>
        <v>6.3105531599504108</v>
      </c>
      <c r="F1500" s="14">
        <f t="shared" si="74"/>
        <v>25.603203062483676</v>
      </c>
    </row>
    <row r="1501" spans="1:6" x14ac:dyDescent="0.35">
      <c r="A1501" s="19">
        <v>1995.12</v>
      </c>
      <c r="B1501" s="20">
        <v>614.57000000000005</v>
      </c>
      <c r="D1501" s="14">
        <f t="shared" si="72"/>
        <v>3.1471070909240582</v>
      </c>
      <c r="E1501" s="14">
        <f t="shared" si="73"/>
        <v>6.0017674230650604</v>
      </c>
      <c r="F1501" s="14">
        <f t="shared" si="74"/>
        <v>30.020792206416864</v>
      </c>
    </row>
    <row r="1502" spans="1:6" x14ac:dyDescent="0.35">
      <c r="A1502" s="19">
        <v>1996.01</v>
      </c>
      <c r="B1502" s="20">
        <v>614.41999999999996</v>
      </c>
      <c r="D1502" s="14">
        <f t="shared" si="72"/>
        <v>-2.4410288243989799E-2</v>
      </c>
      <c r="E1502" s="14">
        <f t="shared" si="73"/>
        <v>5.2628777721492179</v>
      </c>
      <c r="F1502" s="14">
        <f t="shared" si="74"/>
        <v>27.810383786462801</v>
      </c>
    </row>
    <row r="1503" spans="1:6" x14ac:dyDescent="0.35">
      <c r="A1503" s="19">
        <v>1996.02</v>
      </c>
      <c r="B1503" s="20">
        <v>649.54</v>
      </c>
      <c r="D1503" s="14">
        <f t="shared" si="72"/>
        <v>5.5585686662594194</v>
      </c>
      <c r="E1503" s="14">
        <f t="shared" si="73"/>
        <v>8.6812654689394861</v>
      </c>
      <c r="F1503" s="14">
        <f t="shared" si="74"/>
        <v>29.848629487810825</v>
      </c>
    </row>
    <row r="1504" spans="1:6" x14ac:dyDescent="0.35">
      <c r="A1504" s="19">
        <v>1996.03</v>
      </c>
      <c r="B1504" s="20">
        <v>647.07000000000005</v>
      </c>
      <c r="D1504" s="14">
        <f t="shared" si="72"/>
        <v>-0.38099397471898289</v>
      </c>
      <c r="E1504" s="14">
        <f t="shared" si="73"/>
        <v>5.1531644032964499</v>
      </c>
      <c r="F1504" s="14">
        <f t="shared" si="74"/>
        <v>27.164109290238997</v>
      </c>
    </row>
    <row r="1505" spans="1:6" x14ac:dyDescent="0.35">
      <c r="A1505" s="19">
        <v>1996.04</v>
      </c>
      <c r="B1505" s="20">
        <v>647.16999999999996</v>
      </c>
      <c r="D1505" s="14">
        <f t="shared" si="72"/>
        <v>1.5453084466388165E-2</v>
      </c>
      <c r="E1505" s="14">
        <f t="shared" si="73"/>
        <v>5.1930277760068266</v>
      </c>
      <c r="F1505" s="14">
        <f t="shared" si="74"/>
        <v>24.23047446185404</v>
      </c>
    </row>
    <row r="1506" spans="1:6" x14ac:dyDescent="0.35">
      <c r="A1506" s="19">
        <v>1996.05</v>
      </c>
      <c r="B1506" s="20">
        <v>661.23</v>
      </c>
      <c r="D1506" s="14">
        <f t="shared" si="72"/>
        <v>2.1492725821349126</v>
      </c>
      <c r="E1506" s="14">
        <f t="shared" si="73"/>
        <v>1.7837316918823114</v>
      </c>
      <c r="F1506" s="14">
        <f t="shared" si="74"/>
        <v>23.297271382082503</v>
      </c>
    </row>
    <row r="1507" spans="1:6" x14ac:dyDescent="0.35">
      <c r="A1507" s="19">
        <v>1996.06</v>
      </c>
      <c r="B1507" s="20">
        <v>668.5</v>
      </c>
      <c r="D1507" s="14">
        <f t="shared" si="72"/>
        <v>1.0934659573592422</v>
      </c>
      <c r="E1507" s="14">
        <f t="shared" si="73"/>
        <v>3.2581916239605477</v>
      </c>
      <c r="F1507" s="14">
        <f t="shared" si="74"/>
        <v>21.467168572055968</v>
      </c>
    </row>
    <row r="1508" spans="1:6" x14ac:dyDescent="0.35">
      <c r="A1508" s="19">
        <v>1996.07</v>
      </c>
      <c r="B1508" s="20">
        <v>644.07000000000005</v>
      </c>
      <c r="D1508" s="14">
        <f t="shared" si="72"/>
        <v>-3.7228980692414613</v>
      </c>
      <c r="E1508" s="14">
        <f t="shared" si="73"/>
        <v>-0.48015952974731202</v>
      </c>
      <c r="F1508" s="14">
        <f t="shared" si="74"/>
        <v>14.457812356339437</v>
      </c>
    </row>
    <row r="1509" spans="1:6" x14ac:dyDescent="0.35">
      <c r="A1509" s="19">
        <v>1996.08</v>
      </c>
      <c r="B1509" s="20">
        <v>662.68</v>
      </c>
      <c r="D1509" s="14">
        <f t="shared" si="72"/>
        <v>2.8484803220753268</v>
      </c>
      <c r="E1509" s="14">
        <f t="shared" si="73"/>
        <v>0.21904821019310922</v>
      </c>
      <c r="F1509" s="14">
        <f t="shared" si="74"/>
        <v>16.994598530965312</v>
      </c>
    </row>
    <row r="1510" spans="1:6" x14ac:dyDescent="0.35">
      <c r="A1510" s="19">
        <v>1996.09</v>
      </c>
      <c r="B1510" s="20">
        <v>674.88</v>
      </c>
      <c r="D1510" s="14">
        <f t="shared" si="72"/>
        <v>1.8242678220073087</v>
      </c>
      <c r="E1510" s="14">
        <f t="shared" si="73"/>
        <v>0.94985007484118134</v>
      </c>
      <c r="F1510" s="14">
        <f t="shared" si="74"/>
        <v>15.362973525163232</v>
      </c>
    </row>
    <row r="1511" spans="1:6" x14ac:dyDescent="0.35">
      <c r="A1511" s="19">
        <v>1996.1</v>
      </c>
      <c r="B1511" s="20">
        <v>701.46</v>
      </c>
      <c r="D1511" s="14">
        <f t="shared" si="72"/>
        <v>3.8628979956372751</v>
      </c>
      <c r="E1511" s="14">
        <f t="shared" si="73"/>
        <v>8.5356461397199421</v>
      </c>
      <c r="F1511" s="14">
        <f t="shared" si="74"/>
        <v>18.511392158128672</v>
      </c>
    </row>
    <row r="1512" spans="1:6" x14ac:dyDescent="0.35">
      <c r="A1512" s="19">
        <v>1996.11</v>
      </c>
      <c r="B1512" s="20">
        <v>735.67</v>
      </c>
      <c r="D1512" s="14">
        <f t="shared" si="72"/>
        <v>4.7617771369186546</v>
      </c>
      <c r="E1512" s="14">
        <f t="shared" si="73"/>
        <v>10.448942954563261</v>
      </c>
      <c r="F1512" s="14">
        <f t="shared" si="74"/>
        <v>21.132988325578168</v>
      </c>
    </row>
    <row r="1513" spans="1:6" x14ac:dyDescent="0.35">
      <c r="A1513" s="19">
        <v>1996.12</v>
      </c>
      <c r="B1513" s="20">
        <v>743.25</v>
      </c>
      <c r="D1513" s="14">
        <f t="shared" si="72"/>
        <v>1.0250813262237914</v>
      </c>
      <c r="E1513" s="14">
        <f t="shared" si="73"/>
        <v>9.6497564587797235</v>
      </c>
      <c r="F1513" s="14">
        <f t="shared" si="74"/>
        <v>19.010962560877896</v>
      </c>
    </row>
    <row r="1514" spans="1:6" x14ac:dyDescent="0.35">
      <c r="A1514" s="19">
        <v>1997.01</v>
      </c>
      <c r="B1514" s="20">
        <v>766.22</v>
      </c>
      <c r="D1514" s="14">
        <f t="shared" si="72"/>
        <v>3.0436872892878415</v>
      </c>
      <c r="E1514" s="14">
        <f t="shared" si="73"/>
        <v>8.8305457524302806</v>
      </c>
      <c r="F1514" s="14">
        <f t="shared" si="74"/>
        <v>22.079060138409737</v>
      </c>
    </row>
    <row r="1515" spans="1:6" x14ac:dyDescent="0.35">
      <c r="A1515" s="19">
        <v>1997.02</v>
      </c>
      <c r="B1515" s="20">
        <v>798.39</v>
      </c>
      <c r="D1515" s="14">
        <f t="shared" si="72"/>
        <v>4.1127865097629428</v>
      </c>
      <c r="E1515" s="14">
        <f t="shared" si="73"/>
        <v>8.1815551252745795</v>
      </c>
      <c r="F1515" s="14">
        <f t="shared" si="74"/>
        <v>20.63327798191326</v>
      </c>
    </row>
    <row r="1516" spans="1:6" x14ac:dyDescent="0.35">
      <c r="A1516" s="19">
        <v>1997.03</v>
      </c>
      <c r="B1516" s="20">
        <v>792.16</v>
      </c>
      <c r="D1516" s="14">
        <f t="shared" si="72"/>
        <v>-0.78338082556020749</v>
      </c>
      <c r="E1516" s="14">
        <f t="shared" si="73"/>
        <v>6.3730929734905821</v>
      </c>
      <c r="F1516" s="14">
        <f t="shared" si="74"/>
        <v>20.230891131072031</v>
      </c>
    </row>
    <row r="1517" spans="1:6" x14ac:dyDescent="0.35">
      <c r="A1517" s="19">
        <v>1997.04</v>
      </c>
      <c r="B1517" s="20">
        <v>763.93</v>
      </c>
      <c r="D1517" s="14">
        <f t="shared" si="72"/>
        <v>-3.6287229680888542</v>
      </c>
      <c r="E1517" s="14">
        <f t="shared" si="73"/>
        <v>-0.29931728388610596</v>
      </c>
      <c r="F1517" s="14">
        <f t="shared" si="74"/>
        <v>16.5867150785168</v>
      </c>
    </row>
    <row r="1518" spans="1:6" x14ac:dyDescent="0.35">
      <c r="A1518" s="19">
        <v>1997.05</v>
      </c>
      <c r="B1518" s="20">
        <v>833.09</v>
      </c>
      <c r="D1518" s="14">
        <f t="shared" si="72"/>
        <v>8.6665517615657226</v>
      </c>
      <c r="E1518" s="14">
        <f t="shared" si="73"/>
        <v>4.254447967916664</v>
      </c>
      <c r="F1518" s="14">
        <f t="shared" si="74"/>
        <v>23.103994257947619</v>
      </c>
    </row>
    <row r="1519" spans="1:6" x14ac:dyDescent="0.35">
      <c r="A1519" s="19">
        <v>1997.06</v>
      </c>
      <c r="B1519" s="20">
        <v>876.29</v>
      </c>
      <c r="D1519" s="14">
        <f t="shared" si="72"/>
        <v>5.0555406831784087</v>
      </c>
      <c r="E1519" s="14">
        <f t="shared" si="73"/>
        <v>10.093369476655297</v>
      </c>
      <c r="F1519" s="14">
        <f t="shared" si="74"/>
        <v>27.066068983766794</v>
      </c>
    </row>
    <row r="1520" spans="1:6" x14ac:dyDescent="0.35">
      <c r="A1520" s="19">
        <v>1997.07</v>
      </c>
      <c r="B1520" s="20">
        <v>925.29</v>
      </c>
      <c r="D1520" s="14">
        <f t="shared" si="72"/>
        <v>5.4410115511180734</v>
      </c>
      <c r="E1520" s="14">
        <f t="shared" si="73"/>
        <v>19.163103995862212</v>
      </c>
      <c r="F1520" s="14">
        <f t="shared" si="74"/>
        <v>36.22997860412633</v>
      </c>
    </row>
    <row r="1521" spans="1:6" x14ac:dyDescent="0.35">
      <c r="A1521" s="19">
        <v>1997.08</v>
      </c>
      <c r="B1521" s="20">
        <v>927.24</v>
      </c>
      <c r="D1521" s="14">
        <f t="shared" si="72"/>
        <v>0.21052298426462729</v>
      </c>
      <c r="E1521" s="14">
        <f t="shared" si="73"/>
        <v>10.707075218561119</v>
      </c>
      <c r="F1521" s="14">
        <f t="shared" si="74"/>
        <v>33.592021266315612</v>
      </c>
    </row>
    <row r="1522" spans="1:6" x14ac:dyDescent="0.35">
      <c r="A1522" s="19">
        <v>1997.09</v>
      </c>
      <c r="B1522" s="20">
        <v>937.02</v>
      </c>
      <c r="D1522" s="14">
        <f t="shared" si="72"/>
        <v>1.0492194994316519</v>
      </c>
      <c r="E1522" s="14">
        <f t="shared" si="73"/>
        <v>6.7007540348143673</v>
      </c>
      <c r="F1522" s="14">
        <f t="shared" si="74"/>
        <v>32.81697294373997</v>
      </c>
    </row>
    <row r="1523" spans="1:6" x14ac:dyDescent="0.35">
      <c r="A1523" s="19">
        <v>1997.1</v>
      </c>
      <c r="B1523" s="20">
        <v>951.16</v>
      </c>
      <c r="D1523" s="14">
        <f t="shared" si="72"/>
        <v>1.4977665619886913</v>
      </c>
      <c r="E1523" s="14">
        <f t="shared" si="73"/>
        <v>2.7575090456849924</v>
      </c>
      <c r="F1523" s="14">
        <f t="shared" si="74"/>
        <v>30.451841510091377</v>
      </c>
    </row>
    <row r="1524" spans="1:6" x14ac:dyDescent="0.35">
      <c r="A1524" s="19">
        <v>1997.11</v>
      </c>
      <c r="B1524" s="20">
        <v>938.92</v>
      </c>
      <c r="D1524" s="14">
        <f t="shared" si="72"/>
        <v>-1.2952013787010026</v>
      </c>
      <c r="E1524" s="14">
        <f t="shared" si="73"/>
        <v>1.2517846827193588</v>
      </c>
      <c r="F1524" s="14">
        <f t="shared" si="74"/>
        <v>24.394862994471726</v>
      </c>
    </row>
    <row r="1525" spans="1:6" x14ac:dyDescent="0.35">
      <c r="A1525" s="19">
        <v>1997.12</v>
      </c>
      <c r="B1525" s="20">
        <v>962.37</v>
      </c>
      <c r="D1525" s="14">
        <f t="shared" si="72"/>
        <v>2.4668713544098138</v>
      </c>
      <c r="E1525" s="14">
        <f t="shared" si="73"/>
        <v>2.6694365376975204</v>
      </c>
      <c r="F1525" s="14">
        <f t="shared" si="74"/>
        <v>25.836653022657757</v>
      </c>
    </row>
    <row r="1526" spans="1:6" x14ac:dyDescent="0.35">
      <c r="A1526" s="19">
        <v>1998.01</v>
      </c>
      <c r="B1526" s="20">
        <v>963.36</v>
      </c>
      <c r="D1526" s="14">
        <f t="shared" si="72"/>
        <v>0.10281816113531046</v>
      </c>
      <c r="E1526" s="14">
        <f t="shared" si="73"/>
        <v>1.274488136844133</v>
      </c>
      <c r="F1526" s="14">
        <f t="shared" si="74"/>
        <v>22.895783894505229</v>
      </c>
    </row>
    <row r="1527" spans="1:6" x14ac:dyDescent="0.35">
      <c r="A1527" s="19">
        <v>1998.02</v>
      </c>
      <c r="B1527" s="20">
        <v>1023.74</v>
      </c>
      <c r="D1527" s="14">
        <f t="shared" si="72"/>
        <v>6.0790693393666206</v>
      </c>
      <c r="E1527" s="14">
        <f t="shared" si="73"/>
        <v>8.6487588549117369</v>
      </c>
      <c r="F1527" s="14">
        <f t="shared" si="74"/>
        <v>24.8620667241089</v>
      </c>
    </row>
    <row r="1528" spans="1:6" x14ac:dyDescent="0.35">
      <c r="A1528" s="19">
        <v>1998.03</v>
      </c>
      <c r="B1528" s="20">
        <v>1076.83</v>
      </c>
      <c r="D1528" s="14">
        <f t="shared" si="72"/>
        <v>5.0558951719462213</v>
      </c>
      <c r="E1528" s="14">
        <f t="shared" si="73"/>
        <v>11.237782672448137</v>
      </c>
      <c r="F1528" s="14">
        <f t="shared" si="74"/>
        <v>30.701342721615323</v>
      </c>
    </row>
    <row r="1529" spans="1:6" x14ac:dyDescent="0.35">
      <c r="A1529" s="19">
        <v>1998.04</v>
      </c>
      <c r="B1529" s="20">
        <v>1112.2</v>
      </c>
      <c r="D1529" s="14">
        <f t="shared" si="72"/>
        <v>3.2318495924197452</v>
      </c>
      <c r="E1529" s="14">
        <f t="shared" si="73"/>
        <v>14.366814103732601</v>
      </c>
      <c r="F1529" s="14">
        <f t="shared" si="74"/>
        <v>37.56191528212392</v>
      </c>
    </row>
    <row r="1530" spans="1:6" x14ac:dyDescent="0.35">
      <c r="A1530" s="19">
        <v>1998.05</v>
      </c>
      <c r="B1530" s="20">
        <v>1108.42</v>
      </c>
      <c r="D1530" s="14">
        <f t="shared" si="72"/>
        <v>-0.34044579000047898</v>
      </c>
      <c r="E1530" s="14">
        <f t="shared" si="73"/>
        <v>7.9472989743654976</v>
      </c>
      <c r="F1530" s="14">
        <f t="shared" si="74"/>
        <v>28.554917730557715</v>
      </c>
    </row>
    <row r="1531" spans="1:6" x14ac:dyDescent="0.35">
      <c r="A1531" s="19">
        <v>1998.06</v>
      </c>
      <c r="B1531" s="20">
        <v>1108.3900000000001</v>
      </c>
      <c r="D1531" s="14">
        <f t="shared" si="72"/>
        <v>-2.7065919047450366E-3</v>
      </c>
      <c r="E1531" s="14">
        <f t="shared" si="73"/>
        <v>2.8886972105145308</v>
      </c>
      <c r="F1531" s="14">
        <f t="shared" si="74"/>
        <v>23.496670455474554</v>
      </c>
    </row>
    <row r="1532" spans="1:6" x14ac:dyDescent="0.35">
      <c r="A1532" s="19">
        <v>1998.07</v>
      </c>
      <c r="B1532" s="20">
        <v>1156.58</v>
      </c>
      <c r="D1532" s="14">
        <f t="shared" si="72"/>
        <v>4.2558862577253826</v>
      </c>
      <c r="E1532" s="14">
        <f t="shared" si="73"/>
        <v>3.9127338758201686</v>
      </c>
      <c r="F1532" s="14">
        <f t="shared" si="74"/>
        <v>22.311545162081874</v>
      </c>
    </row>
    <row r="1533" spans="1:6" x14ac:dyDescent="0.35">
      <c r="A1533" s="19">
        <v>1998.08</v>
      </c>
      <c r="B1533" s="20">
        <v>1074.6199999999999</v>
      </c>
      <c r="D1533" s="14">
        <f t="shared" si="72"/>
        <v>-7.3500263813737021</v>
      </c>
      <c r="E1533" s="14">
        <f t="shared" si="73"/>
        <v>-3.0968467155530512</v>
      </c>
      <c r="F1533" s="14">
        <f t="shared" si="74"/>
        <v>14.750995796443553</v>
      </c>
    </row>
    <row r="1534" spans="1:6" x14ac:dyDescent="0.35">
      <c r="A1534" s="19">
        <v>1998.09</v>
      </c>
      <c r="B1534" s="20">
        <v>1020.64</v>
      </c>
      <c r="D1534" s="14">
        <f t="shared" si="72"/>
        <v>-5.1537229204283115</v>
      </c>
      <c r="E1534" s="14">
        <f t="shared" si="73"/>
        <v>-8.2478630440766239</v>
      </c>
      <c r="F1534" s="14">
        <f t="shared" si="74"/>
        <v>8.5480533765835798</v>
      </c>
    </row>
    <row r="1535" spans="1:6" x14ac:dyDescent="0.35">
      <c r="A1535" s="19">
        <v>1998.1</v>
      </c>
      <c r="B1535" s="20">
        <v>1032.47</v>
      </c>
      <c r="D1535" s="14">
        <f t="shared" si="72"/>
        <v>1.1524108229345391</v>
      </c>
      <c r="E1535" s="14">
        <f t="shared" si="73"/>
        <v>-11.351338478867484</v>
      </c>
      <c r="F1535" s="14">
        <f t="shared" si="74"/>
        <v>8.2026976375294094</v>
      </c>
    </row>
    <row r="1536" spans="1:6" x14ac:dyDescent="0.35">
      <c r="A1536" s="19">
        <v>1998.11</v>
      </c>
      <c r="B1536" s="20">
        <v>1144.43</v>
      </c>
      <c r="D1536" s="14">
        <f t="shared" si="72"/>
        <v>10.295270671964394</v>
      </c>
      <c r="E1536" s="14">
        <f t="shared" si="73"/>
        <v>6.2939585744706248</v>
      </c>
      <c r="F1536" s="14">
        <f t="shared" si="74"/>
        <v>19.793169688194816</v>
      </c>
    </row>
    <row r="1537" spans="1:6" x14ac:dyDescent="0.35">
      <c r="A1537" s="19">
        <v>1998.12</v>
      </c>
      <c r="B1537" s="20">
        <v>1190.05</v>
      </c>
      <c r="D1537" s="14">
        <f t="shared" si="72"/>
        <v>3.9088626586981992</v>
      </c>
      <c r="E1537" s="14">
        <f t="shared" si="73"/>
        <v>15.356544153597124</v>
      </c>
      <c r="F1537" s="14">
        <f t="shared" si="74"/>
        <v>21.23516099248317</v>
      </c>
    </row>
    <row r="1538" spans="1:6" x14ac:dyDescent="0.35">
      <c r="A1538" s="19">
        <v>1999.01</v>
      </c>
      <c r="B1538" s="20">
        <v>1248.77</v>
      </c>
      <c r="D1538" s="14">
        <f t="shared" si="72"/>
        <v>4.8163743820907898</v>
      </c>
      <c r="E1538" s="14">
        <f t="shared" si="73"/>
        <v>19.020507712753382</v>
      </c>
      <c r="F1538" s="14">
        <f t="shared" si="74"/>
        <v>25.948717213438659</v>
      </c>
    </row>
    <row r="1539" spans="1:6" x14ac:dyDescent="0.35">
      <c r="A1539" s="19">
        <v>1999.02</v>
      </c>
      <c r="B1539" s="20">
        <v>1246.58</v>
      </c>
      <c r="D1539" s="14">
        <f t="shared" si="72"/>
        <v>-0.17552652431719373</v>
      </c>
      <c r="E1539" s="14">
        <f t="shared" si="73"/>
        <v>8.5497105164717926</v>
      </c>
      <c r="F1539" s="14">
        <f t="shared" si="74"/>
        <v>19.694121349754859</v>
      </c>
    </row>
    <row r="1540" spans="1:6" x14ac:dyDescent="0.35">
      <c r="A1540" s="19">
        <v>1999.03</v>
      </c>
      <c r="B1540" s="20">
        <v>1281.6600000000001</v>
      </c>
      <c r="D1540" s="14">
        <f t="shared" si="72"/>
        <v>2.7752311090286059</v>
      </c>
      <c r="E1540" s="14">
        <f t="shared" si="73"/>
        <v>7.4160789668021989</v>
      </c>
      <c r="F1540" s="14">
        <f t="shared" si="74"/>
        <v>17.413457286837243</v>
      </c>
    </row>
    <row r="1541" spans="1:6" x14ac:dyDescent="0.35">
      <c r="A1541" s="19">
        <v>1999.04</v>
      </c>
      <c r="B1541" s="20">
        <v>1334.76</v>
      </c>
      <c r="D1541" s="14">
        <f t="shared" si="72"/>
        <v>4.0595387694299889</v>
      </c>
      <c r="E1541" s="14">
        <f t="shared" si="73"/>
        <v>6.6592433541414042</v>
      </c>
      <c r="F1541" s="14">
        <f t="shared" si="74"/>
        <v>18.241146463847461</v>
      </c>
    </row>
    <row r="1542" spans="1:6" x14ac:dyDescent="0.35">
      <c r="A1542" s="19">
        <v>1999.05</v>
      </c>
      <c r="B1542" s="20">
        <v>1332.07</v>
      </c>
      <c r="D1542" s="14">
        <f t="shared" si="72"/>
        <v>-0.20173771198882537</v>
      </c>
      <c r="E1542" s="14">
        <f t="shared" si="73"/>
        <v>6.6330321664697491</v>
      </c>
      <c r="F1542" s="14">
        <f t="shared" si="74"/>
        <v>18.379854541859107</v>
      </c>
    </row>
    <row r="1543" spans="1:6" x14ac:dyDescent="0.35">
      <c r="A1543" s="19">
        <v>1999.06</v>
      </c>
      <c r="B1543" s="20">
        <v>1322.55</v>
      </c>
      <c r="D1543" s="14">
        <f t="shared" si="72"/>
        <v>-0.717243207090421</v>
      </c>
      <c r="E1543" s="14">
        <f t="shared" si="73"/>
        <v>3.140557850350731</v>
      </c>
      <c r="F1543" s="14">
        <f t="shared" si="74"/>
        <v>17.665317926673431</v>
      </c>
    </row>
    <row r="1544" spans="1:6" x14ac:dyDescent="0.35">
      <c r="A1544" s="19">
        <v>1999.07</v>
      </c>
      <c r="B1544" s="20">
        <v>1380.99</v>
      </c>
      <c r="D1544" s="14">
        <f t="shared" si="72"/>
        <v>4.3238942052313094</v>
      </c>
      <c r="E1544" s="14">
        <f t="shared" si="73"/>
        <v>3.4049132861520559</v>
      </c>
      <c r="F1544" s="14">
        <f t="shared" si="74"/>
        <v>17.733325874179357</v>
      </c>
    </row>
    <row r="1545" spans="1:6" x14ac:dyDescent="0.35">
      <c r="A1545" s="19">
        <v>1999.08</v>
      </c>
      <c r="B1545" s="20">
        <v>1327.49</v>
      </c>
      <c r="D1545" s="14">
        <f t="shared" si="72"/>
        <v>-3.9510692122423308</v>
      </c>
      <c r="E1545" s="14">
        <f t="shared" si="73"/>
        <v>-0.34441821410144186</v>
      </c>
      <c r="F1545" s="14">
        <f t="shared" si="74"/>
        <v>21.132283043310725</v>
      </c>
    </row>
    <row r="1546" spans="1:6" x14ac:dyDescent="0.35">
      <c r="A1546" s="19">
        <v>1999.09</v>
      </c>
      <c r="B1546" s="20">
        <v>1318.17</v>
      </c>
      <c r="D1546" s="14">
        <f t="shared" si="72"/>
        <v>-0.70455300781721553</v>
      </c>
      <c r="E1546" s="14">
        <f t="shared" si="73"/>
        <v>-0.33172801482822667</v>
      </c>
      <c r="F1546" s="14">
        <f t="shared" si="74"/>
        <v>25.581452955921836</v>
      </c>
    </row>
    <row r="1547" spans="1:6" x14ac:dyDescent="0.35">
      <c r="A1547" s="19">
        <v>1999.1</v>
      </c>
      <c r="B1547" s="20">
        <v>1300.01</v>
      </c>
      <c r="D1547" s="14">
        <f t="shared" si="72"/>
        <v>-1.3872454325128651</v>
      </c>
      <c r="E1547" s="14">
        <f t="shared" si="73"/>
        <v>-6.0428676525724079</v>
      </c>
      <c r="F1547" s="14">
        <f t="shared" si="74"/>
        <v>23.041796700474432</v>
      </c>
    </row>
    <row r="1548" spans="1:6" x14ac:dyDescent="0.35">
      <c r="A1548" s="19">
        <v>1999.11</v>
      </c>
      <c r="B1548" s="20">
        <v>1391</v>
      </c>
      <c r="D1548" s="14">
        <f t="shared" si="72"/>
        <v>6.7650956195708138</v>
      </c>
      <c r="E1548" s="14">
        <f t="shared" si="73"/>
        <v>4.6732971792407323</v>
      </c>
      <c r="F1548" s="14">
        <f t="shared" si="74"/>
        <v>19.511621648080837</v>
      </c>
    </row>
    <row r="1549" spans="1:6" x14ac:dyDescent="0.35">
      <c r="A1549" s="19">
        <v>1999.12</v>
      </c>
      <c r="B1549" s="20">
        <v>1428.68</v>
      </c>
      <c r="D1549" s="14">
        <f t="shared" si="72"/>
        <v>2.6728028109572888</v>
      </c>
      <c r="E1549" s="14">
        <f t="shared" si="73"/>
        <v>8.050652998015245</v>
      </c>
      <c r="F1549" s="14">
        <f t="shared" si="74"/>
        <v>18.27556180033994</v>
      </c>
    </row>
    <row r="1550" spans="1:6" x14ac:dyDescent="0.35">
      <c r="A1550" s="19">
        <v>2000.01</v>
      </c>
      <c r="B1550" s="20">
        <v>1425.59</v>
      </c>
      <c r="D1550" s="14">
        <f t="shared" si="72"/>
        <v>-0.21651779314212222</v>
      </c>
      <c r="E1550" s="14">
        <f t="shared" si="73"/>
        <v>9.221380637385975</v>
      </c>
      <c r="F1550" s="14">
        <f t="shared" si="74"/>
        <v>13.242669625107025</v>
      </c>
    </row>
    <row r="1551" spans="1:6" x14ac:dyDescent="0.35">
      <c r="A1551" s="19">
        <v>2000.02</v>
      </c>
      <c r="B1551" s="20">
        <v>1388.87</v>
      </c>
      <c r="D1551" s="14">
        <f t="shared" si="72"/>
        <v>-2.6095296239902388</v>
      </c>
      <c r="E1551" s="14">
        <f t="shared" si="73"/>
        <v>-0.15324460617506744</v>
      </c>
      <c r="F1551" s="14">
        <f t="shared" si="74"/>
        <v>10.808666525433978</v>
      </c>
    </row>
    <row r="1552" spans="1:6" x14ac:dyDescent="0.35">
      <c r="A1552" s="19">
        <v>2000.03</v>
      </c>
      <c r="B1552" s="20">
        <v>1442.21</v>
      </c>
      <c r="D1552" s="14">
        <f t="shared" si="72"/>
        <v>3.7686192447988742</v>
      </c>
      <c r="E1552" s="14">
        <f t="shared" si="73"/>
        <v>0.94257182766652436</v>
      </c>
      <c r="F1552" s="14">
        <f t="shared" si="74"/>
        <v>11.802054661204252</v>
      </c>
    </row>
    <row r="1553" spans="1:6" x14ac:dyDescent="0.35">
      <c r="A1553" s="19">
        <v>2000.04</v>
      </c>
      <c r="B1553" s="20">
        <v>1461.36</v>
      </c>
      <c r="D1553" s="14">
        <f t="shared" si="72"/>
        <v>1.3190849658747181</v>
      </c>
      <c r="E1553" s="14">
        <f t="shared" si="73"/>
        <v>2.478174586683378</v>
      </c>
      <c r="F1553" s="14">
        <f t="shared" si="74"/>
        <v>9.0616008576490081</v>
      </c>
    </row>
    <row r="1554" spans="1:6" x14ac:dyDescent="0.35">
      <c r="A1554" s="19">
        <v>2000.05</v>
      </c>
      <c r="B1554" s="20">
        <v>1418.48</v>
      </c>
      <c r="D1554" s="14">
        <f t="shared" si="72"/>
        <v>-2.9781633219695167</v>
      </c>
      <c r="E1554" s="14">
        <f t="shared" si="73"/>
        <v>2.1095408887040836</v>
      </c>
      <c r="F1554" s="14">
        <f t="shared" si="74"/>
        <v>6.2851752476683096</v>
      </c>
    </row>
    <row r="1555" spans="1:6" x14ac:dyDescent="0.35">
      <c r="A1555" s="19">
        <v>2000.06</v>
      </c>
      <c r="B1555" s="20">
        <v>1461.96</v>
      </c>
      <c r="D1555" s="14">
        <f t="shared" ref="D1555:D1618" si="75">LN(B1555/B1554)*100</f>
        <v>3.0192125405583448</v>
      </c>
      <c r="E1555" s="14">
        <f t="shared" ref="E1555:E1618" si="76">LN(B1555/B1552)*100</f>
        <v>1.3601341844635519</v>
      </c>
      <c r="F1555" s="14">
        <f t="shared" ref="F1555:F1618" si="77">LN(B1555/B1543)*100</f>
        <v>10.021630995317064</v>
      </c>
    </row>
    <row r="1556" spans="1:6" x14ac:dyDescent="0.35">
      <c r="A1556" s="19">
        <v>2000.07</v>
      </c>
      <c r="B1556" s="20">
        <v>1473</v>
      </c>
      <c r="D1556" s="14">
        <f t="shared" si="75"/>
        <v>0.75231363083139213</v>
      </c>
      <c r="E1556" s="14">
        <f t="shared" si="76"/>
        <v>0.7933628494201912</v>
      </c>
      <c r="F1556" s="14">
        <f t="shared" si="77"/>
        <v>6.450050420917143</v>
      </c>
    </row>
    <row r="1557" spans="1:6" x14ac:dyDescent="0.35">
      <c r="A1557" s="19">
        <v>2000.08</v>
      </c>
      <c r="B1557" s="20">
        <v>1485.46</v>
      </c>
      <c r="D1557" s="14">
        <f t="shared" si="75"/>
        <v>0.84233511168757236</v>
      </c>
      <c r="E1557" s="14">
        <f t="shared" si="76"/>
        <v>4.6138612830772852</v>
      </c>
      <c r="F1557" s="14">
        <f t="shared" si="77"/>
        <v>11.243454744847039</v>
      </c>
    </row>
    <row r="1558" spans="1:6" x14ac:dyDescent="0.35">
      <c r="A1558" s="19">
        <v>2000.09</v>
      </c>
      <c r="B1558" s="20">
        <v>1468.05</v>
      </c>
      <c r="D1558" s="14">
        <f t="shared" si="75"/>
        <v>-1.1789499039567715</v>
      </c>
      <c r="E1558" s="14">
        <f t="shared" si="76"/>
        <v>0.41569883856217738</v>
      </c>
      <c r="F1558" s="14">
        <f t="shared" si="77"/>
        <v>10.769057848707472</v>
      </c>
    </row>
    <row r="1559" spans="1:6" x14ac:dyDescent="0.35">
      <c r="A1559" s="19">
        <v>2000.1</v>
      </c>
      <c r="B1559" s="20">
        <v>1390.14</v>
      </c>
      <c r="D1559" s="14">
        <f t="shared" si="75"/>
        <v>-5.4530528062600903</v>
      </c>
      <c r="E1559" s="14">
        <f t="shared" si="76"/>
        <v>-5.7896675985293005</v>
      </c>
      <c r="F1559" s="14">
        <f t="shared" si="77"/>
        <v>6.7032504749602486</v>
      </c>
    </row>
    <row r="1560" spans="1:6" x14ac:dyDescent="0.35">
      <c r="A1560" s="19">
        <v>2000.11</v>
      </c>
      <c r="B1560" s="20">
        <v>1378.04</v>
      </c>
      <c r="D1560" s="14">
        <f t="shared" si="75"/>
        <v>-0.87422617488279786</v>
      </c>
      <c r="E1560" s="14">
        <f t="shared" si="76"/>
        <v>-7.5062288850996612</v>
      </c>
      <c r="F1560" s="14">
        <f t="shared" si="77"/>
        <v>-0.93607131949335876</v>
      </c>
    </row>
    <row r="1561" spans="1:6" x14ac:dyDescent="0.35">
      <c r="A1561" s="19">
        <v>2000.12</v>
      </c>
      <c r="B1561" s="20">
        <v>1330.93</v>
      </c>
      <c r="D1561" s="14">
        <f t="shared" si="75"/>
        <v>-3.4784253752470371</v>
      </c>
      <c r="E1561" s="14">
        <f t="shared" si="76"/>
        <v>-9.8057043563899207</v>
      </c>
      <c r="F1561" s="14">
        <f t="shared" si="77"/>
        <v>-7.0872995056976844</v>
      </c>
    </row>
    <row r="1562" spans="1:6" x14ac:dyDescent="0.35">
      <c r="A1562" s="19">
        <v>2001.01</v>
      </c>
      <c r="B1562" s="20">
        <v>1335.63</v>
      </c>
      <c r="D1562" s="14">
        <f t="shared" si="75"/>
        <v>0.35251446561124278</v>
      </c>
      <c r="E1562" s="14">
        <f t="shared" si="76"/>
        <v>-4.0001370845185855</v>
      </c>
      <c r="F1562" s="14">
        <f t="shared" si="77"/>
        <v>-6.5182672469443137</v>
      </c>
    </row>
    <row r="1563" spans="1:6" x14ac:dyDescent="0.35">
      <c r="A1563" s="19">
        <v>2001.02</v>
      </c>
      <c r="B1563" s="20">
        <v>1305.75</v>
      </c>
      <c r="D1563" s="14">
        <f t="shared" si="75"/>
        <v>-2.2625502315743247</v>
      </c>
      <c r="E1563" s="14">
        <f t="shared" si="76"/>
        <v>-5.3884611412101231</v>
      </c>
      <c r="F1563" s="14">
        <f t="shared" si="77"/>
        <v>-6.171287854528404</v>
      </c>
    </row>
    <row r="1564" spans="1:6" x14ac:dyDescent="0.35">
      <c r="A1564" s="19">
        <v>2001.03</v>
      </c>
      <c r="B1564" s="20">
        <v>1185.8499999999999</v>
      </c>
      <c r="D1564" s="14">
        <f t="shared" si="75"/>
        <v>-9.6317771305504749</v>
      </c>
      <c r="E1564" s="14">
        <f t="shared" si="76"/>
        <v>-11.541812896513552</v>
      </c>
      <c r="F1564" s="14">
        <f t="shared" si="77"/>
        <v>-19.571684229877768</v>
      </c>
    </row>
    <row r="1565" spans="1:6" x14ac:dyDescent="0.35">
      <c r="A1565" s="19">
        <v>2001.04</v>
      </c>
      <c r="B1565" s="20">
        <v>1189.8399999999999</v>
      </c>
      <c r="D1565" s="14">
        <f t="shared" si="75"/>
        <v>0.33590272734389265</v>
      </c>
      <c r="E1565" s="14">
        <f t="shared" si="76"/>
        <v>-11.558424634780895</v>
      </c>
      <c r="F1565" s="14">
        <f t="shared" si="77"/>
        <v>-20.554866468408587</v>
      </c>
    </row>
    <row r="1566" spans="1:6" x14ac:dyDescent="0.35">
      <c r="A1566" s="19">
        <v>2001.05</v>
      </c>
      <c r="B1566" s="20">
        <v>1270.3699999999999</v>
      </c>
      <c r="D1566" s="14">
        <f t="shared" si="75"/>
        <v>6.5489352320127674</v>
      </c>
      <c r="E1566" s="14">
        <f t="shared" si="76"/>
        <v>-2.7469391711938038</v>
      </c>
      <c r="F1566" s="14">
        <f t="shared" si="77"/>
        <v>-11.027767914426292</v>
      </c>
    </row>
    <row r="1567" spans="1:6" x14ac:dyDescent="0.35">
      <c r="A1567" s="19">
        <v>2001.06</v>
      </c>
      <c r="B1567" s="20">
        <v>1238.71</v>
      </c>
      <c r="D1567" s="14">
        <f t="shared" si="75"/>
        <v>-2.5237681097165408</v>
      </c>
      <c r="E1567" s="14">
        <f t="shared" si="76"/>
        <v>4.3610698496401312</v>
      </c>
      <c r="F1567" s="14">
        <f t="shared" si="77"/>
        <v>-16.570748564701169</v>
      </c>
    </row>
    <row r="1568" spans="1:6" x14ac:dyDescent="0.35">
      <c r="A1568" s="19">
        <v>2001.07</v>
      </c>
      <c r="B1568" s="20">
        <v>1204.45</v>
      </c>
      <c r="D1568" s="14">
        <f t="shared" si="75"/>
        <v>-2.8047484314399225</v>
      </c>
      <c r="E1568" s="14">
        <f t="shared" si="76"/>
        <v>1.2204186908563055</v>
      </c>
      <c r="F1568" s="14">
        <f t="shared" si="77"/>
        <v>-20.127810626972469</v>
      </c>
    </row>
    <row r="1569" spans="1:6" x14ac:dyDescent="0.35">
      <c r="A1569" s="19">
        <v>2001.08</v>
      </c>
      <c r="B1569" s="20">
        <v>1178.5</v>
      </c>
      <c r="D1569" s="14">
        <f t="shared" si="75"/>
        <v>-2.1780587816719761</v>
      </c>
      <c r="E1569" s="14">
        <f t="shared" si="76"/>
        <v>-7.5065753228284331</v>
      </c>
      <c r="F1569" s="14">
        <f t="shared" si="77"/>
        <v>-23.148204520332015</v>
      </c>
    </row>
    <row r="1570" spans="1:6" x14ac:dyDescent="0.35">
      <c r="A1570" s="19">
        <v>2001.09</v>
      </c>
      <c r="B1570" s="20">
        <v>1044.6400000000001</v>
      </c>
      <c r="D1570" s="14">
        <f t="shared" si="75"/>
        <v>-12.05701149378624</v>
      </c>
      <c r="E1570" s="14">
        <f t="shared" si="76"/>
        <v>-17.039818706898128</v>
      </c>
      <c r="F1570" s="14">
        <f t="shared" si="77"/>
        <v>-34.026266110161473</v>
      </c>
    </row>
    <row r="1571" spans="1:6" x14ac:dyDescent="0.35">
      <c r="A1571" s="19">
        <v>2001.1</v>
      </c>
      <c r="B1571" s="20">
        <v>1076.5899999999999</v>
      </c>
      <c r="D1571" s="14">
        <f t="shared" si="75"/>
        <v>3.0126310144559132</v>
      </c>
      <c r="E1571" s="14">
        <f t="shared" si="76"/>
        <v>-11.222439261002307</v>
      </c>
      <c r="F1571" s="14">
        <f t="shared" si="77"/>
        <v>-25.560582289445477</v>
      </c>
    </row>
    <row r="1572" spans="1:6" x14ac:dyDescent="0.35">
      <c r="A1572" s="19">
        <v>2001.11</v>
      </c>
      <c r="B1572" s="20">
        <v>1129.68</v>
      </c>
      <c r="D1572" s="14">
        <f t="shared" si="75"/>
        <v>4.8135768178114171</v>
      </c>
      <c r="E1572" s="14">
        <f t="shared" si="76"/>
        <v>-4.2308036615189231</v>
      </c>
      <c r="F1572" s="14">
        <f t="shared" si="77"/>
        <v>-19.872779296751272</v>
      </c>
    </row>
    <row r="1573" spans="1:6" x14ac:dyDescent="0.35">
      <c r="A1573" s="19">
        <v>2001.12</v>
      </c>
      <c r="B1573" s="20">
        <v>1144.93</v>
      </c>
      <c r="D1573" s="14">
        <f t="shared" si="75"/>
        <v>1.3409092987321383</v>
      </c>
      <c r="E1573" s="14">
        <f t="shared" si="76"/>
        <v>9.1671171309994559</v>
      </c>
      <c r="F1573" s="14">
        <f t="shared" si="77"/>
        <v>-15.053444622772089</v>
      </c>
    </row>
    <row r="1574" spans="1:6" x14ac:dyDescent="0.35">
      <c r="A1574" s="19">
        <v>2002.01</v>
      </c>
      <c r="B1574" s="20">
        <v>1140.21</v>
      </c>
      <c r="D1574" s="14">
        <f t="shared" si="75"/>
        <v>-0.41310437981367765</v>
      </c>
      <c r="E1574" s="14">
        <f t="shared" si="76"/>
        <v>5.7413817367298776</v>
      </c>
      <c r="F1574" s="14">
        <f t="shared" si="77"/>
        <v>-15.819063468197015</v>
      </c>
    </row>
    <row r="1575" spans="1:6" x14ac:dyDescent="0.35">
      <c r="A1575" s="19">
        <v>2002.02</v>
      </c>
      <c r="B1575" s="20">
        <v>1100.67</v>
      </c>
      <c r="D1575" s="14">
        <f t="shared" si="75"/>
        <v>-3.5293370675208062</v>
      </c>
      <c r="E1575" s="14">
        <f t="shared" si="76"/>
        <v>-2.6015321486023266</v>
      </c>
      <c r="F1575" s="14">
        <f t="shared" si="77"/>
        <v>-17.085850304143481</v>
      </c>
    </row>
    <row r="1576" spans="1:6" x14ac:dyDescent="0.35">
      <c r="A1576" s="19">
        <v>2002.03</v>
      </c>
      <c r="B1576" s="20">
        <v>1153.79</v>
      </c>
      <c r="D1576" s="14">
        <f t="shared" si="75"/>
        <v>4.7133090496909649</v>
      </c>
      <c r="E1576" s="14">
        <f t="shared" si="76"/>
        <v>0.77086760235649776</v>
      </c>
      <c r="F1576" s="14">
        <f t="shared" si="77"/>
        <v>-2.7407641239020415</v>
      </c>
    </row>
    <row r="1577" spans="1:6" x14ac:dyDescent="0.35">
      <c r="A1577" s="19">
        <v>2002.04</v>
      </c>
      <c r="B1577" s="20">
        <v>1111.93</v>
      </c>
      <c r="D1577" s="14">
        <f t="shared" si="75"/>
        <v>-3.6954931583054775</v>
      </c>
      <c r="E1577" s="14">
        <f t="shared" si="76"/>
        <v>-2.5115211761353078</v>
      </c>
      <c r="F1577" s="14">
        <f t="shared" si="77"/>
        <v>-6.7721600095514169</v>
      </c>
    </row>
    <row r="1578" spans="1:6" x14ac:dyDescent="0.35">
      <c r="A1578" s="19">
        <v>2002.05</v>
      </c>
      <c r="B1578" s="20">
        <v>1079.25</v>
      </c>
      <c r="D1578" s="14">
        <f t="shared" si="75"/>
        <v>-2.9830888753241349</v>
      </c>
      <c r="E1578" s="14">
        <f t="shared" si="76"/>
        <v>-1.9652729839386454</v>
      </c>
      <c r="F1578" s="14">
        <f t="shared" si="77"/>
        <v>-16.304184116888319</v>
      </c>
    </row>
    <row r="1579" spans="1:6" x14ac:dyDescent="0.35">
      <c r="A1579" s="19">
        <v>2002.06</v>
      </c>
      <c r="B1579" s="20">
        <v>1014.02</v>
      </c>
      <c r="D1579" s="14">
        <f t="shared" si="75"/>
        <v>-6.2343726613093624</v>
      </c>
      <c r="E1579" s="14">
        <f t="shared" si="76"/>
        <v>-12.912954694938977</v>
      </c>
      <c r="F1579" s="14">
        <f t="shared" si="77"/>
        <v>-20.014788668481145</v>
      </c>
    </row>
    <row r="1580" spans="1:6" x14ac:dyDescent="0.35">
      <c r="A1580" s="19">
        <v>2002.07</v>
      </c>
      <c r="B1580" s="20">
        <v>903.59</v>
      </c>
      <c r="D1580" s="14">
        <f t="shared" si="75"/>
        <v>-11.530219013361915</v>
      </c>
      <c r="E1580" s="14">
        <f t="shared" si="76"/>
        <v>-20.747680549995415</v>
      </c>
      <c r="F1580" s="14">
        <f t="shared" si="77"/>
        <v>-28.740259250403138</v>
      </c>
    </row>
    <row r="1581" spans="1:6" x14ac:dyDescent="0.35">
      <c r="A1581" s="19">
        <v>2002.08</v>
      </c>
      <c r="B1581" s="20">
        <v>912.55</v>
      </c>
      <c r="D1581" s="14">
        <f t="shared" si="75"/>
        <v>0.9867160787155389</v>
      </c>
      <c r="E1581" s="14">
        <f t="shared" si="76"/>
        <v>-16.777875595955731</v>
      </c>
      <c r="F1581" s="14">
        <f t="shared" si="77"/>
        <v>-25.575484390015625</v>
      </c>
    </row>
    <row r="1582" spans="1:6" x14ac:dyDescent="0.35">
      <c r="A1582" s="19">
        <v>2002.09</v>
      </c>
      <c r="B1582" s="20">
        <v>867.81</v>
      </c>
      <c r="D1582" s="14">
        <f t="shared" si="75"/>
        <v>-5.0270081785686269</v>
      </c>
      <c r="E1582" s="14">
        <f t="shared" si="76"/>
        <v>-15.570511113215007</v>
      </c>
      <c r="F1582" s="14">
        <f t="shared" si="77"/>
        <v>-18.545481074798019</v>
      </c>
    </row>
    <row r="1583" spans="1:6" x14ac:dyDescent="0.35">
      <c r="A1583" s="19">
        <v>2002.1</v>
      </c>
      <c r="B1583" s="20">
        <v>854.63</v>
      </c>
      <c r="D1583" s="14">
        <f t="shared" si="75"/>
        <v>-1.5304169954265832</v>
      </c>
      <c r="E1583" s="14">
        <f t="shared" si="76"/>
        <v>-5.5707090952796765</v>
      </c>
      <c r="F1583" s="14">
        <f t="shared" si="77"/>
        <v>-23.088529084680516</v>
      </c>
    </row>
    <row r="1584" spans="1:6" x14ac:dyDescent="0.35">
      <c r="A1584" s="19">
        <v>2002.11</v>
      </c>
      <c r="B1584" s="20">
        <v>909.93</v>
      </c>
      <c r="D1584" s="14">
        <f t="shared" si="75"/>
        <v>6.2699046739163666</v>
      </c>
      <c r="E1584" s="14">
        <f t="shared" si="76"/>
        <v>-0.28752050007885305</v>
      </c>
      <c r="F1584" s="14">
        <f t="shared" si="77"/>
        <v>-21.63220122857556</v>
      </c>
    </row>
    <row r="1585" spans="1:6" x14ac:dyDescent="0.35">
      <c r="A1585" s="19">
        <v>2002.12</v>
      </c>
      <c r="B1585" s="20">
        <v>899.18</v>
      </c>
      <c r="D1585" s="14">
        <f t="shared" si="75"/>
        <v>-1.1884436576053765</v>
      </c>
      <c r="E1585" s="14">
        <f t="shared" si="76"/>
        <v>3.5510440208843912</v>
      </c>
      <c r="F1585" s="14">
        <f t="shared" si="77"/>
        <v>-24.161554184913083</v>
      </c>
    </row>
    <row r="1586" spans="1:6" x14ac:dyDescent="0.35">
      <c r="A1586" s="19">
        <v>2003.01</v>
      </c>
      <c r="B1586" s="20">
        <v>895.84</v>
      </c>
      <c r="D1586" s="14">
        <f t="shared" si="75"/>
        <v>-0.37214112986040038</v>
      </c>
      <c r="E1586" s="14">
        <f t="shared" si="76"/>
        <v>4.7093198864505892</v>
      </c>
      <c r="F1586" s="14">
        <f t="shared" si="77"/>
        <v>-24.120590934959807</v>
      </c>
    </row>
    <row r="1587" spans="1:6" x14ac:dyDescent="0.35">
      <c r="A1587" s="19">
        <v>2003.02</v>
      </c>
      <c r="B1587" s="20">
        <v>837.03</v>
      </c>
      <c r="D1587" s="14">
        <f t="shared" si="75"/>
        <v>-6.790191345952076</v>
      </c>
      <c r="E1587" s="14">
        <f t="shared" si="76"/>
        <v>-8.3507761334178543</v>
      </c>
      <c r="F1587" s="14">
        <f t="shared" si="77"/>
        <v>-27.381445213391086</v>
      </c>
    </row>
    <row r="1588" spans="1:6" x14ac:dyDescent="0.35">
      <c r="A1588" s="19">
        <v>2003.03</v>
      </c>
      <c r="B1588" s="20">
        <v>846.63</v>
      </c>
      <c r="D1588" s="14">
        <f t="shared" si="75"/>
        <v>1.1403851179016984</v>
      </c>
      <c r="E1588" s="14">
        <f t="shared" si="76"/>
        <v>-6.0219473579107747</v>
      </c>
      <c r="F1588" s="14">
        <f t="shared" si="77"/>
        <v>-30.954369145180355</v>
      </c>
    </row>
    <row r="1589" spans="1:6" x14ac:dyDescent="0.35">
      <c r="A1589" s="19">
        <v>2003.04</v>
      </c>
      <c r="B1589" s="20">
        <v>890.03</v>
      </c>
      <c r="D1589" s="14">
        <f t="shared" si="75"/>
        <v>4.9991406703177335</v>
      </c>
      <c r="E1589" s="14">
        <f t="shared" si="76"/>
        <v>-0.65066555773264467</v>
      </c>
      <c r="F1589" s="14">
        <f t="shared" si="77"/>
        <v>-22.259735316557151</v>
      </c>
    </row>
    <row r="1590" spans="1:6" x14ac:dyDescent="0.35">
      <c r="A1590" s="19">
        <v>2003.05</v>
      </c>
      <c r="B1590" s="20">
        <v>935.96</v>
      </c>
      <c r="D1590" s="14">
        <f t="shared" si="75"/>
        <v>5.0317570498432334</v>
      </c>
      <c r="E1590" s="14">
        <f t="shared" si="76"/>
        <v>11.171282838062659</v>
      </c>
      <c r="F1590" s="14">
        <f t="shared" si="77"/>
        <v>-14.244889391389782</v>
      </c>
    </row>
    <row r="1591" spans="1:6" x14ac:dyDescent="0.35">
      <c r="A1591" s="19">
        <v>2003.06</v>
      </c>
      <c r="B1591" s="20">
        <v>988</v>
      </c>
      <c r="D1591" s="14">
        <f t="shared" si="75"/>
        <v>5.4109957226178702</v>
      </c>
      <c r="E1591" s="14">
        <f t="shared" si="76"/>
        <v>15.441893442778834</v>
      </c>
      <c r="F1591" s="14">
        <f t="shared" si="77"/>
        <v>-2.5995210074625441</v>
      </c>
    </row>
    <row r="1592" spans="1:6" x14ac:dyDescent="0.35">
      <c r="A1592" s="19">
        <v>2003.07</v>
      </c>
      <c r="B1592" s="20">
        <v>992.54</v>
      </c>
      <c r="D1592" s="14">
        <f t="shared" si="75"/>
        <v>0.45846162683656516</v>
      </c>
      <c r="E1592" s="14">
        <f t="shared" si="76"/>
        <v>10.901214399297668</v>
      </c>
      <c r="F1592" s="14">
        <f t="shared" si="77"/>
        <v>9.3891596327359252</v>
      </c>
    </row>
    <row r="1593" spans="1:6" x14ac:dyDescent="0.35">
      <c r="A1593" s="19">
        <v>2003.08</v>
      </c>
      <c r="B1593" s="20">
        <v>989.53</v>
      </c>
      <c r="D1593" s="14">
        <f t="shared" si="75"/>
        <v>-0.30372310906073807</v>
      </c>
      <c r="E1593" s="14">
        <f t="shared" si="76"/>
        <v>5.5657342403936987</v>
      </c>
      <c r="F1593" s="14">
        <f t="shared" si="77"/>
        <v>8.0987204449596426</v>
      </c>
    </row>
    <row r="1594" spans="1:6" x14ac:dyDescent="0.35">
      <c r="A1594" s="19">
        <v>2003.09</v>
      </c>
      <c r="B1594" s="20">
        <v>1019.44</v>
      </c>
      <c r="D1594" s="14">
        <f t="shared" si="75"/>
        <v>2.9778652978397679</v>
      </c>
      <c r="E1594" s="14">
        <f t="shared" si="76"/>
        <v>3.1326038156156053</v>
      </c>
      <c r="F1594" s="14">
        <f t="shared" si="77"/>
        <v>16.103593921368049</v>
      </c>
    </row>
    <row r="1595" spans="1:6" x14ac:dyDescent="0.35">
      <c r="A1595" s="19">
        <v>2003.1</v>
      </c>
      <c r="B1595" s="20">
        <v>1038.73</v>
      </c>
      <c r="D1595" s="14">
        <f t="shared" si="75"/>
        <v>1.8745356169324723</v>
      </c>
      <c r="E1595" s="14">
        <f t="shared" si="76"/>
        <v>4.5486778057114856</v>
      </c>
      <c r="F1595" s="14">
        <f t="shared" si="77"/>
        <v>19.508546533727099</v>
      </c>
    </row>
    <row r="1596" spans="1:6" x14ac:dyDescent="0.35">
      <c r="A1596" s="19">
        <v>2003.11</v>
      </c>
      <c r="B1596" s="20">
        <v>1049.9000000000001</v>
      </c>
      <c r="D1596" s="14">
        <f t="shared" si="75"/>
        <v>1.0696108447547308</v>
      </c>
      <c r="E1596" s="14">
        <f t="shared" si="76"/>
        <v>5.9220117595269652</v>
      </c>
      <c r="F1596" s="14">
        <f t="shared" si="77"/>
        <v>14.308252704565472</v>
      </c>
    </row>
    <row r="1597" spans="1:6" x14ac:dyDescent="0.35">
      <c r="A1597" s="19">
        <v>2003.12</v>
      </c>
      <c r="B1597" s="20">
        <v>1080.6400000000001</v>
      </c>
      <c r="D1597" s="14">
        <f t="shared" si="75"/>
        <v>2.885853667630728</v>
      </c>
      <c r="E1597" s="14">
        <f t="shared" si="76"/>
        <v>5.830000129317912</v>
      </c>
      <c r="F1597" s="14">
        <f t="shared" si="77"/>
        <v>18.382550029801568</v>
      </c>
    </row>
    <row r="1598" spans="1:6" x14ac:dyDescent="0.35">
      <c r="A1598" s="19">
        <v>2004.01</v>
      </c>
      <c r="B1598" s="20">
        <v>1132.52</v>
      </c>
      <c r="D1598" s="14">
        <f t="shared" si="75"/>
        <v>4.6891780048199365</v>
      </c>
      <c r="E1598" s="14">
        <f t="shared" si="76"/>
        <v>8.6446425172054084</v>
      </c>
      <c r="F1598" s="14">
        <f t="shared" si="77"/>
        <v>23.443869164481931</v>
      </c>
    </row>
    <row r="1599" spans="1:6" x14ac:dyDescent="0.35">
      <c r="A1599" s="19">
        <v>2004.02</v>
      </c>
      <c r="B1599" s="20">
        <v>1143.3599999999999</v>
      </c>
      <c r="D1599" s="14">
        <f t="shared" si="75"/>
        <v>0.95260575896424815</v>
      </c>
      <c r="E1599" s="14">
        <f t="shared" si="76"/>
        <v>8.5276374314149237</v>
      </c>
      <c r="F1599" s="14">
        <f t="shared" si="77"/>
        <v>31.186666269398238</v>
      </c>
    </row>
    <row r="1600" spans="1:6" x14ac:dyDescent="0.35">
      <c r="A1600" s="19">
        <v>2004.03</v>
      </c>
      <c r="B1600" s="20">
        <v>1123.98</v>
      </c>
      <c r="D1600" s="14">
        <f t="shared" si="75"/>
        <v>-1.709533813402244</v>
      </c>
      <c r="E1600" s="14">
        <f t="shared" si="76"/>
        <v>3.9322499503819413</v>
      </c>
      <c r="F1600" s="14">
        <f t="shared" si="77"/>
        <v>28.336747338094309</v>
      </c>
    </row>
    <row r="1601" spans="1:6" x14ac:dyDescent="0.35">
      <c r="A1601" s="19">
        <v>2004.04</v>
      </c>
      <c r="B1601" s="20">
        <v>1133.3599999999999</v>
      </c>
      <c r="D1601" s="14">
        <f t="shared" si="75"/>
        <v>0.83107143700728825</v>
      </c>
      <c r="E1601" s="14">
        <f t="shared" si="76"/>
        <v>7.4143382569291497E-2</v>
      </c>
      <c r="F1601" s="14">
        <f t="shared" si="77"/>
        <v>24.168678104783865</v>
      </c>
    </row>
    <row r="1602" spans="1:6" x14ac:dyDescent="0.35">
      <c r="A1602" s="19">
        <v>2004.05</v>
      </c>
      <c r="B1602" s="20">
        <v>1102.78</v>
      </c>
      <c r="D1602" s="14">
        <f t="shared" si="75"/>
        <v>-2.7352407740603826</v>
      </c>
      <c r="E1602" s="14">
        <f t="shared" si="76"/>
        <v>-3.613703150455331</v>
      </c>
      <c r="F1602" s="14">
        <f t="shared" si="77"/>
        <v>16.401680280880242</v>
      </c>
    </row>
    <row r="1603" spans="1:6" x14ac:dyDescent="0.35">
      <c r="A1603" s="19">
        <v>2004.06</v>
      </c>
      <c r="B1603" s="20">
        <v>1132.76</v>
      </c>
      <c r="D1603" s="14">
        <f t="shared" si="75"/>
        <v>2.682286825106186</v>
      </c>
      <c r="E1603" s="14">
        <f t="shared" si="76"/>
        <v>0.77811748805309167</v>
      </c>
      <c r="F1603" s="14">
        <f t="shared" si="77"/>
        <v>13.672971383368548</v>
      </c>
    </row>
    <row r="1604" spans="1:6" x14ac:dyDescent="0.35">
      <c r="A1604" s="19">
        <v>2004.07</v>
      </c>
      <c r="B1604" s="20">
        <v>1105.8499999999999</v>
      </c>
      <c r="D1604" s="14">
        <f t="shared" si="75"/>
        <v>-2.4042862566823127</v>
      </c>
      <c r="E1604" s="14">
        <f t="shared" si="76"/>
        <v>-2.4572402056365168</v>
      </c>
      <c r="F1604" s="14">
        <f t="shared" si="77"/>
        <v>10.810223499849688</v>
      </c>
    </row>
    <row r="1605" spans="1:6" x14ac:dyDescent="0.35">
      <c r="A1605" s="19">
        <v>2004.08</v>
      </c>
      <c r="B1605" s="20">
        <v>1088.94</v>
      </c>
      <c r="D1605" s="14">
        <f t="shared" si="75"/>
        <v>-1.5409524018365954</v>
      </c>
      <c r="E1605" s="14">
        <f t="shared" si="76"/>
        <v>-1.2629518334127263</v>
      </c>
      <c r="F1605" s="14">
        <f t="shared" si="77"/>
        <v>9.5729942070738261</v>
      </c>
    </row>
    <row r="1606" spans="1:6" x14ac:dyDescent="0.35">
      <c r="A1606" s="19">
        <v>2004.09</v>
      </c>
      <c r="B1606" s="20">
        <v>1117.6600000000001</v>
      </c>
      <c r="D1606" s="14">
        <f t="shared" si="75"/>
        <v>2.6032467976330058</v>
      </c>
      <c r="E1606" s="14">
        <f t="shared" si="76"/>
        <v>-1.3419918608858958</v>
      </c>
      <c r="F1606" s="14">
        <f t="shared" si="77"/>
        <v>9.198375706867072</v>
      </c>
    </row>
    <row r="1607" spans="1:6" x14ac:dyDescent="0.35">
      <c r="A1607" s="19">
        <v>2004.1</v>
      </c>
      <c r="B1607" s="20">
        <v>1117.21</v>
      </c>
      <c r="D1607" s="14">
        <f t="shared" si="75"/>
        <v>-4.0270799293158147E-2</v>
      </c>
      <c r="E1607" s="14">
        <f t="shared" si="76"/>
        <v>1.0220235965032491</v>
      </c>
      <c r="F1607" s="14">
        <f t="shared" si="77"/>
        <v>7.2835692906414398</v>
      </c>
    </row>
    <row r="1608" spans="1:6" x14ac:dyDescent="0.35">
      <c r="A1608" s="19">
        <v>2004.11</v>
      </c>
      <c r="B1608" s="20">
        <v>1168.94</v>
      </c>
      <c r="D1608" s="14">
        <f t="shared" si="75"/>
        <v>4.5262849255496214</v>
      </c>
      <c r="E1608" s="14">
        <f t="shared" si="76"/>
        <v>7.0892609238894648</v>
      </c>
      <c r="F1608" s="14">
        <f t="shared" si="77"/>
        <v>10.740243371436332</v>
      </c>
    </row>
    <row r="1609" spans="1:6" x14ac:dyDescent="0.35">
      <c r="A1609" s="19">
        <v>2004.12</v>
      </c>
      <c r="B1609" s="20">
        <v>1199.21</v>
      </c>
      <c r="D1609" s="14">
        <f t="shared" si="75"/>
        <v>2.5565651410955752</v>
      </c>
      <c r="E1609" s="14">
        <f t="shared" si="76"/>
        <v>7.0425792673520187</v>
      </c>
      <c r="F1609" s="14">
        <f t="shared" si="77"/>
        <v>10.41095484490117</v>
      </c>
    </row>
    <row r="1610" spans="1:6" x14ac:dyDescent="0.35">
      <c r="A1610" s="19">
        <v>2005.01</v>
      </c>
      <c r="B1610" s="20">
        <v>1181.4100000000001</v>
      </c>
      <c r="D1610" s="14">
        <f t="shared" si="75"/>
        <v>-1.4954366275299458</v>
      </c>
      <c r="E1610" s="14">
        <f t="shared" si="76"/>
        <v>5.5874134391152328</v>
      </c>
      <c r="F1610" s="14">
        <f t="shared" si="77"/>
        <v>4.2263402125512775</v>
      </c>
    </row>
    <row r="1611" spans="1:6" x14ac:dyDescent="0.35">
      <c r="A1611" s="19">
        <v>2005.02</v>
      </c>
      <c r="B1611" s="20">
        <v>1199.6300000000001</v>
      </c>
      <c r="D1611" s="14">
        <f t="shared" si="75"/>
        <v>1.5304535527347694</v>
      </c>
      <c r="E1611" s="14">
        <f t="shared" si="76"/>
        <v>2.5915820663003979</v>
      </c>
      <c r="F1611" s="14">
        <f t="shared" si="77"/>
        <v>4.8041880063218088</v>
      </c>
    </row>
    <row r="1612" spans="1:6" x14ac:dyDescent="0.35">
      <c r="A1612" s="19">
        <v>2005.03</v>
      </c>
      <c r="B1612" s="20">
        <v>1194.9000000000001</v>
      </c>
      <c r="D1612" s="14">
        <f t="shared" si="75"/>
        <v>-0.39506760425546</v>
      </c>
      <c r="E1612" s="14">
        <f t="shared" si="76"/>
        <v>-0.36005067905063115</v>
      </c>
      <c r="F1612" s="14">
        <f t="shared" si="77"/>
        <v>6.1186542154685917</v>
      </c>
    </row>
    <row r="1613" spans="1:6" x14ac:dyDescent="0.35">
      <c r="A1613" s="19">
        <v>2005.04</v>
      </c>
      <c r="B1613" s="20">
        <v>1164.43</v>
      </c>
      <c r="D1613" s="14">
        <f t="shared" si="75"/>
        <v>-2.5830802973984586</v>
      </c>
      <c r="E1613" s="14">
        <f t="shared" si="76"/>
        <v>-1.4476943489191472</v>
      </c>
      <c r="F1613" s="14">
        <f t="shared" si="77"/>
        <v>2.7045024810628244</v>
      </c>
    </row>
    <row r="1614" spans="1:6" x14ac:dyDescent="0.35">
      <c r="A1614" s="19">
        <v>2005.05</v>
      </c>
      <c r="B1614" s="20">
        <v>1178.28</v>
      </c>
      <c r="D1614" s="14">
        <f t="shared" si="75"/>
        <v>1.1824051087475438</v>
      </c>
      <c r="E1614" s="14">
        <f t="shared" si="76"/>
        <v>-1.7957427929063838</v>
      </c>
      <c r="F1614" s="14">
        <f t="shared" si="77"/>
        <v>6.622148363870763</v>
      </c>
    </row>
    <row r="1615" spans="1:6" x14ac:dyDescent="0.35">
      <c r="A1615" s="19">
        <v>2005.06</v>
      </c>
      <c r="B1615" s="20">
        <v>1202.25</v>
      </c>
      <c r="D1615" s="14">
        <f t="shared" si="75"/>
        <v>2.0139053188572902</v>
      </c>
      <c r="E1615" s="14">
        <f t="shared" si="76"/>
        <v>0.61323013020636929</v>
      </c>
      <c r="F1615" s="14">
        <f t="shared" si="77"/>
        <v>5.9537668576218605</v>
      </c>
    </row>
    <row r="1616" spans="1:6" x14ac:dyDescent="0.35">
      <c r="A1616" s="19">
        <v>2005.07</v>
      </c>
      <c r="B1616" s="20">
        <v>1222.24</v>
      </c>
      <c r="D1616" s="14">
        <f t="shared" si="75"/>
        <v>1.6490439635277476</v>
      </c>
      <c r="E1616" s="14">
        <f t="shared" si="76"/>
        <v>4.8453543911325871</v>
      </c>
      <c r="F1616" s="14">
        <f t="shared" si="77"/>
        <v>10.007097077831931</v>
      </c>
    </row>
    <row r="1617" spans="1:6" x14ac:dyDescent="0.35">
      <c r="A1617" s="19">
        <v>2005.08</v>
      </c>
      <c r="B1617" s="20">
        <v>1224.27</v>
      </c>
      <c r="D1617" s="14">
        <f t="shared" si="75"/>
        <v>0.16595071885084162</v>
      </c>
      <c r="E1617" s="14">
        <f t="shared" si="76"/>
        <v>3.8289000012358869</v>
      </c>
      <c r="F1617" s="14">
        <f t="shared" si="77"/>
        <v>11.714000198519365</v>
      </c>
    </row>
    <row r="1618" spans="1:6" x14ac:dyDescent="0.35">
      <c r="A1618" s="19">
        <v>2005.09</v>
      </c>
      <c r="B1618" s="20">
        <v>1225.92</v>
      </c>
      <c r="D1618" s="14">
        <f t="shared" si="75"/>
        <v>0.13468345307261301</v>
      </c>
      <c r="E1618" s="14">
        <f t="shared" si="76"/>
        <v>1.9496781354512192</v>
      </c>
      <c r="F1618" s="14">
        <f t="shared" si="77"/>
        <v>9.2454368539589726</v>
      </c>
    </row>
    <row r="1619" spans="1:6" x14ac:dyDescent="0.35">
      <c r="A1619" s="19">
        <v>2005.1</v>
      </c>
      <c r="B1619" s="20">
        <v>1191.96</v>
      </c>
      <c r="D1619" s="14">
        <f t="shared" ref="D1619:D1682" si="78">LN(B1619/B1618)*100</f>
        <v>-2.8092571497019296</v>
      </c>
      <c r="E1619" s="14">
        <f t="shared" ref="E1619:E1682" si="79">LN(B1619/B1616)*100</f>
        <v>-2.5086229777784603</v>
      </c>
      <c r="F1619" s="14">
        <f t="shared" ref="F1619:F1682" si="80">LN(B1619/B1607)*100</f>
        <v>6.4764505035502147</v>
      </c>
    </row>
    <row r="1620" spans="1:6" x14ac:dyDescent="0.35">
      <c r="A1620" s="19">
        <v>2005.11</v>
      </c>
      <c r="B1620" s="20">
        <v>1237.3699999999999</v>
      </c>
      <c r="D1620" s="14">
        <f t="shared" si="78"/>
        <v>3.7389148404339085</v>
      </c>
      <c r="E1620" s="14">
        <f t="shared" si="79"/>
        <v>1.0643411438045924</v>
      </c>
      <c r="F1620" s="14">
        <f t="shared" si="80"/>
        <v>5.6890804184345019</v>
      </c>
    </row>
    <row r="1621" spans="1:6" x14ac:dyDescent="0.35">
      <c r="A1621" s="19">
        <v>2005.12</v>
      </c>
      <c r="B1621" s="20">
        <v>1262.07</v>
      </c>
      <c r="D1621" s="14">
        <f t="shared" si="78"/>
        <v>1.9765070655174688</v>
      </c>
      <c r="E1621" s="14">
        <f t="shared" si="79"/>
        <v>2.9061647562494608</v>
      </c>
      <c r="F1621" s="14">
        <f t="shared" si="80"/>
        <v>5.109022342856405</v>
      </c>
    </row>
    <row r="1622" spans="1:6" x14ac:dyDescent="0.35">
      <c r="A1622" s="19">
        <v>2006.01</v>
      </c>
      <c r="B1622" s="20">
        <v>1278.73</v>
      </c>
      <c r="D1622" s="14">
        <f t="shared" si="78"/>
        <v>1.3114167795042317</v>
      </c>
      <c r="E1622" s="14">
        <f t="shared" si="79"/>
        <v>7.0268386854556191</v>
      </c>
      <c r="F1622" s="14">
        <f t="shared" si="80"/>
        <v>7.9158757498905929</v>
      </c>
    </row>
    <row r="1623" spans="1:6" x14ac:dyDescent="0.35">
      <c r="A1623" s="19">
        <v>2006.02</v>
      </c>
      <c r="B1623" s="20">
        <v>1276.6500000000001</v>
      </c>
      <c r="D1623" s="14">
        <f t="shared" si="78"/>
        <v>-0.16279382787413507</v>
      </c>
      <c r="E1623" s="14">
        <f t="shared" si="79"/>
        <v>3.1251300171475869</v>
      </c>
      <c r="F1623" s="14">
        <f t="shared" si="80"/>
        <v>6.2226283692816793</v>
      </c>
    </row>
    <row r="1624" spans="1:6" x14ac:dyDescent="0.35">
      <c r="A1624" s="19">
        <v>2006.03</v>
      </c>
      <c r="B1624" s="20">
        <v>1293.74</v>
      </c>
      <c r="D1624" s="14">
        <f t="shared" si="78"/>
        <v>1.3297788924127891</v>
      </c>
      <c r="E1624" s="14">
        <f t="shared" si="79"/>
        <v>2.4784018440429016</v>
      </c>
      <c r="F1624" s="14">
        <f t="shared" si="80"/>
        <v>7.9474748659499381</v>
      </c>
    </row>
    <row r="1625" spans="1:6" x14ac:dyDescent="0.35">
      <c r="A1625" s="19">
        <v>2006.04</v>
      </c>
      <c r="B1625" s="20">
        <v>1302.17</v>
      </c>
      <c r="D1625" s="14">
        <f t="shared" si="78"/>
        <v>0.64948550863758836</v>
      </c>
      <c r="E1625" s="14">
        <f t="shared" si="79"/>
        <v>1.8164705731762314</v>
      </c>
      <c r="F1625" s="14">
        <f t="shared" si="80"/>
        <v>11.180040671985967</v>
      </c>
    </row>
    <row r="1626" spans="1:6" x14ac:dyDescent="0.35">
      <c r="A1626" s="19">
        <v>2006.05</v>
      </c>
      <c r="B1626" s="20">
        <v>1290.01</v>
      </c>
      <c r="D1626" s="14">
        <f t="shared" si="78"/>
        <v>-0.93821333379273242</v>
      </c>
      <c r="E1626" s="14">
        <f t="shared" si="79"/>
        <v>1.0410510672576281</v>
      </c>
      <c r="F1626" s="14">
        <f t="shared" si="80"/>
        <v>9.0594222294457101</v>
      </c>
    </row>
    <row r="1627" spans="1:6" x14ac:dyDescent="0.35">
      <c r="A1627" s="19">
        <v>2006.06</v>
      </c>
      <c r="B1627" s="20">
        <v>1253.17</v>
      </c>
      <c r="D1627" s="14">
        <f t="shared" si="78"/>
        <v>-2.8973629189039829</v>
      </c>
      <c r="E1627" s="14">
        <f t="shared" si="79"/>
        <v>-3.1860907440591419</v>
      </c>
      <c r="F1627" s="14">
        <f t="shared" si="80"/>
        <v>4.1481539916844321</v>
      </c>
    </row>
    <row r="1628" spans="1:6" x14ac:dyDescent="0.35">
      <c r="A1628" s="19">
        <v>2006.07</v>
      </c>
      <c r="B1628" s="20">
        <v>1260.24</v>
      </c>
      <c r="D1628" s="14">
        <f t="shared" si="78"/>
        <v>0.56258379230972688</v>
      </c>
      <c r="E1628" s="14">
        <f t="shared" si="79"/>
        <v>-3.2729924603869884</v>
      </c>
      <c r="F1628" s="14">
        <f t="shared" si="80"/>
        <v>3.0616938204663944</v>
      </c>
    </row>
    <row r="1629" spans="1:6" x14ac:dyDescent="0.35">
      <c r="A1629" s="19">
        <v>2006.08</v>
      </c>
      <c r="B1629" s="20">
        <v>1287.1500000000001</v>
      </c>
      <c r="D1629" s="14">
        <f t="shared" si="78"/>
        <v>2.1128292923526084</v>
      </c>
      <c r="E1629" s="14">
        <f t="shared" si="79"/>
        <v>-0.22194983424164488</v>
      </c>
      <c r="F1629" s="14">
        <f t="shared" si="80"/>
        <v>5.0085723939681772</v>
      </c>
    </row>
    <row r="1630" spans="1:6" x14ac:dyDescent="0.35">
      <c r="A1630" s="19">
        <v>2006.09</v>
      </c>
      <c r="B1630" s="20">
        <v>1317.74</v>
      </c>
      <c r="D1630" s="14">
        <f t="shared" si="78"/>
        <v>2.3487676092434739</v>
      </c>
      <c r="E1630" s="14">
        <f t="shared" si="79"/>
        <v>5.024180693905798</v>
      </c>
      <c r="F1630" s="14">
        <f t="shared" si="80"/>
        <v>7.2226565501390203</v>
      </c>
    </row>
    <row r="1631" spans="1:6" x14ac:dyDescent="0.35">
      <c r="A1631" s="19">
        <v>2006.1</v>
      </c>
      <c r="B1631" s="20">
        <v>1363.38</v>
      </c>
      <c r="D1631" s="14">
        <f t="shared" si="78"/>
        <v>3.4048762598087179</v>
      </c>
      <c r="E1631" s="14">
        <f t="shared" si="79"/>
        <v>7.8664731614047954</v>
      </c>
      <c r="F1631" s="14">
        <f t="shared" si="80"/>
        <v>13.436789959649658</v>
      </c>
    </row>
    <row r="1632" spans="1:6" x14ac:dyDescent="0.35">
      <c r="A1632" s="19">
        <v>2006.11</v>
      </c>
      <c r="B1632" s="20">
        <v>1388.64</v>
      </c>
      <c r="D1632" s="14">
        <f t="shared" si="78"/>
        <v>1.8357940284173309</v>
      </c>
      <c r="E1632" s="14">
        <f t="shared" si="79"/>
        <v>7.589437897469498</v>
      </c>
      <c r="F1632" s="14">
        <f t="shared" si="80"/>
        <v>11.53366914763307</v>
      </c>
    </row>
    <row r="1633" spans="1:6" x14ac:dyDescent="0.35">
      <c r="A1633" s="19">
        <v>2006.12</v>
      </c>
      <c r="B1633" s="20">
        <v>1416.42</v>
      </c>
      <c r="D1633" s="14">
        <f t="shared" si="78"/>
        <v>1.9807710547122115</v>
      </c>
      <c r="E1633" s="14">
        <f t="shared" si="79"/>
        <v>7.22144134293824</v>
      </c>
      <c r="F1633" s="14">
        <f t="shared" si="80"/>
        <v>11.537933136827791</v>
      </c>
    </row>
    <row r="1634" spans="1:6" x14ac:dyDescent="0.35">
      <c r="A1634" s="19">
        <v>2007.01</v>
      </c>
      <c r="B1634" s="20">
        <v>1424.16</v>
      </c>
      <c r="D1634" s="14">
        <f t="shared" si="78"/>
        <v>0.54496047675646853</v>
      </c>
      <c r="E1634" s="14">
        <f t="shared" si="79"/>
        <v>4.3615255598859974</v>
      </c>
      <c r="F1634" s="14">
        <f t="shared" si="80"/>
        <v>10.771476834080032</v>
      </c>
    </row>
    <row r="1635" spans="1:6" x14ac:dyDescent="0.35">
      <c r="A1635" s="19">
        <v>2007.02</v>
      </c>
      <c r="B1635" s="20">
        <v>1444.8</v>
      </c>
      <c r="D1635" s="14">
        <f t="shared" si="78"/>
        <v>1.4388737452099452</v>
      </c>
      <c r="E1635" s="14">
        <f t="shared" si="79"/>
        <v>3.9646052766786233</v>
      </c>
      <c r="F1635" s="14">
        <f t="shared" si="80"/>
        <v>12.373144407164105</v>
      </c>
    </row>
    <row r="1636" spans="1:6" x14ac:dyDescent="0.35">
      <c r="A1636" s="19">
        <v>2007.03</v>
      </c>
      <c r="B1636" s="20">
        <v>1406.95</v>
      </c>
      <c r="D1636" s="14">
        <f t="shared" si="78"/>
        <v>-2.654666278247265</v>
      </c>
      <c r="E1636" s="14">
        <f t="shared" si="79"/>
        <v>-0.67083205628084996</v>
      </c>
      <c r="F1636" s="14">
        <f t="shared" si="80"/>
        <v>8.3886992365040651</v>
      </c>
    </row>
    <row r="1637" spans="1:6" x14ac:dyDescent="0.35">
      <c r="A1637" s="19">
        <v>2007.04</v>
      </c>
      <c r="B1637" s="20">
        <v>1463.64</v>
      </c>
      <c r="D1637" s="14">
        <f t="shared" si="78"/>
        <v>3.9502242762898967</v>
      </c>
      <c r="E1637" s="14">
        <f t="shared" si="79"/>
        <v>2.7344317432525802</v>
      </c>
      <c r="F1637" s="14">
        <f t="shared" si="80"/>
        <v>11.689438004156376</v>
      </c>
    </row>
    <row r="1638" spans="1:6" x14ac:dyDescent="0.35">
      <c r="A1638" s="19">
        <v>2007.05</v>
      </c>
      <c r="B1638" s="20">
        <v>1511.14</v>
      </c>
      <c r="D1638" s="14">
        <f t="shared" si="78"/>
        <v>3.1937849209095641</v>
      </c>
      <c r="E1638" s="14">
        <f t="shared" si="79"/>
        <v>4.4893429189522038</v>
      </c>
      <c r="F1638" s="14">
        <f t="shared" si="80"/>
        <v>15.821436258858684</v>
      </c>
    </row>
    <row r="1639" spans="1:6" x14ac:dyDescent="0.35">
      <c r="A1639" s="19">
        <v>2007.06</v>
      </c>
      <c r="B1639" s="20">
        <v>1514.19</v>
      </c>
      <c r="D1639" s="14">
        <f t="shared" si="78"/>
        <v>0.20163096477512979</v>
      </c>
      <c r="E1639" s="14">
        <f t="shared" si="79"/>
        <v>7.3456401619745888</v>
      </c>
      <c r="F1639" s="14">
        <f t="shared" si="80"/>
        <v>18.920430142537803</v>
      </c>
    </row>
    <row r="1640" spans="1:6" x14ac:dyDescent="0.35">
      <c r="A1640" s="19">
        <v>2007.07</v>
      </c>
      <c r="B1640" s="21">
        <v>1520.71</v>
      </c>
      <c r="D1640" s="14">
        <f t="shared" si="78"/>
        <v>0.4296688543782598</v>
      </c>
      <c r="E1640" s="14">
        <f t="shared" si="79"/>
        <v>3.8250847400629486</v>
      </c>
      <c r="F1640" s="14">
        <f t="shared" si="80"/>
        <v>18.787515204606326</v>
      </c>
    </row>
    <row r="1641" spans="1:6" x14ac:dyDescent="0.35">
      <c r="A1641" s="19">
        <v>2007.08</v>
      </c>
      <c r="B1641" s="20">
        <v>1454.62</v>
      </c>
      <c r="D1641" s="14">
        <f t="shared" si="78"/>
        <v>-4.4432632933465559</v>
      </c>
      <c r="E1641" s="14">
        <f t="shared" si="79"/>
        <v>-3.8119634741931736</v>
      </c>
      <c r="F1641" s="14">
        <f t="shared" si="80"/>
        <v>12.231422618907157</v>
      </c>
    </row>
    <row r="1642" spans="1:6" x14ac:dyDescent="0.35">
      <c r="A1642" s="19">
        <v>2007.09</v>
      </c>
      <c r="B1642" s="20">
        <v>1497.12</v>
      </c>
      <c r="D1642" s="14">
        <f t="shared" si="78"/>
        <v>2.8798564417291455</v>
      </c>
      <c r="E1642" s="14">
        <f t="shared" si="79"/>
        <v>-1.1337379972391486</v>
      </c>
      <c r="F1642" s="14">
        <f t="shared" si="80"/>
        <v>12.762511451392841</v>
      </c>
    </row>
    <row r="1643" spans="1:6" x14ac:dyDescent="0.35">
      <c r="A1643" s="19">
        <v>2007.1</v>
      </c>
      <c r="B1643" s="20">
        <v>1539.66</v>
      </c>
      <c r="D1643" s="14">
        <f t="shared" si="78"/>
        <v>2.8018350283972966</v>
      </c>
      <c r="E1643" s="14">
        <f t="shared" si="79"/>
        <v>1.2384281767798881</v>
      </c>
      <c r="F1643" s="14">
        <f t="shared" si="80"/>
        <v>12.159470219981428</v>
      </c>
    </row>
    <row r="1644" spans="1:6" x14ac:dyDescent="0.35">
      <c r="A1644" s="19">
        <v>2007.11</v>
      </c>
      <c r="B1644" s="20">
        <v>1463.39</v>
      </c>
      <c r="D1644" s="14">
        <f t="shared" si="78"/>
        <v>-5.0805950786661214</v>
      </c>
      <c r="E1644" s="14">
        <f t="shared" si="79"/>
        <v>0.60109639146031335</v>
      </c>
      <c r="F1644" s="14">
        <f t="shared" si="80"/>
        <v>5.2430811128979746</v>
      </c>
    </row>
    <row r="1645" spans="1:6" x14ac:dyDescent="0.35">
      <c r="A1645" s="19">
        <v>2007.12</v>
      </c>
      <c r="B1645" s="20">
        <v>1479.22</v>
      </c>
      <c r="D1645" s="14">
        <f t="shared" si="78"/>
        <v>1.0759259778661017</v>
      </c>
      <c r="E1645" s="14">
        <f t="shared" si="79"/>
        <v>-1.2028340724027138</v>
      </c>
      <c r="F1645" s="14">
        <f t="shared" si="80"/>
        <v>4.3382360360518906</v>
      </c>
    </row>
    <row r="1646" spans="1:6" x14ac:dyDescent="0.35">
      <c r="A1646" s="19">
        <v>2008.01</v>
      </c>
      <c r="B1646" s="20">
        <v>1378.76</v>
      </c>
      <c r="D1646" s="14">
        <f t="shared" si="78"/>
        <v>-7.0330377315656323</v>
      </c>
      <c r="E1646" s="14">
        <f t="shared" si="79"/>
        <v>-11.037706832365647</v>
      </c>
      <c r="F1646" s="14">
        <f t="shared" si="80"/>
        <v>-3.2397621722702148</v>
      </c>
    </row>
    <row r="1647" spans="1:6" x14ac:dyDescent="0.35">
      <c r="A1647" s="19">
        <v>2008.02</v>
      </c>
      <c r="B1647" s="20">
        <v>1354.87</v>
      </c>
      <c r="D1647" s="14">
        <f t="shared" si="78"/>
        <v>-1.7479035736155861</v>
      </c>
      <c r="E1647" s="14">
        <f t="shared" si="79"/>
        <v>-7.7050153273151123</v>
      </c>
      <c r="F1647" s="14">
        <f t="shared" si="80"/>
        <v>-6.4265394910957552</v>
      </c>
    </row>
    <row r="1648" spans="1:6" x14ac:dyDescent="0.35">
      <c r="A1648" s="19">
        <v>2008.03</v>
      </c>
      <c r="B1648" s="20">
        <v>1316.94</v>
      </c>
      <c r="D1648" s="14">
        <f t="shared" si="78"/>
        <v>-2.8394645132843768</v>
      </c>
      <c r="E1648" s="14">
        <f t="shared" si="79"/>
        <v>-11.620405818465599</v>
      </c>
      <c r="F1648" s="14">
        <f t="shared" si="80"/>
        <v>-6.6113377261328736</v>
      </c>
    </row>
    <row r="1649" spans="1:6" x14ac:dyDescent="0.35">
      <c r="A1649" s="19">
        <v>2008.04</v>
      </c>
      <c r="B1649" s="20">
        <v>1370.47</v>
      </c>
      <c r="D1649" s="14">
        <f t="shared" si="78"/>
        <v>3.9842883063102104</v>
      </c>
      <c r="E1649" s="14">
        <f t="shared" si="79"/>
        <v>-0.60307978058975353</v>
      </c>
      <c r="F1649" s="14">
        <f t="shared" si="80"/>
        <v>-6.5772736961125542</v>
      </c>
    </row>
    <row r="1650" spans="1:6" x14ac:dyDescent="0.35">
      <c r="A1650" s="19">
        <v>2008.05</v>
      </c>
      <c r="B1650" s="20">
        <v>1403.22</v>
      </c>
      <c r="D1650" s="14">
        <f t="shared" si="78"/>
        <v>2.3615848970011788</v>
      </c>
      <c r="E1650" s="14">
        <f t="shared" si="79"/>
        <v>3.5064086900270208</v>
      </c>
      <c r="F1650" s="14">
        <f t="shared" si="80"/>
        <v>-7.4094737200209506</v>
      </c>
    </row>
    <row r="1651" spans="1:6" x14ac:dyDescent="0.35">
      <c r="A1651" s="19">
        <v>2008.06</v>
      </c>
      <c r="B1651" s="20">
        <v>1341.25</v>
      </c>
      <c r="D1651" s="14">
        <f t="shared" si="78"/>
        <v>-4.5167580707125312</v>
      </c>
      <c r="E1651" s="14">
        <f t="shared" si="79"/>
        <v>1.8291151325988626</v>
      </c>
      <c r="F1651" s="14">
        <f t="shared" si="80"/>
        <v>-12.127862755508598</v>
      </c>
    </row>
    <row r="1652" spans="1:6" x14ac:dyDescent="0.35">
      <c r="A1652" s="19">
        <v>2008.07</v>
      </c>
      <c r="B1652" s="20">
        <v>1257.33</v>
      </c>
      <c r="D1652" s="14">
        <f t="shared" si="78"/>
        <v>-6.4611589976651675</v>
      </c>
      <c r="E1652" s="14">
        <f t="shared" si="79"/>
        <v>-8.6163321713765306</v>
      </c>
      <c r="F1652" s="14">
        <f t="shared" si="80"/>
        <v>-19.018690607552035</v>
      </c>
    </row>
    <row r="1653" spans="1:6" x14ac:dyDescent="0.35">
      <c r="A1653" s="19">
        <v>2008.08</v>
      </c>
      <c r="B1653" s="20">
        <v>1281.47</v>
      </c>
      <c r="D1653" s="14">
        <f t="shared" si="78"/>
        <v>1.9017431495520825</v>
      </c>
      <c r="E1653" s="14">
        <f t="shared" si="79"/>
        <v>-9.0761739188256101</v>
      </c>
      <c r="F1653" s="14">
        <f t="shared" si="80"/>
        <v>-12.673684164653382</v>
      </c>
    </row>
    <row r="1654" spans="1:6" x14ac:dyDescent="0.35">
      <c r="A1654" s="19">
        <v>2008.09</v>
      </c>
      <c r="B1654" s="20">
        <v>1216.95</v>
      </c>
      <c r="D1654" s="14">
        <f t="shared" si="78"/>
        <v>-5.1660127954593609</v>
      </c>
      <c r="E1654" s="14">
        <f t="shared" si="79"/>
        <v>-9.7254286435724513</v>
      </c>
      <c r="F1654" s="14">
        <f t="shared" si="80"/>
        <v>-20.719553401841907</v>
      </c>
    </row>
    <row r="1655" spans="1:6" x14ac:dyDescent="0.35">
      <c r="A1655" s="19">
        <v>2008.1</v>
      </c>
      <c r="B1655" s="20">
        <v>968.8</v>
      </c>
      <c r="D1655" s="14">
        <f t="shared" si="78"/>
        <v>-22.804481527030131</v>
      </c>
      <c r="E1655" s="14">
        <f t="shared" si="79"/>
        <v>-26.068751172937411</v>
      </c>
      <c r="F1655" s="14">
        <f t="shared" si="80"/>
        <v>-46.32586995726934</v>
      </c>
    </row>
    <row r="1656" spans="1:6" x14ac:dyDescent="0.35">
      <c r="A1656" s="19">
        <v>2008.11</v>
      </c>
      <c r="B1656" s="20">
        <v>883.04</v>
      </c>
      <c r="D1656" s="14">
        <f t="shared" si="78"/>
        <v>-9.2687692547691363</v>
      </c>
      <c r="E1656" s="14">
        <f t="shared" si="79"/>
        <v>-37.239263577258633</v>
      </c>
      <c r="F1656" s="14">
        <f t="shared" si="80"/>
        <v>-50.514044133372352</v>
      </c>
    </row>
    <row r="1657" spans="1:6" x14ac:dyDescent="0.35">
      <c r="A1657" s="19">
        <v>2008.12</v>
      </c>
      <c r="B1657" s="20">
        <v>877.56</v>
      </c>
      <c r="D1657" s="14">
        <f t="shared" si="78"/>
        <v>-0.62251706203310231</v>
      </c>
      <c r="E1657" s="14">
        <f t="shared" si="79"/>
        <v>-32.695767843832371</v>
      </c>
      <c r="F1657" s="14">
        <f t="shared" si="80"/>
        <v>-52.212487173271548</v>
      </c>
    </row>
    <row r="1658" spans="1:6" x14ac:dyDescent="0.35">
      <c r="A1658" s="19">
        <v>2009.01</v>
      </c>
      <c r="B1658" s="20">
        <v>865.58</v>
      </c>
      <c r="D1658" s="14">
        <f t="shared" si="78"/>
        <v>-1.3745526606019518</v>
      </c>
      <c r="E1658" s="14">
        <f t="shared" si="79"/>
        <v>-11.26583897740419</v>
      </c>
      <c r="F1658" s="14">
        <f t="shared" si="80"/>
        <v>-46.554002102307876</v>
      </c>
    </row>
    <row r="1659" spans="1:6" x14ac:dyDescent="0.35">
      <c r="A1659" s="19">
        <v>2009.02</v>
      </c>
      <c r="B1659" s="20">
        <v>805.23</v>
      </c>
      <c r="D1659" s="14">
        <f t="shared" si="78"/>
        <v>-7.2271851569116512</v>
      </c>
      <c r="E1659" s="14">
        <f t="shared" si="79"/>
        <v>-9.2242548795467059</v>
      </c>
      <c r="F1659" s="14">
        <f t="shared" si="80"/>
        <v>-52.033283685603926</v>
      </c>
    </row>
    <row r="1660" spans="1:6" x14ac:dyDescent="0.35">
      <c r="A1660" s="19">
        <v>2009.03</v>
      </c>
      <c r="B1660" s="20">
        <v>757.13</v>
      </c>
      <c r="D1660" s="14">
        <f t="shared" si="78"/>
        <v>-6.1592981687080632</v>
      </c>
      <c r="E1660" s="14">
        <f t="shared" si="79"/>
        <v>-14.761035986221675</v>
      </c>
      <c r="F1660" s="14">
        <f t="shared" si="80"/>
        <v>-55.353117341027627</v>
      </c>
    </row>
    <row r="1661" spans="1:6" x14ac:dyDescent="0.35">
      <c r="A1661" s="19">
        <v>2009.04</v>
      </c>
      <c r="B1661" s="20">
        <v>848.15</v>
      </c>
      <c r="D1661" s="14">
        <f t="shared" si="78"/>
        <v>11.35225377330884</v>
      </c>
      <c r="E1661" s="14">
        <f t="shared" si="79"/>
        <v>-2.0342295523108751</v>
      </c>
      <c r="F1661" s="14">
        <f t="shared" si="80"/>
        <v>-47.985151874029</v>
      </c>
    </row>
    <row r="1662" spans="1:6" x14ac:dyDescent="0.35">
      <c r="A1662" s="19">
        <v>2009.05</v>
      </c>
      <c r="B1662" s="20">
        <v>902.41</v>
      </c>
      <c r="D1662" s="14">
        <f t="shared" si="78"/>
        <v>6.2011455300946281</v>
      </c>
      <c r="E1662" s="14">
        <f t="shared" si="79"/>
        <v>11.394101134695408</v>
      </c>
      <c r="F1662" s="14">
        <f t="shared" si="80"/>
        <v>-44.145591240935545</v>
      </c>
    </row>
    <row r="1663" spans="1:6" x14ac:dyDescent="0.35">
      <c r="A1663" s="19">
        <v>2009.06</v>
      </c>
      <c r="B1663" s="20">
        <v>926.12</v>
      </c>
      <c r="D1663" s="14">
        <f t="shared" si="78"/>
        <v>2.5934853640319528</v>
      </c>
      <c r="E1663" s="14">
        <f t="shared" si="79"/>
        <v>20.146884667435419</v>
      </c>
      <c r="F1663" s="14">
        <f t="shared" si="80"/>
        <v>-37.035347806191062</v>
      </c>
    </row>
    <row r="1664" spans="1:6" x14ac:dyDescent="0.35">
      <c r="A1664" s="19">
        <v>2009.07</v>
      </c>
      <c r="B1664" s="20">
        <v>935.82</v>
      </c>
      <c r="D1664" s="14">
        <f t="shared" si="78"/>
        <v>1.0419334408791419</v>
      </c>
      <c r="E1664" s="14">
        <f t="shared" si="79"/>
        <v>9.8365643350057255</v>
      </c>
      <c r="F1664" s="14">
        <f t="shared" si="80"/>
        <v>-29.532255367646727</v>
      </c>
    </row>
    <row r="1665" spans="1:6" x14ac:dyDescent="0.35">
      <c r="A1665" s="19">
        <v>2009.08</v>
      </c>
      <c r="B1665" s="20">
        <v>1009.73</v>
      </c>
      <c r="D1665" s="14">
        <f t="shared" si="78"/>
        <v>7.6015097072682325</v>
      </c>
      <c r="E1665" s="14">
        <f t="shared" si="79"/>
        <v>11.236928512179354</v>
      </c>
      <c r="F1665" s="14">
        <f t="shared" si="80"/>
        <v>-23.832488809930592</v>
      </c>
    </row>
    <row r="1666" spans="1:6" x14ac:dyDescent="0.35">
      <c r="A1666" s="19">
        <v>2009.09</v>
      </c>
      <c r="B1666" s="20">
        <v>1044.55</v>
      </c>
      <c r="D1666" s="14">
        <f t="shared" si="78"/>
        <v>3.3903202280586742</v>
      </c>
      <c r="E1666" s="14">
        <f t="shared" si="79"/>
        <v>12.033763376206055</v>
      </c>
      <c r="F1666" s="14">
        <f t="shared" si="80"/>
        <v>-15.276155786412549</v>
      </c>
    </row>
    <row r="1667" spans="1:6" x14ac:dyDescent="0.35">
      <c r="A1667" s="19">
        <v>2009.1</v>
      </c>
      <c r="B1667" s="20">
        <v>1067.6600000000001</v>
      </c>
      <c r="D1667" s="14">
        <f t="shared" si="78"/>
        <v>2.1883167130382426</v>
      </c>
      <c r="E1667" s="14">
        <f t="shared" si="79"/>
        <v>13.180146648365151</v>
      </c>
      <c r="F1667" s="14">
        <f t="shared" si="80"/>
        <v>9.716642453655826</v>
      </c>
    </row>
    <row r="1668" spans="1:6" x14ac:dyDescent="0.35">
      <c r="A1668" s="19">
        <v>2009.11</v>
      </c>
      <c r="B1668" s="20">
        <v>1088.07</v>
      </c>
      <c r="D1668" s="14">
        <f t="shared" si="78"/>
        <v>1.8936146806125678</v>
      </c>
      <c r="E1668" s="14">
        <f t="shared" si="79"/>
        <v>7.4722516217094928</v>
      </c>
      <c r="F1668" s="14">
        <f t="shared" si="80"/>
        <v>20.879026389037548</v>
      </c>
    </row>
    <row r="1669" spans="1:6" x14ac:dyDescent="0.35">
      <c r="A1669" s="19">
        <v>2009.12</v>
      </c>
      <c r="B1669" s="20">
        <v>1110.3800000000001</v>
      </c>
      <c r="D1669" s="14">
        <f t="shared" si="78"/>
        <v>2.0296814481386516</v>
      </c>
      <c r="E1669" s="14">
        <f t="shared" si="79"/>
        <v>6.1116128417894862</v>
      </c>
      <c r="F1669" s="14">
        <f t="shared" si="80"/>
        <v>23.531224899209313</v>
      </c>
    </row>
    <row r="1670" spans="1:6" x14ac:dyDescent="0.35">
      <c r="A1670" s="19">
        <v>2010.01</v>
      </c>
      <c r="B1670" s="20">
        <v>1123.58</v>
      </c>
      <c r="D1670" s="14">
        <f t="shared" si="78"/>
        <v>1.1817717079914545</v>
      </c>
      <c r="E1670" s="14">
        <f t="shared" si="79"/>
        <v>5.1050678367426841</v>
      </c>
      <c r="F1670" s="14">
        <f t="shared" si="80"/>
        <v>26.087549267802707</v>
      </c>
    </row>
    <row r="1671" spans="1:6" x14ac:dyDescent="0.35">
      <c r="A1671" s="19">
        <v>2010.02</v>
      </c>
      <c r="B1671" s="20">
        <v>1089.1600000000001</v>
      </c>
      <c r="D1671" s="14">
        <f t="shared" si="78"/>
        <v>-3.11132592188617</v>
      </c>
      <c r="E1671" s="14">
        <f t="shared" si="79"/>
        <v>0.10012723424394634</v>
      </c>
      <c r="F1671" s="14">
        <f t="shared" si="80"/>
        <v>30.2034085028282</v>
      </c>
    </row>
    <row r="1672" spans="1:6" x14ac:dyDescent="0.35">
      <c r="A1672" s="19">
        <v>2010.03</v>
      </c>
      <c r="B1672" s="20">
        <v>1152.05</v>
      </c>
      <c r="D1672" s="14">
        <f t="shared" si="78"/>
        <v>5.6136207167735011</v>
      </c>
      <c r="E1672" s="14">
        <f t="shared" si="79"/>
        <v>3.6840665028787836</v>
      </c>
      <c r="F1672" s="14">
        <f t="shared" si="80"/>
        <v>41.976327388309755</v>
      </c>
    </row>
    <row r="1673" spans="1:6" x14ac:dyDescent="0.35">
      <c r="A1673" s="19">
        <v>2010.04</v>
      </c>
      <c r="B1673" s="20">
        <v>1197.32</v>
      </c>
      <c r="D1673" s="14">
        <f t="shared" si="78"/>
        <v>3.8542761742774343</v>
      </c>
      <c r="E1673" s="14">
        <f t="shared" si="79"/>
        <v>6.3565709691647712</v>
      </c>
      <c r="F1673" s="14">
        <f t="shared" si="80"/>
        <v>34.478349789278347</v>
      </c>
    </row>
    <row r="1674" spans="1:6" x14ac:dyDescent="0.35">
      <c r="A1674" s="19">
        <v>2010.05</v>
      </c>
      <c r="B1674" s="20">
        <v>1125.06</v>
      </c>
      <c r="D1674" s="14">
        <f t="shared" si="78"/>
        <v>-6.2249358284833249</v>
      </c>
      <c r="E1674" s="14">
        <f t="shared" si="79"/>
        <v>3.2429610625676117</v>
      </c>
      <c r="F1674" s="14">
        <f t="shared" si="80"/>
        <v>22.052268430700401</v>
      </c>
    </row>
    <row r="1675" spans="1:6" x14ac:dyDescent="0.35">
      <c r="A1675" s="19">
        <v>2010.06</v>
      </c>
      <c r="B1675" s="20">
        <v>1083.3599999999999</v>
      </c>
      <c r="D1675" s="14">
        <f t="shared" si="78"/>
        <v>-3.7769044812347032</v>
      </c>
      <c r="E1675" s="14">
        <f t="shared" si="79"/>
        <v>-6.147564135440577</v>
      </c>
      <c r="F1675" s="14">
        <f t="shared" si="80"/>
        <v>15.681878585433742</v>
      </c>
    </row>
    <row r="1676" spans="1:6" x14ac:dyDescent="0.35">
      <c r="A1676" s="19">
        <v>2010.07</v>
      </c>
      <c r="B1676" s="20">
        <v>1079.8</v>
      </c>
      <c r="D1676" s="14">
        <f t="shared" si="78"/>
        <v>-0.32914839531485873</v>
      </c>
      <c r="E1676" s="14">
        <f t="shared" si="79"/>
        <v>-10.33098870503288</v>
      </c>
      <c r="F1676" s="14">
        <f t="shared" si="80"/>
        <v>14.31079674923974</v>
      </c>
    </row>
    <row r="1677" spans="1:6" x14ac:dyDescent="0.35">
      <c r="A1677" s="19">
        <v>2010.08</v>
      </c>
      <c r="B1677" s="20">
        <v>1087.28</v>
      </c>
      <c r="D1677" s="14">
        <f t="shared" si="78"/>
        <v>0.69033258629053185</v>
      </c>
      <c r="E1677" s="14">
        <f t="shared" si="79"/>
        <v>-3.4157202902590327</v>
      </c>
      <c r="F1677" s="14">
        <f t="shared" si="80"/>
        <v>7.3996196282620348</v>
      </c>
    </row>
    <row r="1678" spans="1:6" x14ac:dyDescent="0.35">
      <c r="A1678" s="19">
        <v>2010.09</v>
      </c>
      <c r="B1678" s="20">
        <v>1122.08</v>
      </c>
      <c r="D1678" s="14">
        <f t="shared" si="78"/>
        <v>3.1504941141508405</v>
      </c>
      <c r="E1678" s="14">
        <f t="shared" si="79"/>
        <v>3.5116783051265053</v>
      </c>
      <c r="F1678" s="14">
        <f t="shared" si="80"/>
        <v>7.1597935143541998</v>
      </c>
    </row>
    <row r="1679" spans="1:6" x14ac:dyDescent="0.35">
      <c r="A1679" s="19">
        <v>2010.1</v>
      </c>
      <c r="B1679" s="20">
        <v>1171.58</v>
      </c>
      <c r="D1679" s="14">
        <f t="shared" si="78"/>
        <v>4.3169159346687902</v>
      </c>
      <c r="E1679" s="14">
        <f t="shared" si="79"/>
        <v>8.1577426351101785</v>
      </c>
      <c r="F1679" s="14">
        <f t="shared" si="80"/>
        <v>9.2883927359847593</v>
      </c>
    </row>
    <row r="1680" spans="1:6" x14ac:dyDescent="0.35">
      <c r="A1680" s="19">
        <v>2010.11</v>
      </c>
      <c r="B1680" s="20">
        <v>1198.8900000000001</v>
      </c>
      <c r="D1680" s="14">
        <f t="shared" si="78"/>
        <v>2.3042863564302722</v>
      </c>
      <c r="E1680" s="14">
        <f t="shared" si="79"/>
        <v>9.7716964052499069</v>
      </c>
      <c r="F1680" s="14">
        <f t="shared" si="80"/>
        <v>9.6990644118024392</v>
      </c>
    </row>
    <row r="1681" spans="1:6" x14ac:dyDescent="0.35">
      <c r="A1681" s="19">
        <v>2010.12</v>
      </c>
      <c r="B1681" s="20">
        <v>1241.53</v>
      </c>
      <c r="D1681" s="14">
        <f t="shared" si="78"/>
        <v>3.4948361274036008</v>
      </c>
      <c r="E1681" s="14">
        <f t="shared" si="79"/>
        <v>10.116038418502663</v>
      </c>
      <c r="F1681" s="14">
        <f t="shared" si="80"/>
        <v>11.164219091067382</v>
      </c>
    </row>
    <row r="1682" spans="1:6" x14ac:dyDescent="0.35">
      <c r="A1682" s="19">
        <v>2011.01</v>
      </c>
      <c r="B1682" s="20">
        <v>1282.6199999999999</v>
      </c>
      <c r="D1682" s="14">
        <f t="shared" si="78"/>
        <v>3.2560370945617332</v>
      </c>
      <c r="E1682" s="14">
        <f t="shared" si="79"/>
        <v>9.0551595783955978</v>
      </c>
      <c r="F1682" s="14">
        <f t="shared" si="80"/>
        <v>13.238484477637661</v>
      </c>
    </row>
    <row r="1683" spans="1:6" x14ac:dyDescent="0.35">
      <c r="A1683" s="19">
        <v>2011.02</v>
      </c>
      <c r="B1683" s="20">
        <v>1321.12</v>
      </c>
      <c r="D1683" s="14">
        <f t="shared" ref="D1683:D1746" si="81">LN(B1683/B1682)*100</f>
        <v>2.9575000749874056</v>
      </c>
      <c r="E1683" s="14">
        <f t="shared" ref="E1683:E1746" si="82">LN(B1683/B1680)*100</f>
        <v>9.7083732969527521</v>
      </c>
      <c r="F1683" s="14">
        <f t="shared" ref="F1683:F1746" si="83">LN(B1683/B1671)*100</f>
        <v>19.30731047451124</v>
      </c>
    </row>
    <row r="1684" spans="1:6" x14ac:dyDescent="0.35">
      <c r="A1684" s="19">
        <v>2011.03</v>
      </c>
      <c r="B1684" s="20">
        <v>1304.49</v>
      </c>
      <c r="D1684" s="14">
        <f t="shared" si="81"/>
        <v>-1.2667701894044001</v>
      </c>
      <c r="E1684" s="14">
        <f t="shared" si="82"/>
        <v>4.9467669801447389</v>
      </c>
      <c r="F1684" s="14">
        <f t="shared" si="83"/>
        <v>12.426919568333343</v>
      </c>
    </row>
    <row r="1685" spans="1:6" x14ac:dyDescent="0.35">
      <c r="A1685" s="19">
        <v>2011.04</v>
      </c>
      <c r="B1685" s="20">
        <v>1331.51</v>
      </c>
      <c r="D1685" s="14">
        <f t="shared" si="81"/>
        <v>2.0501476777409331</v>
      </c>
      <c r="E1685" s="14">
        <f t="shared" si="82"/>
        <v>3.7408775633239513</v>
      </c>
      <c r="F1685" s="14">
        <f t="shared" si="83"/>
        <v>10.622791071796851</v>
      </c>
    </row>
    <row r="1686" spans="1:6" x14ac:dyDescent="0.35">
      <c r="A1686" s="19">
        <v>2011.05</v>
      </c>
      <c r="B1686" s="20">
        <v>1338.31</v>
      </c>
      <c r="D1686" s="14">
        <f t="shared" si="81"/>
        <v>0.50939873881095288</v>
      </c>
      <c r="E1686" s="14">
        <f t="shared" si="82"/>
        <v>1.2927762271474752</v>
      </c>
      <c r="F1686" s="14">
        <f t="shared" si="83"/>
        <v>17.357125639091109</v>
      </c>
    </row>
    <row r="1687" spans="1:6" x14ac:dyDescent="0.35">
      <c r="A1687" s="19">
        <v>2011.06</v>
      </c>
      <c r="B1687" s="20">
        <v>1287.29</v>
      </c>
      <c r="D1687" s="14">
        <f t="shared" si="81"/>
        <v>-3.8868390502178656</v>
      </c>
      <c r="E1687" s="14">
        <f t="shared" si="82"/>
        <v>-1.3272926336659823</v>
      </c>
      <c r="F1687" s="14">
        <f t="shared" si="83"/>
        <v>17.247191070107938</v>
      </c>
    </row>
    <row r="1688" spans="1:6" x14ac:dyDescent="0.35">
      <c r="A1688" s="19">
        <v>2011.07</v>
      </c>
      <c r="B1688" s="20">
        <v>1325.19</v>
      </c>
      <c r="D1688" s="14">
        <f t="shared" si="81"/>
        <v>2.9016611928066922</v>
      </c>
      <c r="E1688" s="14">
        <f t="shared" si="82"/>
        <v>-0.4757791186002196</v>
      </c>
      <c r="F1688" s="14">
        <f t="shared" si="83"/>
        <v>20.478000658229512</v>
      </c>
    </row>
    <row r="1689" spans="1:6" x14ac:dyDescent="0.35">
      <c r="A1689" s="19">
        <v>2011.08</v>
      </c>
      <c r="B1689" s="20">
        <v>1185.31</v>
      </c>
      <c r="D1689" s="14">
        <f t="shared" si="81"/>
        <v>-11.155150163391914</v>
      </c>
      <c r="E1689" s="14">
        <f t="shared" si="82"/>
        <v>-12.140328020803075</v>
      </c>
      <c r="F1689" s="14">
        <f t="shared" si="83"/>
        <v>8.6325179085470527</v>
      </c>
    </row>
    <row r="1690" spans="1:6" x14ac:dyDescent="0.35">
      <c r="A1690" s="19">
        <v>2011.09</v>
      </c>
      <c r="B1690" s="20">
        <v>1173.8800000000001</v>
      </c>
      <c r="D1690" s="14">
        <f t="shared" si="81"/>
        <v>-0.96898422195606571</v>
      </c>
      <c r="E1690" s="14">
        <f t="shared" si="82"/>
        <v>-9.2224731925412797</v>
      </c>
      <c r="F1690" s="14">
        <f t="shared" si="83"/>
        <v>4.5130395724401655</v>
      </c>
    </row>
    <row r="1691" spans="1:6" x14ac:dyDescent="0.35">
      <c r="A1691" s="19">
        <v>2011.1</v>
      </c>
      <c r="B1691" s="20">
        <v>1207.22</v>
      </c>
      <c r="D1691" s="14">
        <f t="shared" si="81"/>
        <v>2.8005694066489926</v>
      </c>
      <c r="E1691" s="14">
        <f t="shared" si="82"/>
        <v>-9.323564978698986</v>
      </c>
      <c r="F1691" s="14">
        <f t="shared" si="83"/>
        <v>2.9966930444203488</v>
      </c>
    </row>
    <row r="1692" spans="1:6" x14ac:dyDescent="0.35">
      <c r="A1692" s="19">
        <v>2011.11</v>
      </c>
      <c r="B1692" s="20">
        <v>1226.42</v>
      </c>
      <c r="D1692" s="14">
        <f t="shared" si="81"/>
        <v>1.5779160738160622</v>
      </c>
      <c r="E1692" s="14">
        <f t="shared" si="82"/>
        <v>3.4095012585089881</v>
      </c>
      <c r="F1692" s="14">
        <f t="shared" si="83"/>
        <v>2.2703227618061548</v>
      </c>
    </row>
    <row r="1693" spans="1:6" x14ac:dyDescent="0.35">
      <c r="A1693" s="19">
        <v>2011.12</v>
      </c>
      <c r="B1693" s="20">
        <v>1243.32</v>
      </c>
      <c r="D1693" s="14">
        <f t="shared" si="81"/>
        <v>1.3685864734008166</v>
      </c>
      <c r="E1693" s="14">
        <f t="shared" si="82"/>
        <v>5.747071953865893</v>
      </c>
      <c r="F1693" s="14">
        <f t="shared" si="83"/>
        <v>0.14407310780338009</v>
      </c>
    </row>
    <row r="1694" spans="1:6" x14ac:dyDescent="0.35">
      <c r="A1694" s="19">
        <v>2012.01</v>
      </c>
      <c r="B1694" s="20">
        <v>1300.58</v>
      </c>
      <c r="D1694" s="14">
        <f t="shared" si="81"/>
        <v>4.5025097747086802</v>
      </c>
      <c r="E1694" s="14">
        <f t="shared" si="82"/>
        <v>7.4490123219255953</v>
      </c>
      <c r="F1694" s="14">
        <f t="shared" si="83"/>
        <v>1.3905457879503194</v>
      </c>
    </row>
    <row r="1695" spans="1:6" x14ac:dyDescent="0.35">
      <c r="A1695" s="19">
        <v>2012.02</v>
      </c>
      <c r="B1695" s="20">
        <v>1352.49</v>
      </c>
      <c r="D1695" s="14">
        <f t="shared" si="81"/>
        <v>3.9137019179213506</v>
      </c>
      <c r="E1695" s="14">
        <f t="shared" si="82"/>
        <v>9.7847981660308552</v>
      </c>
      <c r="F1695" s="14">
        <f t="shared" si="83"/>
        <v>2.3467476308842738</v>
      </c>
    </row>
    <row r="1696" spans="1:6" x14ac:dyDescent="0.35">
      <c r="A1696" s="19">
        <v>2012.03</v>
      </c>
      <c r="B1696" s="20">
        <v>1389.24</v>
      </c>
      <c r="D1696" s="14">
        <f t="shared" si="81"/>
        <v>2.6809497027676437</v>
      </c>
      <c r="E1696" s="14">
        <f t="shared" si="82"/>
        <v>11.097161395397675</v>
      </c>
      <c r="F1696" s="14">
        <f t="shared" si="83"/>
        <v>6.294467523056305</v>
      </c>
    </row>
    <row r="1697" spans="1:6" x14ac:dyDescent="0.35">
      <c r="A1697" s="19">
        <v>2012.04</v>
      </c>
      <c r="B1697" s="20">
        <v>1386.43</v>
      </c>
      <c r="D1697" s="14">
        <f t="shared" si="81"/>
        <v>-0.20247370616681884</v>
      </c>
      <c r="E1697" s="14">
        <f t="shared" si="82"/>
        <v>6.3921779145221684</v>
      </c>
      <c r="F1697" s="14">
        <f t="shared" si="83"/>
        <v>4.0418461391485447</v>
      </c>
    </row>
    <row r="1698" spans="1:6" x14ac:dyDescent="0.35">
      <c r="A1698" s="19">
        <v>2012.05</v>
      </c>
      <c r="B1698" s="20">
        <v>1341.27</v>
      </c>
      <c r="D1698" s="14">
        <f t="shared" si="81"/>
        <v>-3.3115171647048496</v>
      </c>
      <c r="E1698" s="14">
        <f t="shared" si="82"/>
        <v>-0.83304116810402029</v>
      </c>
      <c r="F1698" s="14">
        <f t="shared" si="83"/>
        <v>0.22093023563275432</v>
      </c>
    </row>
    <row r="1699" spans="1:6" x14ac:dyDescent="0.35">
      <c r="A1699" s="19">
        <v>2012.06</v>
      </c>
      <c r="B1699" s="20">
        <v>1323.48</v>
      </c>
      <c r="D1699" s="14">
        <f t="shared" si="81"/>
        <v>-1.3352295190864962</v>
      </c>
      <c r="E1699" s="14">
        <f t="shared" si="82"/>
        <v>-4.8492203899581572</v>
      </c>
      <c r="F1699" s="14">
        <f t="shared" si="83"/>
        <v>2.7725397667641287</v>
      </c>
    </row>
    <row r="1700" spans="1:6" x14ac:dyDescent="0.35">
      <c r="A1700" s="19">
        <v>2012.07</v>
      </c>
      <c r="B1700" s="20">
        <v>1359.78</v>
      </c>
      <c r="D1700" s="14">
        <f t="shared" si="81"/>
        <v>2.7058290832838194</v>
      </c>
      <c r="E1700" s="14">
        <f t="shared" si="82"/>
        <v>-1.9409176005075124</v>
      </c>
      <c r="F1700" s="14">
        <f t="shared" si="83"/>
        <v>2.5767076572412466</v>
      </c>
    </row>
    <row r="1701" spans="1:6" x14ac:dyDescent="0.35">
      <c r="A1701" s="19">
        <v>2012.08</v>
      </c>
      <c r="B1701" s="20">
        <v>1403.45</v>
      </c>
      <c r="D1701" s="14">
        <f t="shared" si="81"/>
        <v>3.1610569005792217</v>
      </c>
      <c r="E1701" s="14">
        <f t="shared" si="82"/>
        <v>4.5316564647765532</v>
      </c>
      <c r="F1701" s="14">
        <f t="shared" si="83"/>
        <v>16.892914721212374</v>
      </c>
    </row>
    <row r="1702" spans="1:6" x14ac:dyDescent="0.35">
      <c r="A1702" s="19">
        <v>2012.09</v>
      </c>
      <c r="B1702" s="20">
        <v>1443.42</v>
      </c>
      <c r="D1702" s="14">
        <f t="shared" si="81"/>
        <v>2.8081806770415847</v>
      </c>
      <c r="E1702" s="14">
        <f t="shared" si="82"/>
        <v>8.6750666609046174</v>
      </c>
      <c r="F1702" s="14">
        <f t="shared" si="83"/>
        <v>20.670079620210029</v>
      </c>
    </row>
    <row r="1703" spans="1:6" x14ac:dyDescent="0.35">
      <c r="A1703" s="19">
        <v>2012.1</v>
      </c>
      <c r="B1703" s="22">
        <v>1437.82</v>
      </c>
      <c r="D1703" s="14">
        <f t="shared" si="81"/>
        <v>-0.38872201215836794</v>
      </c>
      <c r="E1703" s="14">
        <f t="shared" si="82"/>
        <v>5.5805155654624246</v>
      </c>
      <c r="F1703" s="14">
        <f t="shared" si="83"/>
        <v>17.480788201402671</v>
      </c>
    </row>
    <row r="1704" spans="1:6" x14ac:dyDescent="0.35">
      <c r="A1704" s="19">
        <v>2012.11</v>
      </c>
      <c r="B1704" s="22">
        <v>1394.51</v>
      </c>
      <c r="D1704" s="14">
        <f t="shared" si="81"/>
        <v>-3.0584978522643884</v>
      </c>
      <c r="E1704" s="14">
        <f t="shared" si="82"/>
        <v>-0.63903918738117016</v>
      </c>
      <c r="F1704" s="14">
        <f t="shared" si="83"/>
        <v>12.844374275322215</v>
      </c>
    </row>
    <row r="1705" spans="1:6" x14ac:dyDescent="0.35">
      <c r="A1705" s="19">
        <v>2012.12</v>
      </c>
      <c r="B1705" s="20">
        <v>1422.29</v>
      </c>
      <c r="D1705" s="14">
        <f t="shared" si="81"/>
        <v>1.972514961509142</v>
      </c>
      <c r="E1705" s="14">
        <f t="shared" si="82"/>
        <v>-1.4747049029135932</v>
      </c>
      <c r="F1705" s="14">
        <f t="shared" si="83"/>
        <v>13.448302763430545</v>
      </c>
    </row>
    <row r="1706" spans="1:6" x14ac:dyDescent="0.35">
      <c r="A1706" s="19">
        <v>2013.01</v>
      </c>
      <c r="B1706" s="20">
        <v>1480.4</v>
      </c>
      <c r="D1706" s="14">
        <f t="shared" si="81"/>
        <v>4.0044072826034762</v>
      </c>
      <c r="E1706" s="14">
        <f t="shared" si="82"/>
        <v>2.9184243918482635</v>
      </c>
      <c r="F1706" s="14">
        <f t="shared" si="83"/>
        <v>12.950200271325347</v>
      </c>
    </row>
    <row r="1707" spans="1:6" x14ac:dyDescent="0.35">
      <c r="A1707" s="19">
        <v>2013.02</v>
      </c>
      <c r="B1707" s="20">
        <v>1512.31</v>
      </c>
      <c r="D1707" s="14">
        <f t="shared" si="81"/>
        <v>2.1325961667452464</v>
      </c>
      <c r="E1707" s="14">
        <f t="shared" si="82"/>
        <v>8.1095184108578824</v>
      </c>
      <c r="F1707" s="14">
        <f t="shared" si="83"/>
        <v>11.169094520149256</v>
      </c>
    </row>
    <row r="1708" spans="1:6" x14ac:dyDescent="0.35">
      <c r="A1708" s="19">
        <v>2013.03</v>
      </c>
      <c r="B1708" s="20">
        <v>1550.83</v>
      </c>
      <c r="D1708" s="14">
        <f t="shared" si="81"/>
        <v>2.5151988284479931</v>
      </c>
      <c r="E1708" s="14">
        <f t="shared" si="82"/>
        <v>8.6522022777967411</v>
      </c>
      <c r="F1708" s="14">
        <f t="shared" si="83"/>
        <v>11.003343645829609</v>
      </c>
    </row>
    <row r="1709" spans="1:6" x14ac:dyDescent="0.35">
      <c r="A1709" s="19">
        <v>2013.04</v>
      </c>
      <c r="B1709" s="20">
        <v>1570.7</v>
      </c>
      <c r="D1709" s="14">
        <f t="shared" si="81"/>
        <v>1.2731108385053069</v>
      </c>
      <c r="E1709" s="14">
        <f t="shared" si="82"/>
        <v>5.9209058336985629</v>
      </c>
      <c r="F1709" s="14">
        <f t="shared" si="83"/>
        <v>12.478928190501739</v>
      </c>
    </row>
    <row r="1710" spans="1:6" x14ac:dyDescent="0.35">
      <c r="A1710" s="19">
        <v>2013.05</v>
      </c>
      <c r="B1710" s="20">
        <v>1639.84</v>
      </c>
      <c r="D1710" s="14">
        <f t="shared" si="81"/>
        <v>4.3077296234266003</v>
      </c>
      <c r="E1710" s="14">
        <f t="shared" si="82"/>
        <v>8.0960392903799274</v>
      </c>
      <c r="F1710" s="14">
        <f t="shared" si="83"/>
        <v>20.098174978633189</v>
      </c>
    </row>
    <row r="1711" spans="1:6" x14ac:dyDescent="0.35">
      <c r="A1711" s="19">
        <v>2013.06</v>
      </c>
      <c r="B1711" s="20">
        <v>1618.77</v>
      </c>
      <c r="D1711" s="14">
        <f t="shared" si="81"/>
        <v>-1.2932074499374633</v>
      </c>
      <c r="E1711" s="14">
        <f t="shared" si="82"/>
        <v>4.2876330119944628</v>
      </c>
      <c r="F1711" s="14">
        <f t="shared" si="83"/>
        <v>20.14019704778222</v>
      </c>
    </row>
    <row r="1712" spans="1:6" x14ac:dyDescent="0.35">
      <c r="A1712" s="19">
        <v>2013.07</v>
      </c>
      <c r="B1712" s="20">
        <v>1668.68</v>
      </c>
      <c r="D1712" s="14">
        <f t="shared" si="81"/>
        <v>3.0366293119314776</v>
      </c>
      <c r="E1712" s="14">
        <f t="shared" si="82"/>
        <v>6.0511514854206183</v>
      </c>
      <c r="F1712" s="14">
        <f t="shared" si="83"/>
        <v>20.470997276429888</v>
      </c>
    </row>
    <row r="1713" spans="1:6" x14ac:dyDescent="0.35">
      <c r="A1713" s="19">
        <v>2013.08</v>
      </c>
      <c r="B1713" s="20">
        <v>1670.09</v>
      </c>
      <c r="D1713" s="14">
        <f t="shared" si="81"/>
        <v>8.4462247104348201E-2</v>
      </c>
      <c r="E1713" s="14">
        <f t="shared" si="82"/>
        <v>1.8278841090983471</v>
      </c>
      <c r="F1713" s="14">
        <f t="shared" si="83"/>
        <v>17.394402622954999</v>
      </c>
    </row>
    <row r="1714" spans="1:6" x14ac:dyDescent="0.35">
      <c r="A1714" s="19">
        <v>2013.09</v>
      </c>
      <c r="B1714" s="20">
        <v>1687.17</v>
      </c>
      <c r="D1714" s="14">
        <f t="shared" si="81"/>
        <v>1.0175051893412148</v>
      </c>
      <c r="E1714" s="14">
        <f t="shared" si="82"/>
        <v>4.1385967483770569</v>
      </c>
      <c r="F1714" s="14">
        <f t="shared" si="83"/>
        <v>15.603727135254653</v>
      </c>
    </row>
    <row r="1715" spans="1:6" x14ac:dyDescent="0.35">
      <c r="A1715" s="19">
        <v>2013.1</v>
      </c>
      <c r="B1715" s="20">
        <v>1720.03</v>
      </c>
      <c r="D1715" s="14">
        <f t="shared" si="81"/>
        <v>1.9289163448207751</v>
      </c>
      <c r="E1715" s="14">
        <f t="shared" si="82"/>
        <v>3.0308837812663416</v>
      </c>
      <c r="F1715" s="14">
        <f t="shared" si="83"/>
        <v>17.921365492233797</v>
      </c>
    </row>
    <row r="1716" spans="1:6" x14ac:dyDescent="0.35">
      <c r="A1716" s="19">
        <v>2013.11</v>
      </c>
      <c r="B1716" s="20">
        <v>1783.54</v>
      </c>
      <c r="D1716" s="14">
        <f t="shared" si="81"/>
        <v>3.6258420842075298</v>
      </c>
      <c r="E1716" s="14">
        <f t="shared" si="82"/>
        <v>6.5722636183695284</v>
      </c>
      <c r="F1716" s="14">
        <f t="shared" si="83"/>
        <v>24.605705428705697</v>
      </c>
    </row>
    <row r="1717" spans="1:6" x14ac:dyDescent="0.35">
      <c r="A1717" s="19">
        <v>2013.12</v>
      </c>
      <c r="B1717" s="20">
        <v>1807.78</v>
      </c>
      <c r="D1717" s="14">
        <f t="shared" si="81"/>
        <v>1.3499419774476791</v>
      </c>
      <c r="E1717" s="14">
        <f t="shared" si="82"/>
        <v>6.9047004064759969</v>
      </c>
      <c r="F1717" s="14">
        <f t="shared" si="83"/>
        <v>23.983132444644241</v>
      </c>
    </row>
    <row r="1718" spans="1:6" x14ac:dyDescent="0.35">
      <c r="A1718" s="19">
        <v>2014.01</v>
      </c>
      <c r="B1718" s="20">
        <v>1822.36</v>
      </c>
      <c r="D1718" s="14">
        <f t="shared" si="81"/>
        <v>0.8032791241485987</v>
      </c>
      <c r="E1718" s="14">
        <f t="shared" si="82"/>
        <v>5.779063185803798</v>
      </c>
      <c r="F1718" s="14">
        <f t="shared" si="83"/>
        <v>20.782004286189334</v>
      </c>
    </row>
    <row r="1719" spans="1:6" x14ac:dyDescent="0.35">
      <c r="A1719" s="19">
        <v>2014.02</v>
      </c>
      <c r="B1719" s="20">
        <v>1817.04</v>
      </c>
      <c r="D1719" s="14">
        <f t="shared" si="81"/>
        <v>-0.29235609107335125</v>
      </c>
      <c r="E1719" s="14">
        <f t="shared" si="82"/>
        <v>1.8608650105229225</v>
      </c>
      <c r="F1719" s="14">
        <f t="shared" si="83"/>
        <v>18.357052028370738</v>
      </c>
    </row>
    <row r="1720" spans="1:6" x14ac:dyDescent="0.35">
      <c r="A1720" s="19">
        <v>2014.03</v>
      </c>
      <c r="B1720" s="20">
        <v>1863.52</v>
      </c>
      <c r="D1720" s="14">
        <f t="shared" si="81"/>
        <v>2.5258368891180853</v>
      </c>
      <c r="E1720" s="14">
        <f t="shared" si="82"/>
        <v>3.0367599221933168</v>
      </c>
      <c r="F1720" s="14">
        <f t="shared" si="83"/>
        <v>18.367690089040821</v>
      </c>
    </row>
    <row r="1721" spans="1:6" x14ac:dyDescent="0.35">
      <c r="A1721" s="19">
        <v>2014.04</v>
      </c>
      <c r="B1721" s="20">
        <v>1864.26</v>
      </c>
      <c r="D1721" s="14">
        <f t="shared" si="81"/>
        <v>3.9701914261050748E-2</v>
      </c>
      <c r="E1721" s="14">
        <f t="shared" si="82"/>
        <v>2.2731827123057857</v>
      </c>
      <c r="F1721" s="14">
        <f t="shared" si="83"/>
        <v>17.134281164796551</v>
      </c>
    </row>
    <row r="1722" spans="1:6" x14ac:dyDescent="0.35">
      <c r="A1722" s="19">
        <v>2014.05</v>
      </c>
      <c r="B1722" s="20">
        <v>1889.77</v>
      </c>
      <c r="D1722" s="14">
        <f t="shared" si="81"/>
        <v>1.3590937029834107</v>
      </c>
      <c r="E1722" s="14">
        <f t="shared" si="82"/>
        <v>3.9246325063625456</v>
      </c>
      <c r="F1722" s="14">
        <f t="shared" si="83"/>
        <v>14.18564524435334</v>
      </c>
    </row>
    <row r="1723" spans="1:6" x14ac:dyDescent="0.35">
      <c r="A1723" s="19">
        <v>2014.06</v>
      </c>
      <c r="B1723" s="20">
        <v>1947.09</v>
      </c>
      <c r="D1723" s="14">
        <f t="shared" si="81"/>
        <v>2.9880821738552088</v>
      </c>
      <c r="E1723" s="14">
        <f t="shared" si="82"/>
        <v>4.3868777910996535</v>
      </c>
      <c r="F1723" s="14">
        <f t="shared" si="83"/>
        <v>18.466934868146012</v>
      </c>
    </row>
    <row r="1724" spans="1:6" x14ac:dyDescent="0.35">
      <c r="A1724" s="19">
        <v>2014.07</v>
      </c>
      <c r="B1724" s="20">
        <v>1973.1</v>
      </c>
      <c r="D1724" s="14">
        <f t="shared" si="81"/>
        <v>1.3269959710076782</v>
      </c>
      <c r="E1724" s="14">
        <f t="shared" si="82"/>
        <v>5.674171847846285</v>
      </c>
      <c r="F1724" s="14">
        <f t="shared" si="83"/>
        <v>16.757301527222207</v>
      </c>
    </row>
    <row r="1725" spans="1:6" x14ac:dyDescent="0.35">
      <c r="A1725" s="19">
        <v>2014.08</v>
      </c>
      <c r="B1725" s="20">
        <v>1961.53</v>
      </c>
      <c r="D1725" s="14">
        <f t="shared" si="81"/>
        <v>-0.58811290252285586</v>
      </c>
      <c r="E1725" s="14">
        <f t="shared" si="82"/>
        <v>3.7269652423400252</v>
      </c>
      <c r="F1725" s="14">
        <f t="shared" si="83"/>
        <v>16.084726377595011</v>
      </c>
    </row>
    <row r="1726" spans="1:6" x14ac:dyDescent="0.35">
      <c r="A1726" s="19">
        <v>2014.09</v>
      </c>
      <c r="B1726" s="20">
        <v>1993.23</v>
      </c>
      <c r="D1726" s="14">
        <f t="shared" si="81"/>
        <v>1.6031657517786961</v>
      </c>
      <c r="E1726" s="14">
        <f t="shared" si="82"/>
        <v>2.3420488202635008</v>
      </c>
      <c r="F1726" s="14">
        <f t="shared" si="83"/>
        <v>16.670386940032468</v>
      </c>
    </row>
    <row r="1727" spans="1:6" x14ac:dyDescent="0.35">
      <c r="A1727" s="19">
        <v>2014.1</v>
      </c>
      <c r="B1727" s="20">
        <v>1937.27</v>
      </c>
      <c r="D1727" s="14">
        <f t="shared" si="81"/>
        <v>-2.8476672964442065</v>
      </c>
      <c r="E1727" s="14">
        <f t="shared" si="82"/>
        <v>-1.8326144471883656</v>
      </c>
      <c r="F1727" s="14">
        <f t="shared" si="83"/>
        <v>11.893803298767502</v>
      </c>
    </row>
    <row r="1728" spans="1:6" x14ac:dyDescent="0.35">
      <c r="A1728" s="19">
        <v>2014.11</v>
      </c>
      <c r="B1728" s="20">
        <v>2044.57</v>
      </c>
      <c r="D1728" s="14">
        <f t="shared" si="81"/>
        <v>5.3907732915100839</v>
      </c>
      <c r="E1728" s="14">
        <f t="shared" si="82"/>
        <v>4.1462717468445609</v>
      </c>
      <c r="F1728" s="14">
        <f t="shared" si="83"/>
        <v>13.658734506070047</v>
      </c>
    </row>
    <row r="1729" spans="1:6" x14ac:dyDescent="0.35">
      <c r="A1729" s="19">
        <v>2014.12</v>
      </c>
      <c r="B1729" s="20">
        <v>2054.27</v>
      </c>
      <c r="D1729" s="14">
        <f t="shared" si="81"/>
        <v>0.47330552586217833</v>
      </c>
      <c r="E1729" s="14">
        <f t="shared" si="82"/>
        <v>3.0164115209280511</v>
      </c>
      <c r="F1729" s="14">
        <f t="shared" si="83"/>
        <v>12.78209805448453</v>
      </c>
    </row>
    <row r="1730" spans="1:6" x14ac:dyDescent="0.35">
      <c r="A1730" s="19">
        <v>2015.01</v>
      </c>
      <c r="B1730" s="20">
        <v>2028.18</v>
      </c>
      <c r="D1730" s="14">
        <f t="shared" si="81"/>
        <v>-1.2781714508435049</v>
      </c>
      <c r="E1730" s="14">
        <f t="shared" si="82"/>
        <v>4.5859073665287546</v>
      </c>
      <c r="F1730" s="14">
        <f t="shared" si="83"/>
        <v>10.700647479492456</v>
      </c>
    </row>
    <row r="1731" spans="1:6" x14ac:dyDescent="0.35">
      <c r="A1731" s="19">
        <v>2015.02</v>
      </c>
      <c r="B1731" s="20">
        <v>2082.1999999999998</v>
      </c>
      <c r="D1731" s="14">
        <f t="shared" si="81"/>
        <v>2.6286187871833535</v>
      </c>
      <c r="E1731" s="14">
        <f t="shared" si="82"/>
        <v>1.8237528622020365</v>
      </c>
      <c r="F1731" s="14">
        <f t="shared" si="83"/>
        <v>13.621622357749166</v>
      </c>
    </row>
    <row r="1732" spans="1:6" x14ac:dyDescent="0.35">
      <c r="A1732" s="19">
        <v>2015.03</v>
      </c>
      <c r="B1732" s="20">
        <v>2079.9899999999998</v>
      </c>
      <c r="D1732" s="14">
        <f t="shared" si="81"/>
        <v>-0.106194104915356</v>
      </c>
      <c r="E1732" s="14">
        <f t="shared" si="82"/>
        <v>1.2442532314245052</v>
      </c>
      <c r="F1732" s="14">
        <f t="shared" si="83"/>
        <v>10.989591363715707</v>
      </c>
    </row>
    <row r="1733" spans="1:6" x14ac:dyDescent="0.35">
      <c r="A1733" s="19">
        <v>2015.04</v>
      </c>
      <c r="B1733" s="20">
        <v>2094.86</v>
      </c>
      <c r="D1733" s="14">
        <f t="shared" si="81"/>
        <v>0.71236393561413591</v>
      </c>
      <c r="E1733" s="14">
        <f t="shared" si="82"/>
        <v>3.2347886178821361</v>
      </c>
      <c r="F1733" s="14">
        <f t="shared" si="83"/>
        <v>11.662253385068807</v>
      </c>
    </row>
    <row r="1734" spans="1:6" x14ac:dyDescent="0.35">
      <c r="A1734" s="19">
        <v>2015.05</v>
      </c>
      <c r="B1734" s="20">
        <v>2111.94</v>
      </c>
      <c r="D1734" s="14">
        <f t="shared" si="81"/>
        <v>0.81202309840569187</v>
      </c>
      <c r="E1734" s="14">
        <f t="shared" si="82"/>
        <v>1.4181929291044659</v>
      </c>
      <c r="F1734" s="14">
        <f t="shared" si="83"/>
        <v>11.115182780491095</v>
      </c>
    </row>
    <row r="1735" spans="1:6" x14ac:dyDescent="0.35">
      <c r="A1735" s="19">
        <v>2015.06</v>
      </c>
      <c r="B1735" s="20">
        <v>2099.29</v>
      </c>
      <c r="D1735" s="14">
        <f t="shared" si="81"/>
        <v>-0.60077640253587039</v>
      </c>
      <c r="E1735" s="14">
        <f t="shared" si="82"/>
        <v>0.92361063148396882</v>
      </c>
      <c r="F1735" s="14">
        <f t="shared" si="83"/>
        <v>7.5263242041000211</v>
      </c>
    </row>
    <row r="1736" spans="1:6" x14ac:dyDescent="0.35">
      <c r="A1736" s="19">
        <v>2015.07</v>
      </c>
      <c r="B1736" s="20">
        <v>2094.14</v>
      </c>
      <c r="D1736" s="14">
        <f t="shared" si="81"/>
        <v>-0.24562244220978521</v>
      </c>
      <c r="E1736" s="14">
        <f t="shared" si="82"/>
        <v>-3.4375746339961245E-2</v>
      </c>
      <c r="F1736" s="14">
        <f t="shared" si="83"/>
        <v>5.9537057908825606</v>
      </c>
    </row>
    <row r="1737" spans="1:6" x14ac:dyDescent="0.35">
      <c r="A1737" s="19">
        <v>2015.08</v>
      </c>
      <c r="B1737" s="20">
        <v>2039.87</v>
      </c>
      <c r="D1737" s="14">
        <f t="shared" si="81"/>
        <v>-2.6256887566730049</v>
      </c>
      <c r="E1737" s="14">
        <f t="shared" si="82"/>
        <v>-3.4720876014186532</v>
      </c>
      <c r="F1737" s="14">
        <f t="shared" si="83"/>
        <v>3.9161299367324225</v>
      </c>
    </row>
    <row r="1738" spans="1:6" x14ac:dyDescent="0.35">
      <c r="A1738" s="19">
        <v>2015.09</v>
      </c>
      <c r="B1738" s="20">
        <v>1944.41</v>
      </c>
      <c r="D1738" s="14">
        <f t="shared" si="81"/>
        <v>-4.7927491184738633</v>
      </c>
      <c r="E1738" s="14">
        <f t="shared" si="82"/>
        <v>-7.6640603173566522</v>
      </c>
      <c r="F1738" s="14">
        <f t="shared" si="83"/>
        <v>-2.4797849335201327</v>
      </c>
    </row>
    <row r="1739" spans="1:6" x14ac:dyDescent="0.35">
      <c r="A1739" s="19">
        <v>2015.1</v>
      </c>
      <c r="B1739" s="20">
        <v>2024.81</v>
      </c>
      <c r="D1739" s="14">
        <f t="shared" si="81"/>
        <v>4.0517279845330325</v>
      </c>
      <c r="E1739" s="14">
        <f t="shared" si="82"/>
        <v>-3.366709890613838</v>
      </c>
      <c r="F1739" s="14">
        <f t="shared" si="83"/>
        <v>4.4196103474570947</v>
      </c>
    </row>
    <row r="1740" spans="1:6" x14ac:dyDescent="0.35">
      <c r="A1740" s="19">
        <v>2015.11</v>
      </c>
      <c r="B1740" s="20">
        <v>2080.62</v>
      </c>
      <c r="D1740" s="14">
        <f t="shared" si="81"/>
        <v>2.719005722423832</v>
      </c>
      <c r="E1740" s="14">
        <f t="shared" si="82"/>
        <v>1.9779845884829992</v>
      </c>
      <c r="F1740" s="14">
        <f t="shared" si="83"/>
        <v>1.7478427783708499</v>
      </c>
    </row>
    <row r="1741" spans="1:6" x14ac:dyDescent="0.35">
      <c r="A1741" s="19">
        <v>2015.12</v>
      </c>
      <c r="B1741" s="20">
        <v>2054.08</v>
      </c>
      <c r="D1741" s="14">
        <f t="shared" si="81"/>
        <v>-1.2837867078927254</v>
      </c>
      <c r="E1741" s="14">
        <f t="shared" si="82"/>
        <v>5.4869469990641404</v>
      </c>
      <c r="F1741" s="14">
        <f t="shared" si="83"/>
        <v>-9.2494553840638399E-3</v>
      </c>
    </row>
    <row r="1742" spans="1:6" x14ac:dyDescent="0.35">
      <c r="A1742" s="19">
        <v>2016.01</v>
      </c>
      <c r="B1742" s="20">
        <v>1918.6</v>
      </c>
      <c r="D1742" s="14">
        <f t="shared" si="81"/>
        <v>-6.8232305739566135</v>
      </c>
      <c r="E1742" s="14">
        <f t="shared" si="82"/>
        <v>-5.3880115594255074</v>
      </c>
      <c r="F1742" s="14">
        <f t="shared" si="83"/>
        <v>-5.5543085784971673</v>
      </c>
    </row>
    <row r="1743" spans="1:6" x14ac:dyDescent="0.35">
      <c r="A1743" s="19">
        <v>2016.02</v>
      </c>
      <c r="B1743" s="20">
        <v>1904.42</v>
      </c>
      <c r="D1743" s="14">
        <f t="shared" si="81"/>
        <v>-0.74182531232499094</v>
      </c>
      <c r="E1743" s="14">
        <f t="shared" si="82"/>
        <v>-8.8488425941743234</v>
      </c>
      <c r="F1743" s="14">
        <f t="shared" si="83"/>
        <v>-8.9247526780055111</v>
      </c>
    </row>
    <row r="1744" spans="1:6" x14ac:dyDescent="0.35">
      <c r="A1744" s="19">
        <v>2016.03</v>
      </c>
      <c r="B1744" s="20">
        <v>2021.95</v>
      </c>
      <c r="D1744" s="14">
        <f t="shared" si="81"/>
        <v>5.9884892021990472</v>
      </c>
      <c r="E1744" s="14">
        <f t="shared" si="82"/>
        <v>-1.5765666840825439</v>
      </c>
      <c r="F1744" s="14">
        <f t="shared" si="83"/>
        <v>-2.8300693708911049</v>
      </c>
    </row>
    <row r="1745" spans="1:6" x14ac:dyDescent="0.35">
      <c r="A1745" s="19">
        <v>2016.04</v>
      </c>
      <c r="B1745" s="20">
        <v>2075.54</v>
      </c>
      <c r="D1745" s="14">
        <f t="shared" si="81"/>
        <v>2.615896848926043</v>
      </c>
      <c r="E1745" s="14">
        <f t="shared" si="82"/>
        <v>7.8625607388001155</v>
      </c>
      <c r="F1745" s="14">
        <f t="shared" si="83"/>
        <v>-0.92653645757919278</v>
      </c>
    </row>
    <row r="1746" spans="1:6" x14ac:dyDescent="0.35">
      <c r="A1746" s="19">
        <v>2016.05</v>
      </c>
      <c r="B1746" s="20">
        <v>2065.5500000000002</v>
      </c>
      <c r="D1746" s="14">
        <f t="shared" si="81"/>
        <v>-0.48248260142691007</v>
      </c>
      <c r="E1746" s="14">
        <f t="shared" si="82"/>
        <v>8.121903449698177</v>
      </c>
      <c r="F1746" s="14">
        <f t="shared" si="83"/>
        <v>-2.2210421574118047</v>
      </c>
    </row>
    <row r="1747" spans="1:6" x14ac:dyDescent="0.35">
      <c r="A1747" s="19">
        <v>2016.06</v>
      </c>
      <c r="B1747" s="20">
        <v>2083.89</v>
      </c>
      <c r="D1747" s="14">
        <f t="shared" ref="D1747:D1809" si="84">LN(B1747/B1746)*100</f>
        <v>0.88398046131960506</v>
      </c>
      <c r="E1747" s="14">
        <f t="shared" ref="E1747:E1809" si="85">LN(B1747/B1744)*100</f>
        <v>3.0173947088187347</v>
      </c>
      <c r="F1747" s="14">
        <f t="shared" ref="F1747:F1809" si="86">LN(B1747/B1735)*100</f>
        <v>-0.73628529355633143</v>
      </c>
    </row>
    <row r="1748" spans="1:6" x14ac:dyDescent="0.35">
      <c r="A1748" s="19">
        <v>2016.07</v>
      </c>
      <c r="B1748" s="20">
        <v>2148.9</v>
      </c>
      <c r="D1748" s="14">
        <f t="shared" si="84"/>
        <v>3.0719743917740021</v>
      </c>
      <c r="E1748" s="14">
        <f t="shared" si="85"/>
        <v>3.4734722516666943</v>
      </c>
      <c r="F1748" s="14">
        <f t="shared" si="86"/>
        <v>2.5813115404274711</v>
      </c>
    </row>
    <row r="1749" spans="1:6" x14ac:dyDescent="0.35">
      <c r="A1749" s="19">
        <v>2016.08</v>
      </c>
      <c r="B1749" s="20">
        <v>2170.9499999999998</v>
      </c>
      <c r="D1749" s="14">
        <f t="shared" si="84"/>
        <v>1.0208776463208011</v>
      </c>
      <c r="E1749" s="14">
        <f t="shared" si="85"/>
        <v>4.9768324994143986</v>
      </c>
      <c r="F1749" s="14">
        <f t="shared" si="86"/>
        <v>6.2278779434212508</v>
      </c>
    </row>
    <row r="1750" spans="1:6" x14ac:dyDescent="0.35">
      <c r="A1750" s="19">
        <v>2016.09</v>
      </c>
      <c r="B1750" s="20">
        <v>2157.69</v>
      </c>
      <c r="D1750" s="14">
        <f t="shared" si="84"/>
        <v>-0.61266547817060601</v>
      </c>
      <c r="E1750" s="14">
        <f t="shared" si="85"/>
        <v>3.480186559924197</v>
      </c>
      <c r="F1750" s="14">
        <f t="shared" si="86"/>
        <v>10.407961583724527</v>
      </c>
    </row>
    <row r="1751" spans="1:6" x14ac:dyDescent="0.35">
      <c r="A1751" s="19">
        <v>2016.1</v>
      </c>
      <c r="B1751" s="20">
        <v>2143.02</v>
      </c>
      <c r="D1751" s="14">
        <f t="shared" si="84"/>
        <v>-0.68221558288370499</v>
      </c>
      <c r="E1751" s="14">
        <f t="shared" si="85"/>
        <v>-0.27400341473351969</v>
      </c>
      <c r="F1751" s="14">
        <f t="shared" si="86"/>
        <v>5.6740180163077891</v>
      </c>
    </row>
    <row r="1752" spans="1:6" x14ac:dyDescent="0.35">
      <c r="A1752" s="19">
        <v>2016.11</v>
      </c>
      <c r="B1752" s="20">
        <v>2164.9899999999998</v>
      </c>
      <c r="D1752" s="14">
        <f t="shared" si="84"/>
        <v>1.0199693347098233</v>
      </c>
      <c r="E1752" s="14">
        <f t="shared" si="85"/>
        <v>-0.27491172634446931</v>
      </c>
      <c r="F1752" s="14">
        <f t="shared" si="86"/>
        <v>3.9749816285937962</v>
      </c>
    </row>
    <row r="1753" spans="1:6" x14ac:dyDescent="0.35">
      <c r="A1753" s="19">
        <v>2016.12</v>
      </c>
      <c r="B1753" s="20">
        <v>2246.63</v>
      </c>
      <c r="D1753" s="14">
        <f t="shared" si="84"/>
        <v>3.701557314200675</v>
      </c>
      <c r="E1753" s="14">
        <f t="shared" si="85"/>
        <v>4.0393110660267979</v>
      </c>
      <c r="F1753" s="14">
        <f t="shared" si="86"/>
        <v>8.9603256506871993</v>
      </c>
    </row>
    <row r="1754" spans="1:6" x14ac:dyDescent="0.35">
      <c r="A1754" s="19">
        <v>2017.01</v>
      </c>
      <c r="B1754" s="20">
        <v>2275.12</v>
      </c>
      <c r="D1754" s="14">
        <f t="shared" si="84"/>
        <v>1.260148261642533</v>
      </c>
      <c r="E1754" s="14">
        <f t="shared" si="85"/>
        <v>5.9816749105530489</v>
      </c>
      <c r="F1754" s="14">
        <f t="shared" si="86"/>
        <v>17.043704486286344</v>
      </c>
    </row>
    <row r="1755" spans="1:6" x14ac:dyDescent="0.35">
      <c r="A1755" s="19">
        <v>2017.02</v>
      </c>
      <c r="B1755" s="20">
        <v>2329.91</v>
      </c>
      <c r="D1755" s="14">
        <f t="shared" si="84"/>
        <v>2.3796841957566941</v>
      </c>
      <c r="E1755" s="14">
        <f t="shared" si="85"/>
        <v>7.3413897715999061</v>
      </c>
      <c r="F1755" s="14">
        <f t="shared" si="86"/>
        <v>20.16521399436802</v>
      </c>
    </row>
    <row r="1756" spans="1:6" x14ac:dyDescent="0.35">
      <c r="A1756" s="19">
        <v>2017.03</v>
      </c>
      <c r="B1756" s="20">
        <v>2366.8200000000002</v>
      </c>
      <c r="D1756" s="14">
        <f t="shared" si="84"/>
        <v>1.5717641790714887</v>
      </c>
      <c r="E1756" s="14">
        <f t="shared" si="85"/>
        <v>5.2115966364706932</v>
      </c>
      <c r="F1756" s="14">
        <f t="shared" si="86"/>
        <v>15.748488971240437</v>
      </c>
    </row>
    <row r="1757" spans="1:6" x14ac:dyDescent="0.35">
      <c r="A1757" s="19">
        <v>2017.04</v>
      </c>
      <c r="B1757" s="20">
        <v>2359.31</v>
      </c>
      <c r="D1757" s="14">
        <f t="shared" si="84"/>
        <v>-0.31780786059760208</v>
      </c>
      <c r="E1757" s="14">
        <f t="shared" si="85"/>
        <v>3.6336405142305601</v>
      </c>
      <c r="F1757" s="14">
        <f t="shared" si="86"/>
        <v>12.814784261716799</v>
      </c>
    </row>
    <row r="1758" spans="1:6" x14ac:dyDescent="0.35">
      <c r="A1758" s="19">
        <v>2017.05</v>
      </c>
      <c r="B1758" s="20">
        <v>2395.35</v>
      </c>
      <c r="D1758" s="14">
        <f t="shared" si="84"/>
        <v>1.5160154565969615</v>
      </c>
      <c r="E1758" s="14">
        <f t="shared" si="85"/>
        <v>2.7699717750708204</v>
      </c>
      <c r="F1758" s="14">
        <f t="shared" si="86"/>
        <v>14.813282319740653</v>
      </c>
    </row>
    <row r="1759" spans="1:6" x14ac:dyDescent="0.35">
      <c r="A1759" s="19">
        <v>2017.06</v>
      </c>
      <c r="B1759" s="20">
        <v>2433.9899999999998</v>
      </c>
      <c r="D1759" s="14">
        <f t="shared" si="84"/>
        <v>1.6002528120612247</v>
      </c>
      <c r="E1759" s="14">
        <f t="shared" si="85"/>
        <v>2.7984604080605648</v>
      </c>
      <c r="F1759" s="14">
        <f t="shared" si="86"/>
        <v>15.529554670482273</v>
      </c>
    </row>
    <row r="1760" spans="1:6" x14ac:dyDescent="0.35">
      <c r="A1760" s="19">
        <v>2017.07</v>
      </c>
      <c r="B1760" s="20">
        <v>2454.1</v>
      </c>
      <c r="D1760" s="14">
        <f t="shared" si="84"/>
        <v>0.82282091612594621</v>
      </c>
      <c r="E1760" s="14">
        <f t="shared" si="85"/>
        <v>3.9390891847841192</v>
      </c>
      <c r="F1760" s="14">
        <f t="shared" si="86"/>
        <v>13.280401194834202</v>
      </c>
    </row>
    <row r="1761" spans="1:6" x14ac:dyDescent="0.35">
      <c r="A1761" s="19">
        <v>2017.08</v>
      </c>
      <c r="B1761" s="20">
        <v>2456.2199999999998</v>
      </c>
      <c r="D1761" s="14">
        <f t="shared" si="84"/>
        <v>8.6348756566757792E-2</v>
      </c>
      <c r="E1761" s="14">
        <f t="shared" si="85"/>
        <v>2.5094224847539288</v>
      </c>
      <c r="F1761" s="14">
        <f t="shared" si="86"/>
        <v>12.345872305080167</v>
      </c>
    </row>
    <row r="1762" spans="1:6" x14ac:dyDescent="0.35">
      <c r="A1762" s="19">
        <v>2017.09</v>
      </c>
      <c r="B1762" s="20">
        <v>2492.84</v>
      </c>
      <c r="D1762" s="14">
        <f t="shared" si="84"/>
        <v>1.479903995825891</v>
      </c>
      <c r="E1762" s="14">
        <f t="shared" si="85"/>
        <v>2.3890736685185745</v>
      </c>
      <c r="F1762" s="14">
        <f t="shared" si="86"/>
        <v>14.438441779076658</v>
      </c>
    </row>
    <row r="1763" spans="1:6" x14ac:dyDescent="0.35">
      <c r="A1763" s="19">
        <v>2017.1</v>
      </c>
      <c r="B1763" s="20">
        <v>2557</v>
      </c>
      <c r="D1763" s="14">
        <f t="shared" si="84"/>
        <v>2.5412073530402743</v>
      </c>
      <c r="E1763" s="14">
        <f t="shared" si="85"/>
        <v>4.1074601054329252</v>
      </c>
      <c r="F1763" s="14">
        <f t="shared" si="86"/>
        <v>17.661864715000647</v>
      </c>
    </row>
    <row r="1764" spans="1:6" x14ac:dyDescent="0.35">
      <c r="A1764" s="19">
        <v>2017.11</v>
      </c>
      <c r="B1764" s="20">
        <v>2593.61</v>
      </c>
      <c r="D1764" s="14">
        <f t="shared" si="84"/>
        <v>1.4216031327455907</v>
      </c>
      <c r="E1764" s="14">
        <f t="shared" si="85"/>
        <v>5.4427144816117563</v>
      </c>
      <c r="F1764" s="14">
        <f t="shared" si="86"/>
        <v>18.063498513036414</v>
      </c>
    </row>
    <row r="1765" spans="1:6" x14ac:dyDescent="0.35">
      <c r="A1765" s="19">
        <v>2017.12</v>
      </c>
      <c r="B1765" s="20">
        <v>2664.34</v>
      </c>
      <c r="D1765" s="14">
        <f t="shared" si="84"/>
        <v>2.690564452555205</v>
      </c>
      <c r="E1765" s="14">
        <f t="shared" si="85"/>
        <v>6.6533749383410932</v>
      </c>
      <c r="F1765" s="14">
        <f t="shared" si="86"/>
        <v>17.052505651390952</v>
      </c>
    </row>
    <row r="1766" spans="1:6" x14ac:dyDescent="0.35">
      <c r="A1766" s="19">
        <v>2018.01</v>
      </c>
      <c r="B1766" s="20">
        <v>2789.8</v>
      </c>
      <c r="D1766" s="14">
        <f t="shared" si="84"/>
        <v>4.6013536513940325</v>
      </c>
      <c r="E1766" s="14">
        <f t="shared" si="85"/>
        <v>8.7135212366948345</v>
      </c>
      <c r="F1766" s="14">
        <f t="shared" si="86"/>
        <v>20.393711041142424</v>
      </c>
    </row>
    <row r="1767" spans="1:6" x14ac:dyDescent="0.35">
      <c r="A1767" s="19">
        <v>2018.02</v>
      </c>
      <c r="B1767" s="20">
        <v>2705.16</v>
      </c>
      <c r="D1767" s="14">
        <f t="shared" si="84"/>
        <v>-3.0808848404093196</v>
      </c>
      <c r="E1767" s="14">
        <f t="shared" si="85"/>
        <v>4.2110332635399166</v>
      </c>
      <c r="F1767" s="14">
        <f t="shared" si="86"/>
        <v>14.933142004976427</v>
      </c>
    </row>
    <row r="1768" spans="1:6" x14ac:dyDescent="0.35">
      <c r="A1768" s="19">
        <v>2018.03</v>
      </c>
      <c r="B1768" s="20">
        <v>2702.77</v>
      </c>
      <c r="D1768" s="14">
        <f t="shared" si="84"/>
        <v>-8.8388723803757882E-2</v>
      </c>
      <c r="E1768" s="14">
        <f t="shared" si="85"/>
        <v>1.432080087180952</v>
      </c>
      <c r="F1768" s="14">
        <f t="shared" si="86"/>
        <v>13.27298910210118</v>
      </c>
    </row>
    <row r="1769" spans="1:6" x14ac:dyDescent="0.35">
      <c r="A1769" s="19">
        <v>2018.04</v>
      </c>
      <c r="B1769" s="20">
        <v>2653.63</v>
      </c>
      <c r="D1769" s="14">
        <f t="shared" si="84"/>
        <v>-1.8348659050624314</v>
      </c>
      <c r="E1769" s="14">
        <f t="shared" si="85"/>
        <v>-5.0041394692755192</v>
      </c>
      <c r="F1769" s="14">
        <f t="shared" si="86"/>
        <v>11.755931057636358</v>
      </c>
    </row>
    <row r="1770" spans="1:6" x14ac:dyDescent="0.35">
      <c r="A1770" s="19">
        <v>2018.05</v>
      </c>
      <c r="B1770" s="20">
        <v>2701.49</v>
      </c>
      <c r="D1770" s="14">
        <f t="shared" si="84"/>
        <v>1.7874958664656591</v>
      </c>
      <c r="E1770" s="14">
        <f t="shared" si="85"/>
        <v>-0.13575876240054405</v>
      </c>
      <c r="F1770" s="14">
        <f t="shared" si="86"/>
        <v>12.027411467505054</v>
      </c>
    </row>
    <row r="1771" spans="1:6" x14ac:dyDescent="0.35">
      <c r="A1771" s="19">
        <v>2018.06</v>
      </c>
      <c r="B1771" s="20">
        <v>2754.35</v>
      </c>
      <c r="D1771" s="14">
        <f t="shared" si="84"/>
        <v>1.9378007455770336</v>
      </c>
      <c r="E1771" s="14">
        <f t="shared" si="85"/>
        <v>1.8904307069802537</v>
      </c>
      <c r="F1771" s="14">
        <f t="shared" si="86"/>
        <v>12.364959401020855</v>
      </c>
    </row>
    <row r="1772" spans="1:6" x14ac:dyDescent="0.35">
      <c r="A1772" s="19">
        <v>2018.07</v>
      </c>
      <c r="B1772" s="20">
        <v>2793.64</v>
      </c>
      <c r="D1772" s="14">
        <f t="shared" si="84"/>
        <v>1.4163924899122073</v>
      </c>
      <c r="E1772" s="14">
        <f t="shared" si="85"/>
        <v>5.1416891019548814</v>
      </c>
      <c r="F1772" s="14">
        <f t="shared" si="86"/>
        <v>12.958530974807136</v>
      </c>
    </row>
    <row r="1773" spans="1:6" x14ac:dyDescent="0.35">
      <c r="A1773" s="19">
        <v>2018.08</v>
      </c>
      <c r="B1773" s="20">
        <v>2857.82</v>
      </c>
      <c r="D1773" s="14">
        <f t="shared" si="84"/>
        <v>2.2713691415822779</v>
      </c>
      <c r="E1773" s="14">
        <f t="shared" si="85"/>
        <v>5.625562377071514</v>
      </c>
      <c r="F1773" s="14">
        <f t="shared" si="86"/>
        <v>15.143551359822634</v>
      </c>
    </row>
    <row r="1774" spans="1:6" x14ac:dyDescent="0.35">
      <c r="A1774" s="19">
        <v>2018.09</v>
      </c>
      <c r="B1774" s="20">
        <v>2901.5</v>
      </c>
      <c r="D1774" s="14">
        <f t="shared" si="84"/>
        <v>1.5168748229911688</v>
      </c>
      <c r="E1774" s="14">
        <f t="shared" si="85"/>
        <v>5.2046364544856516</v>
      </c>
      <c r="F1774" s="14">
        <f t="shared" si="86"/>
        <v>15.180522186987922</v>
      </c>
    </row>
    <row r="1775" spans="1:6" x14ac:dyDescent="0.35">
      <c r="A1775" s="19">
        <v>2018.1</v>
      </c>
      <c r="B1775" s="20">
        <v>2785.46</v>
      </c>
      <c r="D1775" s="14">
        <f t="shared" si="84"/>
        <v>-4.0814814351880075</v>
      </c>
      <c r="E1775" s="14">
        <f t="shared" si="85"/>
        <v>-0.29323747061457534</v>
      </c>
      <c r="F1775" s="14">
        <f t="shared" si="86"/>
        <v>8.5578333987596142</v>
      </c>
    </row>
    <row r="1776" spans="1:6" x14ac:dyDescent="0.35">
      <c r="A1776" s="19">
        <v>2018.11</v>
      </c>
      <c r="B1776" s="20">
        <v>2723.23</v>
      </c>
      <c r="D1776" s="14">
        <f t="shared" si="84"/>
        <v>-2.2594354509174641</v>
      </c>
      <c r="E1776" s="14">
        <f t="shared" si="85"/>
        <v>-4.8240420631143124</v>
      </c>
      <c r="F1776" s="14">
        <f t="shared" si="86"/>
        <v>4.8767948150965612</v>
      </c>
    </row>
    <row r="1777" spans="1:6" x14ac:dyDescent="0.35">
      <c r="A1777" s="19">
        <v>2018.12</v>
      </c>
      <c r="B1777" s="20">
        <v>2567.31</v>
      </c>
      <c r="D1777" s="14">
        <f t="shared" si="84"/>
        <v>-5.8960017652593777</v>
      </c>
      <c r="E1777" s="14">
        <f t="shared" si="85"/>
        <v>-12.236918651364853</v>
      </c>
      <c r="F1777" s="14">
        <f t="shared" si="86"/>
        <v>-3.709771402718022</v>
      </c>
    </row>
    <row r="1778" spans="1:6" x14ac:dyDescent="0.35">
      <c r="A1778" s="19">
        <v>2019.01</v>
      </c>
      <c r="B1778" s="20">
        <v>2607.39</v>
      </c>
      <c r="D1778" s="14">
        <f t="shared" si="84"/>
        <v>1.549106286614113</v>
      </c>
      <c r="E1778" s="14">
        <f t="shared" si="85"/>
        <v>-6.6063309295627288</v>
      </c>
      <c r="F1778" s="14">
        <f t="shared" si="86"/>
        <v>-6.7620187674979375</v>
      </c>
    </row>
    <row r="1779" spans="1:6" x14ac:dyDescent="0.35">
      <c r="A1779" s="19">
        <v>2019.02</v>
      </c>
      <c r="B1779" s="20">
        <v>2754.86</v>
      </c>
      <c r="D1779" s="14">
        <f t="shared" si="84"/>
        <v>5.5016903615732673</v>
      </c>
      <c r="E1779" s="14">
        <f t="shared" si="85"/>
        <v>1.154794882927983</v>
      </c>
      <c r="F1779" s="14">
        <f t="shared" si="86"/>
        <v>1.820556434484637</v>
      </c>
    </row>
    <row r="1780" spans="1:6" x14ac:dyDescent="0.35">
      <c r="A1780" s="19">
        <v>2019.03</v>
      </c>
      <c r="B1780" s="20">
        <v>2803.98</v>
      </c>
      <c r="D1780" s="14">
        <f t="shared" si="84"/>
        <v>1.7673211862537417</v>
      </c>
      <c r="E1780" s="14">
        <f t="shared" si="85"/>
        <v>8.8181178344410949</v>
      </c>
      <c r="F1780" s="14">
        <f t="shared" si="86"/>
        <v>3.6762663445421411</v>
      </c>
    </row>
    <row r="1781" spans="1:6" x14ac:dyDescent="0.35">
      <c r="A1781" s="19">
        <v>2019.04</v>
      </c>
      <c r="B1781" s="20">
        <v>2903.8</v>
      </c>
      <c r="D1781" s="14">
        <f t="shared" si="84"/>
        <v>3.4980387588161883</v>
      </c>
      <c r="E1781" s="14">
        <f t="shared" si="85"/>
        <v>10.767050306643188</v>
      </c>
      <c r="F1781" s="14">
        <f t="shared" si="86"/>
        <v>9.0091710084207541</v>
      </c>
    </row>
    <row r="1782" spans="1:6" x14ac:dyDescent="0.35">
      <c r="A1782" s="19">
        <v>2019.05</v>
      </c>
      <c r="B1782" s="20">
        <v>2854.71</v>
      </c>
      <c r="D1782" s="14">
        <f t="shared" si="84"/>
        <v>-1.7049962300823198</v>
      </c>
      <c r="E1782" s="14">
        <f t="shared" si="85"/>
        <v>3.5603637149876035</v>
      </c>
      <c r="F1782" s="14">
        <f t="shared" si="86"/>
        <v>5.5166789118727975</v>
      </c>
    </row>
    <row r="1783" spans="1:6" x14ac:dyDescent="0.35">
      <c r="A1783" s="19">
        <v>2019.06</v>
      </c>
      <c r="B1783" s="20">
        <v>2890.17</v>
      </c>
      <c r="D1783" s="14">
        <f t="shared" si="84"/>
        <v>1.2345062157089532</v>
      </c>
      <c r="E1783" s="14">
        <f t="shared" si="85"/>
        <v>3.0275487444428322</v>
      </c>
      <c r="F1783" s="14">
        <f t="shared" si="86"/>
        <v>4.8133843820047151</v>
      </c>
    </row>
    <row r="1784" spans="1:6" x14ac:dyDescent="0.35">
      <c r="A1784" s="19">
        <v>2019.07</v>
      </c>
      <c r="B1784" s="20">
        <v>2996.1136363636365</v>
      </c>
      <c r="D1784" s="14">
        <f t="shared" si="84"/>
        <v>3.6000670372315815</v>
      </c>
      <c r="E1784" s="14">
        <f t="shared" si="85"/>
        <v>3.1295770228582023</v>
      </c>
      <c r="F1784" s="14">
        <f t="shared" si="86"/>
        <v>6.9970589293240737</v>
      </c>
    </row>
    <row r="1785" spans="1:6" x14ac:dyDescent="0.35">
      <c r="A1785" s="19">
        <v>2019.08</v>
      </c>
      <c r="B1785" s="23">
        <v>2897.4981818181818</v>
      </c>
      <c r="D1785" s="14">
        <f t="shared" si="84"/>
        <v>-3.3468325564655572</v>
      </c>
      <c r="E1785" s="14">
        <f t="shared" si="85"/>
        <v>1.4877406964749575</v>
      </c>
      <c r="F1785" s="14">
        <f t="shared" si="86"/>
        <v>1.3788572312762521</v>
      </c>
    </row>
    <row r="1786" spans="1:6" x14ac:dyDescent="0.35">
      <c r="A1786" s="19">
        <v>2019.09</v>
      </c>
      <c r="B1786" s="23">
        <v>2982.1559999999999</v>
      </c>
      <c r="D1786" s="14">
        <f t="shared" si="84"/>
        <v>2.8798860126146164</v>
      </c>
      <c r="E1786" s="14">
        <f t="shared" si="85"/>
        <v>3.1331204933806331</v>
      </c>
      <c r="F1786" s="14">
        <f t="shared" si="86"/>
        <v>2.741868420899702</v>
      </c>
    </row>
    <row r="1787" spans="1:6" x14ac:dyDescent="0.35">
      <c r="A1787" s="19">
        <v>2019.1</v>
      </c>
      <c r="B1787" s="23">
        <v>2977.68</v>
      </c>
      <c r="D1787" s="14">
        <f t="shared" si="84"/>
        <v>-0.15020550369343016</v>
      </c>
      <c r="E1787" s="14">
        <f t="shared" si="85"/>
        <v>-0.6171520475443717</v>
      </c>
      <c r="F1787" s="14">
        <f t="shared" si="86"/>
        <v>6.6731443523942886</v>
      </c>
    </row>
    <row r="1788" spans="1:6" x14ac:dyDescent="0.35">
      <c r="A1788" s="19">
        <v>2019.11</v>
      </c>
      <c r="B1788" s="23">
        <v>3104.9045000000001</v>
      </c>
      <c r="D1788" s="14">
        <f t="shared" si="84"/>
        <v>4.1838484248051655</v>
      </c>
      <c r="E1788" s="14">
        <f t="shared" si="85"/>
        <v>6.9135289337263623</v>
      </c>
      <c r="F1788" s="14">
        <f t="shared" si="86"/>
        <v>13.116428228116916</v>
      </c>
    </row>
    <row r="1789" spans="1:6" x14ac:dyDescent="0.35">
      <c r="A1789" s="19">
        <v>2019.12</v>
      </c>
      <c r="B1789" s="23">
        <v>3176.7495238095235</v>
      </c>
      <c r="D1789" s="14">
        <f t="shared" si="84"/>
        <v>2.2875553635223924</v>
      </c>
      <c r="E1789" s="14">
        <f t="shared" si="85"/>
        <v>6.3211982846341348</v>
      </c>
      <c r="F1789" s="14">
        <f t="shared" si="86"/>
        <v>21.299985356898691</v>
      </c>
    </row>
    <row r="1790" spans="1:6" x14ac:dyDescent="0.35">
      <c r="A1790" s="19">
        <v>2020.01</v>
      </c>
      <c r="B1790" s="23">
        <v>3278.2028571428577</v>
      </c>
      <c r="D1790" s="14">
        <f t="shared" si="84"/>
        <v>3.1436851127312302</v>
      </c>
      <c r="E1790" s="14">
        <f t="shared" si="85"/>
        <v>9.615088901058801</v>
      </c>
      <c r="F1790" s="14">
        <f t="shared" si="86"/>
        <v>22.89456418301582</v>
      </c>
    </row>
    <row r="1791" spans="1:6" x14ac:dyDescent="0.35">
      <c r="A1791" s="19">
        <v>2020.02</v>
      </c>
      <c r="B1791" s="23">
        <v>3277.3142105263164</v>
      </c>
      <c r="D1791" s="14">
        <f t="shared" si="84"/>
        <v>-2.7111412046109774E-2</v>
      </c>
      <c r="E1791" s="14">
        <f t="shared" si="85"/>
        <v>5.4041290642075204</v>
      </c>
      <c r="F1791" s="14">
        <f t="shared" si="86"/>
        <v>17.365762409396439</v>
      </c>
    </row>
    <row r="1792" spans="1:6" x14ac:dyDescent="0.35">
      <c r="A1792" s="19">
        <v>2020.03</v>
      </c>
      <c r="B1792" s="23">
        <v>2652.3936363636367</v>
      </c>
      <c r="D1792" s="14">
        <f t="shared" si="84"/>
        <v>-21.156175740037096</v>
      </c>
      <c r="E1792" s="14">
        <f t="shared" si="85"/>
        <v>-18.039602039351958</v>
      </c>
      <c r="F1792" s="14">
        <f t="shared" si="86"/>
        <v>-5.557734516894377</v>
      </c>
    </row>
    <row r="1793" spans="1:6" x14ac:dyDescent="0.35">
      <c r="A1793" s="19">
        <v>2020.04</v>
      </c>
      <c r="B1793" s="23">
        <v>2761.9752380952382</v>
      </c>
      <c r="D1793" s="14">
        <f t="shared" si="84"/>
        <v>4.048359842847173</v>
      </c>
      <c r="E1793" s="14">
        <f t="shared" si="85"/>
        <v>-17.134927309236019</v>
      </c>
      <c r="F1793" s="14">
        <f t="shared" si="86"/>
        <v>-5.0074134328633875</v>
      </c>
    </row>
    <row r="1794" spans="1:6" x14ac:dyDescent="0.35">
      <c r="A1794" s="19">
        <v>2020.05</v>
      </c>
      <c r="B1794" s="23">
        <v>2919.6149999999998</v>
      </c>
      <c r="D1794" s="14">
        <f t="shared" si="84"/>
        <v>5.5505668533420351</v>
      </c>
      <c r="E1794" s="14">
        <f t="shared" si="85"/>
        <v>-11.557249043847875</v>
      </c>
      <c r="F1794" s="14">
        <f t="shared" si="86"/>
        <v>2.2481496505609617</v>
      </c>
    </row>
    <row r="1795" spans="1:6" x14ac:dyDescent="0.35">
      <c r="A1795" s="19">
        <v>2020.06</v>
      </c>
      <c r="B1795" s="23">
        <v>3104.6609090909087</v>
      </c>
      <c r="D1795" s="14">
        <f t="shared" si="84"/>
        <v>6.1452743127323508</v>
      </c>
      <c r="E1795" s="14">
        <f t="shared" si="85"/>
        <v>15.744201008921554</v>
      </c>
      <c r="F1795" s="14">
        <f t="shared" si="86"/>
        <v>7.1589177475843506</v>
      </c>
    </row>
    <row r="1796" spans="1:6" x14ac:dyDescent="0.35">
      <c r="A1796" s="19">
        <v>2020.07</v>
      </c>
      <c r="B1796" s="23">
        <v>3207.6190909090906</v>
      </c>
      <c r="D1796" s="14">
        <f t="shared" si="84"/>
        <v>3.262444430709309</v>
      </c>
      <c r="E1796" s="14">
        <f t="shared" si="85"/>
        <v>14.958285596783677</v>
      </c>
      <c r="F1796" s="14">
        <f t="shared" si="86"/>
        <v>6.821295141062099</v>
      </c>
    </row>
    <row r="1797" spans="1:6" x14ac:dyDescent="0.35">
      <c r="A1797" s="19">
        <v>2020.08</v>
      </c>
      <c r="B1797" s="23">
        <v>3391.71</v>
      </c>
      <c r="D1797" s="14">
        <f t="shared" si="84"/>
        <v>5.5805273285054477</v>
      </c>
      <c r="E1797" s="14">
        <f t="shared" si="85"/>
        <v>14.988246071947101</v>
      </c>
      <c r="F1797" s="14">
        <f t="shared" si="86"/>
        <v>15.748655026033099</v>
      </c>
    </row>
    <row r="1798" spans="1:6" x14ac:dyDescent="0.35">
      <c r="A1798" s="19">
        <v>2020.09</v>
      </c>
      <c r="B1798" s="23">
        <v>3365.5166666666664</v>
      </c>
      <c r="D1798" s="14">
        <f t="shared" si="84"/>
        <v>-0.77527263241769562</v>
      </c>
      <c r="E1798" s="14">
        <f t="shared" si="85"/>
        <v>8.0676991267970681</v>
      </c>
      <c r="F1798" s="14">
        <f t="shared" si="86"/>
        <v>12.093496381000774</v>
      </c>
    </row>
    <row r="1799" spans="1:6" x14ac:dyDescent="0.35">
      <c r="A1799" s="19">
        <v>2020.1</v>
      </c>
      <c r="B1799" s="23">
        <v>3418.701363636364</v>
      </c>
      <c r="D1799" s="14">
        <f t="shared" si="84"/>
        <v>1.5679268060777476</v>
      </c>
      <c r="E1799" s="14">
        <f t="shared" si="85"/>
        <v>6.3731815021655063</v>
      </c>
      <c r="F1799" s="14">
        <f t="shared" si="86"/>
        <v>13.811628690771972</v>
      </c>
    </row>
    <row r="1800" spans="1:6" x14ac:dyDescent="0.35">
      <c r="A1800" s="19">
        <v>2020.11</v>
      </c>
      <c r="B1800" s="23">
        <v>3548.9925000000007</v>
      </c>
      <c r="D1800" s="14">
        <f t="shared" si="84"/>
        <v>3.740299966247441</v>
      </c>
      <c r="E1800" s="14">
        <f t="shared" si="85"/>
        <v>4.5329541399074937</v>
      </c>
      <c r="F1800" s="14">
        <f t="shared" si="86"/>
        <v>13.368080232214217</v>
      </c>
    </row>
    <row r="1801" spans="1:6" x14ac:dyDescent="0.35">
      <c r="A1801" s="19">
        <v>2020.12</v>
      </c>
      <c r="B1801" s="23">
        <v>3695.31</v>
      </c>
      <c r="D1801" s="14">
        <f t="shared" si="84"/>
        <v>4.0400687648534754</v>
      </c>
      <c r="E1801" s="14">
        <f t="shared" si="85"/>
        <v>9.3482955371786662</v>
      </c>
      <c r="F1801" s="14">
        <f t="shared" si="86"/>
        <v>15.12059363354531</v>
      </c>
    </row>
    <row r="1802" spans="1:6" x14ac:dyDescent="0.35">
      <c r="A1802" s="19">
        <v>2021.01</v>
      </c>
      <c r="B1802" s="23">
        <v>3793.7484210526318</v>
      </c>
      <c r="D1802" s="14">
        <f t="shared" si="84"/>
        <v>2.629011158926752</v>
      </c>
      <c r="E1802" s="14">
        <f t="shared" si="85"/>
        <v>10.409379890027658</v>
      </c>
      <c r="F1802" s="14">
        <f t="shared" si="86"/>
        <v>14.605919679740822</v>
      </c>
    </row>
    <row r="1803" spans="1:6" x14ac:dyDescent="0.35">
      <c r="A1803" s="19">
        <v>2021.02</v>
      </c>
      <c r="B1803" s="23">
        <v>3883.4321052631576</v>
      </c>
      <c r="D1803" s="14">
        <f t="shared" si="84"/>
        <v>2.3364766223269537</v>
      </c>
      <c r="E1803" s="14">
        <f t="shared" si="85"/>
        <v>9.005556546107174</v>
      </c>
      <c r="F1803" s="14">
        <f t="shared" si="86"/>
        <v>16.969507714113899</v>
      </c>
    </row>
    <row r="1804" spans="1:6" x14ac:dyDescent="0.35">
      <c r="A1804" s="19">
        <v>2021.03</v>
      </c>
      <c r="B1804" s="23">
        <v>3910.5082608695648</v>
      </c>
      <c r="D1804" s="14">
        <f t="shared" si="84"/>
        <v>0.69480296896689919</v>
      </c>
      <c r="E1804" s="14">
        <f t="shared" si="85"/>
        <v>5.6602907502206108</v>
      </c>
      <c r="F1804" s="14">
        <f t="shared" si="86"/>
        <v>38.820486423117877</v>
      </c>
    </row>
    <row r="1805" spans="1:6" x14ac:dyDescent="0.35">
      <c r="A1805" s="19">
        <v>2021.04</v>
      </c>
      <c r="B1805" s="23">
        <v>4141.1761904761916</v>
      </c>
      <c r="D1805" s="14">
        <f t="shared" si="84"/>
        <v>5.731249592556245</v>
      </c>
      <c r="E1805" s="14">
        <f t="shared" si="85"/>
        <v>8.7625291838501109</v>
      </c>
      <c r="F1805" s="14">
        <f t="shared" si="86"/>
        <v>40.503376172826954</v>
      </c>
    </row>
    <row r="1806" spans="1:6" x14ac:dyDescent="0.35">
      <c r="A1806" s="19">
        <v>2021.05</v>
      </c>
      <c r="B1806" s="23">
        <v>4167.8495000000012</v>
      </c>
      <c r="D1806" s="14">
        <f t="shared" si="84"/>
        <v>0.64203438867570939</v>
      </c>
      <c r="E1806" s="14">
        <f t="shared" si="85"/>
        <v>7.068086950198853</v>
      </c>
      <c r="F1806" s="14">
        <f t="shared" si="86"/>
        <v>35.594843708160624</v>
      </c>
    </row>
    <row r="1807" spans="1:6" x14ac:dyDescent="0.35">
      <c r="A1807" s="19">
        <v>2021.06</v>
      </c>
      <c r="B1807" s="23">
        <v>4238.4895454545458</v>
      </c>
      <c r="D1807" s="14">
        <f t="shared" si="84"/>
        <v>1.6806771142149353</v>
      </c>
      <c r="E1807" s="14">
        <f t="shared" si="85"/>
        <v>8.0539610954468799</v>
      </c>
      <c r="F1807" s="14">
        <f t="shared" si="86"/>
        <v>31.130246509643207</v>
      </c>
    </row>
    <row r="1808" spans="1:6" x14ac:dyDescent="0.35">
      <c r="A1808" s="19">
        <v>2021.07</v>
      </c>
      <c r="B1808" s="23">
        <v>4363.71</v>
      </c>
      <c r="D1808" s="14">
        <f t="shared" si="84"/>
        <v>2.9115646471146808</v>
      </c>
      <c r="E1808" s="14">
        <f t="shared" si="85"/>
        <v>5.2342761500053134</v>
      </c>
      <c r="F1808" s="14">
        <f t="shared" si="86"/>
        <v>30.779366726048597</v>
      </c>
    </row>
    <row r="1809" spans="1:6" x14ac:dyDescent="0.35">
      <c r="A1809" s="19">
        <v>2021.08</v>
      </c>
      <c r="B1809" s="23">
        <v>4453.66</v>
      </c>
      <c r="D1809" s="14">
        <f t="shared" si="84"/>
        <v>2.0403617076442564</v>
      </c>
      <c r="E1809" s="14">
        <f t="shared" si="85"/>
        <v>6.6326034689738798</v>
      </c>
      <c r="F1809" s="14">
        <f t="shared" si="86"/>
        <v>27.239201105187405</v>
      </c>
    </row>
  </sheetData>
  <hyperlinks>
    <hyperlink ref="B1" r:id="rId1"/>
  </hyperlinks>
  <pageMargins left="0.7" right="0.7" top="0.75" bottom="0.75" header="0.3" footer="0.3"/>
  <pageSetup orientation="portrait" horizontalDpi="0" verticalDpi="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"/>
  <sheetViews>
    <sheetView workbookViewId="0">
      <pane ySplit="1" topLeftCell="A2" activePane="bottomLeft" state="frozen"/>
      <selection pane="bottomLeft" activeCell="M12" sqref="M12"/>
    </sheetView>
  </sheetViews>
  <sheetFormatPr defaultRowHeight="14.5" x14ac:dyDescent="0.35"/>
  <cols>
    <col min="1" max="1" width="10.08984375" bestFit="1" customWidth="1"/>
    <col min="2" max="2" width="13.54296875" bestFit="1" customWidth="1"/>
    <col min="3" max="3" width="6.6328125" bestFit="1" customWidth="1"/>
    <col min="4" max="4" width="15.7265625" bestFit="1" customWidth="1"/>
    <col min="5" max="5" width="10.08984375" bestFit="1" customWidth="1"/>
    <col min="6" max="6" width="2.08984375" style="25" customWidth="1"/>
    <col min="7" max="7" width="10.08984375" bestFit="1" customWidth="1"/>
    <col min="8" max="8" width="13.54296875" bestFit="1" customWidth="1"/>
    <col min="9" max="9" width="6.26953125" bestFit="1" customWidth="1"/>
    <col min="10" max="10" width="15.7265625" bestFit="1" customWidth="1"/>
    <col min="11" max="11" width="10.08984375" bestFit="1" customWidth="1"/>
  </cols>
  <sheetData>
    <row r="1" spans="1:11" x14ac:dyDescent="0.35">
      <c r="A1" s="28" t="s">
        <v>182</v>
      </c>
      <c r="B1" s="29" t="s">
        <v>194</v>
      </c>
      <c r="C1" s="30" t="s">
        <v>195</v>
      </c>
      <c r="D1" s="30" t="s">
        <v>196</v>
      </c>
      <c r="E1" s="30" t="s">
        <v>197</v>
      </c>
      <c r="G1" t="s">
        <v>182</v>
      </c>
      <c r="H1" s="6" t="str">
        <f>B1</f>
        <v>GDP_Deflator</v>
      </c>
      <c r="I1" s="6" t="str">
        <f>C1</f>
        <v>GCE</v>
      </c>
      <c r="J1" s="6" t="str">
        <f>D1</f>
        <v>ConsumerCredit</v>
      </c>
      <c r="K1" s="6" t="str">
        <f>E1</f>
        <v>Mortgage</v>
      </c>
    </row>
    <row r="2" spans="1:11" x14ac:dyDescent="0.35">
      <c r="A2" s="16">
        <v>17168</v>
      </c>
      <c r="B2" s="31">
        <v>11.952</v>
      </c>
      <c r="C2" s="31">
        <v>524.02599999999995</v>
      </c>
      <c r="D2" s="32">
        <v>0</v>
      </c>
      <c r="E2" s="32">
        <v>0</v>
      </c>
      <c r="G2" s="52">
        <f>RawQtrly!A27</f>
        <v>19450</v>
      </c>
      <c r="H2" s="14">
        <f>LN(B27/B26)*100</f>
        <v>0.20159194898450136</v>
      </c>
      <c r="I2" s="14">
        <f>LN(C27/C26)*100</f>
        <v>2.0297401121863401</v>
      </c>
      <c r="J2" s="14">
        <f>LN(D27/D26)*100</f>
        <v>2.6809954888190521</v>
      </c>
      <c r="K2" s="14">
        <f>LN(E27/E26)*100</f>
        <v>3.4043065699072859</v>
      </c>
    </row>
    <row r="3" spans="1:11" x14ac:dyDescent="0.35">
      <c r="A3" s="16">
        <v>17258</v>
      </c>
      <c r="B3" s="31">
        <v>12.122</v>
      </c>
      <c r="C3" s="31">
        <v>523.58299999999997</v>
      </c>
      <c r="D3" s="32">
        <v>0</v>
      </c>
      <c r="E3" s="32">
        <v>0</v>
      </c>
      <c r="G3" s="52">
        <f>RawQtrly!A28</f>
        <v>19541</v>
      </c>
      <c r="H3" s="14">
        <f>LN(B28/B27)*100</f>
        <v>0.41580101486636772</v>
      </c>
      <c r="I3" s="14">
        <f>LN(C28/C27)*100</f>
        <v>-1.0672752615717025</v>
      </c>
      <c r="J3" s="14">
        <f t="shared" ref="J3:J66" si="0">LN(D28/D27)*100</f>
        <v>2.2923470162793897</v>
      </c>
      <c r="K3" s="14">
        <f t="shared" ref="K3:K66" si="1">LN(E28/E27)*100</f>
        <v>2.8413965311807377</v>
      </c>
    </row>
    <row r="4" spans="1:11" x14ac:dyDescent="0.35">
      <c r="A4" s="16">
        <v>17349</v>
      </c>
      <c r="B4" s="31">
        <v>12.326000000000001</v>
      </c>
      <c r="C4" s="31">
        <v>523.47699999999998</v>
      </c>
      <c r="D4" s="32">
        <v>0</v>
      </c>
      <c r="E4" s="32">
        <v>0</v>
      </c>
      <c r="G4" s="52">
        <f>RawQtrly!A29</f>
        <v>19633</v>
      </c>
      <c r="H4" s="14">
        <f>LN(B29/B28)*100</f>
        <v>0.18654788288958987</v>
      </c>
      <c r="I4" s="14">
        <f>LN(C29/C28)*100</f>
        <v>-0.24941460223743225</v>
      </c>
      <c r="J4" s="14">
        <f t="shared" si="0"/>
        <v>1.3407794613793842</v>
      </c>
      <c r="K4" s="14">
        <f t="shared" si="1"/>
        <v>2.6992109027975193</v>
      </c>
    </row>
    <row r="5" spans="1:11" x14ac:dyDescent="0.35">
      <c r="A5" s="16">
        <v>17441</v>
      </c>
      <c r="B5" s="31">
        <v>12.63</v>
      </c>
      <c r="C5" s="31">
        <v>519.23599999999999</v>
      </c>
      <c r="D5" s="33">
        <v>13.298</v>
      </c>
      <c r="E5" s="33">
        <v>28.266999999999999</v>
      </c>
      <c r="G5" s="52">
        <f>RawQtrly!A30</f>
        <v>19725</v>
      </c>
      <c r="H5" s="14">
        <f>LN(B30/B29)*100</f>
        <v>0.31702300845188669</v>
      </c>
      <c r="I5" s="14">
        <f>LN(C30/C29)*100</f>
        <v>-2.6339062288515085</v>
      </c>
      <c r="J5" s="14">
        <f t="shared" si="0"/>
        <v>-0.53589920121628531</v>
      </c>
      <c r="K5" s="14">
        <f t="shared" si="1"/>
        <v>2.5588101155460388</v>
      </c>
    </row>
    <row r="6" spans="1:11" x14ac:dyDescent="0.35">
      <c r="A6" s="16">
        <v>17533</v>
      </c>
      <c r="B6" s="31">
        <v>12.731</v>
      </c>
      <c r="C6" s="31">
        <v>526.97</v>
      </c>
      <c r="D6" s="32">
        <v>0</v>
      </c>
      <c r="E6" s="32">
        <v>0</v>
      </c>
      <c r="G6" s="52">
        <f>RawQtrly!A31</f>
        <v>19815</v>
      </c>
      <c r="H6" s="14">
        <f>LN(B31/B30)*100</f>
        <v>8.9411608831548459E-2</v>
      </c>
      <c r="I6" s="14">
        <f>LN(C31/C30)*100</f>
        <v>-3.4448597415034143</v>
      </c>
      <c r="J6" s="14">
        <f t="shared" si="0"/>
        <v>0.90500971890870219</v>
      </c>
      <c r="K6" s="14">
        <f t="shared" si="1"/>
        <v>3.1144738268486458</v>
      </c>
    </row>
    <row r="7" spans="1:11" x14ac:dyDescent="0.35">
      <c r="A7" s="16">
        <v>17624</v>
      </c>
      <c r="B7" s="31">
        <v>12.845000000000001</v>
      </c>
      <c r="C7" s="31">
        <v>545.55700000000002</v>
      </c>
      <c r="D7" s="32">
        <v>0</v>
      </c>
      <c r="E7" s="32">
        <v>0</v>
      </c>
      <c r="G7" s="52">
        <f>RawQtrly!A32</f>
        <v>19906</v>
      </c>
      <c r="H7" s="14">
        <f>LN(B32/B31)*100</f>
        <v>0.13053486790489413</v>
      </c>
      <c r="I7" s="14">
        <f>LN(C32/C31)*100</f>
        <v>-2.1863416046536552</v>
      </c>
      <c r="J7" s="14">
        <f t="shared" si="0"/>
        <v>0.93397040466076386</v>
      </c>
      <c r="K7" s="14">
        <f t="shared" si="1"/>
        <v>3.5570002036427142</v>
      </c>
    </row>
    <row r="8" spans="1:11" x14ac:dyDescent="0.35">
      <c r="A8" s="16">
        <v>17715</v>
      </c>
      <c r="B8" s="31">
        <v>13.083</v>
      </c>
      <c r="C8" s="31">
        <v>556.94000000000005</v>
      </c>
      <c r="D8" s="32">
        <v>0</v>
      </c>
      <c r="E8" s="32">
        <v>0</v>
      </c>
      <c r="G8" s="52">
        <f>RawQtrly!A33</f>
        <v>19998</v>
      </c>
      <c r="H8" s="14">
        <f>LN(B33/B32)*100</f>
        <v>0.2742545428306376</v>
      </c>
      <c r="I8" s="14">
        <f>LN(C33/C32)*100</f>
        <v>-0.6038490589662554</v>
      </c>
      <c r="J8" s="14">
        <f t="shared" si="0"/>
        <v>2.520159842624393</v>
      </c>
      <c r="K8" s="14">
        <f t="shared" si="1"/>
        <v>4.1205802262729696</v>
      </c>
    </row>
    <row r="9" spans="1:11" x14ac:dyDescent="0.35">
      <c r="A9" s="16">
        <v>17807</v>
      </c>
      <c r="B9" s="31">
        <v>13.122999999999999</v>
      </c>
      <c r="C9" s="31">
        <v>577.45299999999997</v>
      </c>
      <c r="D9" s="33">
        <v>16.332000000000001</v>
      </c>
      <c r="E9" s="33">
        <v>33.421999999999997</v>
      </c>
      <c r="G9" s="52">
        <f>RawQtrly!A34</f>
        <v>20090</v>
      </c>
      <c r="H9" s="14">
        <f>LN(B34/B33)*100</f>
        <v>0.46451343856255589</v>
      </c>
      <c r="I9" s="14">
        <f>LN(C34/C33)*100</f>
        <v>5.866242697056509E-2</v>
      </c>
      <c r="J9" s="14">
        <f t="shared" si="0"/>
        <v>4.1876967134899523</v>
      </c>
      <c r="K9" s="14">
        <f t="shared" si="1"/>
        <v>4.1499083572717428</v>
      </c>
    </row>
    <row r="10" spans="1:11" x14ac:dyDescent="0.35">
      <c r="A10" s="16">
        <v>17899</v>
      </c>
      <c r="B10" s="31">
        <v>13.053000000000001</v>
      </c>
      <c r="C10" s="31">
        <v>592.76900000000001</v>
      </c>
      <c r="D10" s="32">
        <v>0</v>
      </c>
      <c r="E10" s="32">
        <v>0</v>
      </c>
      <c r="G10" s="52">
        <f>RawQtrly!A35</f>
        <v>20180</v>
      </c>
      <c r="H10" s="14">
        <f>LN(B35/B34)*100</f>
        <v>0.41486780352920427</v>
      </c>
      <c r="I10" s="14">
        <f>LN(C35/C34)*100</f>
        <v>-0.98600518810885107</v>
      </c>
      <c r="J10" s="14">
        <f t="shared" si="0"/>
        <v>5.3046376717175647</v>
      </c>
      <c r="K10" s="14">
        <f t="shared" si="1"/>
        <v>4.1629826101533398</v>
      </c>
    </row>
    <row r="11" spans="1:11" x14ac:dyDescent="0.35">
      <c r="A11" s="16">
        <v>17989</v>
      </c>
      <c r="B11" s="31">
        <v>12.923</v>
      </c>
      <c r="C11" s="31">
        <v>618.52700000000004</v>
      </c>
      <c r="D11" s="32">
        <v>0</v>
      </c>
      <c r="E11" s="32">
        <v>0</v>
      </c>
      <c r="G11" s="52">
        <f>RawQtrly!A36</f>
        <v>20271</v>
      </c>
      <c r="H11" s="14">
        <f>LN(B36/B35)*100</f>
        <v>0.69663127080347109</v>
      </c>
      <c r="I11" s="14">
        <f>LN(C36/C35)*100</f>
        <v>0.63770965865904017</v>
      </c>
      <c r="J11" s="14">
        <f t="shared" si="0"/>
        <v>4.6784358233632819</v>
      </c>
      <c r="K11" s="14">
        <f t="shared" si="1"/>
        <v>3.7404673260738575</v>
      </c>
    </row>
    <row r="12" spans="1:11" x14ac:dyDescent="0.35">
      <c r="A12" s="16">
        <v>18080</v>
      </c>
      <c r="B12" s="31">
        <v>12.863</v>
      </c>
      <c r="C12" s="31">
        <v>621.78899999999999</v>
      </c>
      <c r="D12" s="32">
        <v>0</v>
      </c>
      <c r="E12" s="32">
        <v>0</v>
      </c>
      <c r="G12" s="52">
        <f>RawQtrly!A37</f>
        <v>20363</v>
      </c>
      <c r="H12" s="14">
        <f>LN(B37/B36)*100</f>
        <v>0.98589041731307436</v>
      </c>
      <c r="I12" s="14">
        <f>LN(C37/C36)*100</f>
        <v>-2.004057270757297</v>
      </c>
      <c r="J12" s="14">
        <f t="shared" si="0"/>
        <v>3.5815031033844771</v>
      </c>
      <c r="K12" s="14">
        <f t="shared" si="1"/>
        <v>3.3852143921712625</v>
      </c>
    </row>
    <row r="13" spans="1:11" x14ac:dyDescent="0.35">
      <c r="A13" s="16">
        <v>18172</v>
      </c>
      <c r="B13" s="31">
        <v>12.864000000000001</v>
      </c>
      <c r="C13" s="31">
        <v>610.904</v>
      </c>
      <c r="D13" s="33">
        <v>19.373999999999999</v>
      </c>
      <c r="E13" s="33">
        <v>37.405999999999999</v>
      </c>
      <c r="G13" s="52">
        <f>RawQtrly!A38</f>
        <v>20455</v>
      </c>
      <c r="H13" s="14">
        <f>LN(B38/B37)*100</f>
        <v>0.99609031305423656</v>
      </c>
      <c r="I13" s="14">
        <f>LN(C38/C37)*100</f>
        <v>-2.5899349841344128E-2</v>
      </c>
      <c r="J13" s="14">
        <f t="shared" si="0"/>
        <v>3.0926164032947843</v>
      </c>
      <c r="K13" s="14">
        <f t="shared" si="1"/>
        <v>3.0892951650103182</v>
      </c>
    </row>
    <row r="14" spans="1:11" x14ac:dyDescent="0.35">
      <c r="A14" s="16">
        <v>18264</v>
      </c>
      <c r="B14" s="31">
        <v>12.845000000000001</v>
      </c>
      <c r="C14" s="31">
        <v>599.56899999999996</v>
      </c>
      <c r="D14" s="32">
        <v>0</v>
      </c>
      <c r="E14" s="32">
        <v>0</v>
      </c>
      <c r="G14" s="52">
        <f>RawQtrly!A39</f>
        <v>20546</v>
      </c>
      <c r="H14" s="14">
        <f>LN(B39/B38)*100</f>
        <v>0.59292617215185173</v>
      </c>
      <c r="I14" s="14">
        <f>LN(C39/C38)*100</f>
        <v>1.9990428840077079</v>
      </c>
      <c r="J14" s="14">
        <f t="shared" si="0"/>
        <v>1.9272209976377666</v>
      </c>
      <c r="K14" s="14">
        <f t="shared" si="1"/>
        <v>3.0908304486514675</v>
      </c>
    </row>
    <row r="15" spans="1:11" x14ac:dyDescent="0.35">
      <c r="A15" s="16">
        <v>18354</v>
      </c>
      <c r="B15" s="31">
        <v>12.888</v>
      </c>
      <c r="C15" s="31">
        <v>610.51900000000001</v>
      </c>
      <c r="D15" s="32">
        <v>0</v>
      </c>
      <c r="E15" s="32">
        <v>0</v>
      </c>
      <c r="G15" s="52">
        <f>RawQtrly!A40</f>
        <v>20637</v>
      </c>
      <c r="H15" s="14">
        <f>LN(B40/B39)*100</f>
        <v>1.246793134426522</v>
      </c>
      <c r="I15" s="14">
        <f>LN(C40/C39)*100</f>
        <v>-0.88250081726508867</v>
      </c>
      <c r="J15" s="14">
        <f t="shared" si="0"/>
        <v>1.6209803850958722</v>
      </c>
      <c r="K15" s="14">
        <f t="shared" si="1"/>
        <v>2.742613317596426</v>
      </c>
    </row>
    <row r="16" spans="1:11" x14ac:dyDescent="0.35">
      <c r="A16" s="16">
        <v>18445</v>
      </c>
      <c r="B16" s="31">
        <v>13.167999999999999</v>
      </c>
      <c r="C16" s="31">
        <v>600.66300000000001</v>
      </c>
      <c r="D16" s="32">
        <v>0</v>
      </c>
      <c r="E16" s="32">
        <v>0</v>
      </c>
      <c r="G16" s="52">
        <f>RawQtrly!A41</f>
        <v>20729</v>
      </c>
      <c r="H16" s="14">
        <f>LN(B41/B40)*100</f>
        <v>0.40139895925090097</v>
      </c>
      <c r="I16" s="14">
        <f>LN(C41/C40)*100</f>
        <v>2.5123326066550593</v>
      </c>
      <c r="J16" s="14">
        <f t="shared" si="0"/>
        <v>1.4749721323774845</v>
      </c>
      <c r="K16" s="14">
        <f t="shared" si="1"/>
        <v>2.6704103115538125</v>
      </c>
    </row>
    <row r="17" spans="1:11" x14ac:dyDescent="0.35">
      <c r="A17" s="16">
        <v>18537</v>
      </c>
      <c r="B17" s="31">
        <v>13.414999999999999</v>
      </c>
      <c r="C17" s="31">
        <v>643.1</v>
      </c>
      <c r="D17" s="33">
        <v>23.946999999999999</v>
      </c>
      <c r="E17" s="33">
        <v>45.25</v>
      </c>
      <c r="G17" s="52">
        <f>RawQtrly!A42</f>
        <v>20821</v>
      </c>
      <c r="H17" s="14">
        <f>LN(B42/B41)*100</f>
        <v>1.3604778920195824</v>
      </c>
      <c r="I17" s="14">
        <f>LN(C42/C41)*100</f>
        <v>2.1212540622595721</v>
      </c>
      <c r="J17" s="14">
        <f t="shared" si="0"/>
        <v>1.7007828099832218</v>
      </c>
      <c r="K17" s="14">
        <f t="shared" si="1"/>
        <v>2.4844507479400559</v>
      </c>
    </row>
    <row r="18" spans="1:11" x14ac:dyDescent="0.35">
      <c r="A18" s="16">
        <v>18629</v>
      </c>
      <c r="B18" s="31">
        <v>13.9</v>
      </c>
      <c r="C18" s="31">
        <v>711.53700000000003</v>
      </c>
      <c r="D18" s="32">
        <v>0</v>
      </c>
      <c r="E18" s="32">
        <v>0</v>
      </c>
      <c r="G18" s="52">
        <f>RawQtrly!A43</f>
        <v>20911</v>
      </c>
      <c r="H18" s="14">
        <f>LN(B43/B42)*100</f>
        <v>0.69868170398933627</v>
      </c>
      <c r="I18" s="14">
        <f>LN(C43/C42)*100</f>
        <v>-0.51845245119958117</v>
      </c>
      <c r="J18" s="14">
        <f t="shared" si="0"/>
        <v>1.5851245362023485</v>
      </c>
      <c r="K18" s="14">
        <f t="shared" si="1"/>
        <v>2.0000373283098654</v>
      </c>
    </row>
    <row r="19" spans="1:11" x14ac:dyDescent="0.35">
      <c r="A19" s="16">
        <v>18719</v>
      </c>
      <c r="B19" s="31">
        <v>13.992000000000001</v>
      </c>
      <c r="C19" s="31">
        <v>806.37599999999998</v>
      </c>
      <c r="D19" s="32">
        <v>0</v>
      </c>
      <c r="E19" s="32">
        <v>0</v>
      </c>
      <c r="G19" s="52">
        <f>RawQtrly!A44</f>
        <v>21002</v>
      </c>
      <c r="H19" s="14">
        <f>LN(B44/B43)*100</f>
        <v>0.59321138239707327</v>
      </c>
      <c r="I19" s="14">
        <f>LN(C44/C43)*100</f>
        <v>0.84785835210529648</v>
      </c>
      <c r="J19" s="14">
        <f t="shared" si="0"/>
        <v>1.5297059577906913</v>
      </c>
      <c r="K19" s="14">
        <f t="shared" si="1"/>
        <v>1.9997407084576753</v>
      </c>
    </row>
    <row r="20" spans="1:11" x14ac:dyDescent="0.35">
      <c r="A20" s="16">
        <v>18810</v>
      </c>
      <c r="B20" s="31">
        <v>14</v>
      </c>
      <c r="C20" s="31">
        <v>895.01499999999999</v>
      </c>
      <c r="D20" s="32">
        <v>0</v>
      </c>
      <c r="E20" s="32">
        <v>0</v>
      </c>
      <c r="G20" s="52">
        <f>RawQtrly!A45</f>
        <v>21094</v>
      </c>
      <c r="H20" s="14">
        <f>LN(B45/B44)*100</f>
        <v>6.9188919953561079E-2</v>
      </c>
      <c r="I20" s="14">
        <f>LN(C45/C44)*100</f>
        <v>1.6317207920859347</v>
      </c>
      <c r="J20" s="14">
        <f t="shared" si="0"/>
        <v>0.69116947763800485</v>
      </c>
      <c r="K20" s="14">
        <f t="shared" si="1"/>
        <v>1.8935009671194856</v>
      </c>
    </row>
    <row r="21" spans="1:11" x14ac:dyDescent="0.35">
      <c r="A21" s="16">
        <v>18902</v>
      </c>
      <c r="B21" s="31">
        <v>14.16</v>
      </c>
      <c r="C21" s="31">
        <v>942.35</v>
      </c>
      <c r="D21" s="31">
        <v>25.35</v>
      </c>
      <c r="E21" s="31">
        <v>51.792000000000002</v>
      </c>
      <c r="G21" s="52">
        <f>RawQtrly!A46</f>
        <v>21186</v>
      </c>
      <c r="H21" s="14">
        <f>LN(B46/B45)*100</f>
        <v>1.0756826672736401</v>
      </c>
      <c r="I21" s="14">
        <f>LN(C46/C45)*100</f>
        <v>-0.86743076293601362</v>
      </c>
      <c r="J21" s="14">
        <f t="shared" si="0"/>
        <v>-0.64412461028569934</v>
      </c>
      <c r="K21" s="14">
        <f t="shared" si="1"/>
        <v>1.8665400202188585</v>
      </c>
    </row>
    <row r="22" spans="1:11" x14ac:dyDescent="0.35">
      <c r="A22" s="16">
        <v>18994</v>
      </c>
      <c r="B22" s="31">
        <v>14.153</v>
      </c>
      <c r="C22" s="31">
        <v>970.39400000000001</v>
      </c>
      <c r="D22" s="31">
        <v>25.946999999999999</v>
      </c>
      <c r="E22" s="31">
        <v>53.354999999999997</v>
      </c>
      <c r="G22" s="52">
        <f>RawQtrly!A47</f>
        <v>21276</v>
      </c>
      <c r="H22" s="14">
        <f>LN(B47/B46)*100</f>
        <v>0.29193473946480281</v>
      </c>
      <c r="I22" s="14">
        <f>LN(C47/C46)*100</f>
        <v>2.463913213056768</v>
      </c>
      <c r="J22" s="14">
        <f t="shared" si="0"/>
        <v>-0.56600442308702581</v>
      </c>
      <c r="K22" s="14">
        <f t="shared" si="1"/>
        <v>1.7991245308118815</v>
      </c>
    </row>
    <row r="23" spans="1:11" x14ac:dyDescent="0.35">
      <c r="A23" s="16">
        <v>19085</v>
      </c>
      <c r="B23" s="31">
        <v>14.17</v>
      </c>
      <c r="C23" s="31">
        <v>1003.463</v>
      </c>
      <c r="D23" s="31">
        <v>27.542000000000002</v>
      </c>
      <c r="E23" s="31">
        <v>54.951999999999998</v>
      </c>
      <c r="G23" s="52">
        <f>RawQtrly!A48</f>
        <v>21367</v>
      </c>
      <c r="H23" s="14">
        <f>LN(B48/B47)*100</f>
        <v>0.60598750863746131</v>
      </c>
      <c r="I23" s="14">
        <f>LN(C48/C47)*100</f>
        <v>0.57247963060445251</v>
      </c>
      <c r="J23" s="14">
        <f t="shared" si="0"/>
        <v>0.4002263026203548</v>
      </c>
      <c r="K23" s="14">
        <f t="shared" si="1"/>
        <v>2.3083375050668522</v>
      </c>
    </row>
    <row r="24" spans="1:11" x14ac:dyDescent="0.35">
      <c r="A24" s="16">
        <v>19176</v>
      </c>
      <c r="B24" s="31">
        <v>14.329000000000001</v>
      </c>
      <c r="C24" s="31">
        <v>1013.614</v>
      </c>
      <c r="D24" s="31">
        <v>28.678000000000001</v>
      </c>
      <c r="E24" s="31">
        <v>56.621000000000002</v>
      </c>
      <c r="G24" s="52">
        <f>RawQtrly!A49</f>
        <v>21459</v>
      </c>
      <c r="H24" s="14">
        <f>LN(B49/B48)*100</f>
        <v>0.47357018300505205</v>
      </c>
      <c r="I24" s="14">
        <f>LN(C49/C48)*100</f>
        <v>1.9960204012240044</v>
      </c>
      <c r="J24" s="14">
        <f t="shared" si="0"/>
        <v>1.3630563998980769</v>
      </c>
      <c r="K24" s="14">
        <f t="shared" si="1"/>
        <v>2.7627524483213883</v>
      </c>
    </row>
    <row r="25" spans="1:11" x14ac:dyDescent="0.35">
      <c r="A25" s="16">
        <v>19268</v>
      </c>
      <c r="B25" s="31">
        <v>14.368</v>
      </c>
      <c r="C25" s="31">
        <v>1030.52</v>
      </c>
      <c r="D25" s="31">
        <v>30.521999999999998</v>
      </c>
      <c r="E25" s="31">
        <v>58.415999999999997</v>
      </c>
      <c r="G25" s="52">
        <f>RawQtrly!A50</f>
        <v>21551</v>
      </c>
      <c r="H25" s="14">
        <f>LN(B50/B49)*100</f>
        <v>0.23288605242816496</v>
      </c>
      <c r="I25" s="14">
        <f>LN(C50/C49)*100</f>
        <v>-1.0223081912441974</v>
      </c>
      <c r="J25" s="14">
        <f t="shared" si="0"/>
        <v>3.2600780128113094</v>
      </c>
      <c r="K25" s="14">
        <f t="shared" si="1"/>
        <v>2.7050860796524869</v>
      </c>
    </row>
    <row r="26" spans="1:11" x14ac:dyDescent="0.35">
      <c r="A26" s="16">
        <v>19360</v>
      </c>
      <c r="B26" s="31">
        <v>14.371</v>
      </c>
      <c r="C26" s="31">
        <v>1063.1659999999999</v>
      </c>
      <c r="D26" s="31">
        <v>32.496000000000002</v>
      </c>
      <c r="E26" s="31">
        <v>60.295999999999999</v>
      </c>
      <c r="G26" s="52">
        <f>RawQtrly!A51</f>
        <v>21641</v>
      </c>
      <c r="H26" s="14">
        <f>LN(B51/B50)*100</f>
        <v>0.15291925786298319</v>
      </c>
      <c r="I26" s="14">
        <f>LN(C51/C50)*100</f>
        <v>1.231056707572588</v>
      </c>
      <c r="J26" s="14">
        <f t="shared" si="0"/>
        <v>3.2613154410212557</v>
      </c>
      <c r="K26" s="14">
        <f t="shared" si="1"/>
        <v>2.6176522164025409</v>
      </c>
    </row>
    <row r="27" spans="1:11" x14ac:dyDescent="0.35">
      <c r="A27" s="16">
        <v>19450</v>
      </c>
      <c r="B27" s="31">
        <v>14.4</v>
      </c>
      <c r="C27" s="31">
        <v>1084.9659999999999</v>
      </c>
      <c r="D27" s="31">
        <v>33.378999999999998</v>
      </c>
      <c r="E27" s="31">
        <v>62.384</v>
      </c>
      <c r="G27" s="52">
        <f>RawQtrly!A52</f>
        <v>21732</v>
      </c>
      <c r="H27" s="14">
        <f>LN(B52/B51)*100</f>
        <v>0.38432257156929522</v>
      </c>
      <c r="I27" s="14">
        <f>LN(C52/C51)*100</f>
        <v>0.85149802219876281</v>
      </c>
      <c r="J27" s="14">
        <f t="shared" si="0"/>
        <v>3.7781693623920534</v>
      </c>
      <c r="K27" s="14">
        <f t="shared" si="1"/>
        <v>2.6896067149580785</v>
      </c>
    </row>
    <row r="28" spans="1:11" x14ac:dyDescent="0.35">
      <c r="A28" s="16">
        <v>19541</v>
      </c>
      <c r="B28" s="31">
        <v>14.46</v>
      </c>
      <c r="C28" s="31">
        <v>1073.4480000000001</v>
      </c>
      <c r="D28" s="31">
        <v>34.152999999999999</v>
      </c>
      <c r="E28" s="31">
        <v>64.182000000000002</v>
      </c>
      <c r="G28" s="52">
        <f>RawQtrly!A53</f>
        <v>21824</v>
      </c>
      <c r="H28" s="14">
        <f>LN(B53/B52)*100</f>
        <v>0.39498122021989213</v>
      </c>
      <c r="I28" s="14">
        <f>LN(C53/C52)*100</f>
        <v>-0.8211439528546659</v>
      </c>
      <c r="J28" s="14">
        <f t="shared" si="0"/>
        <v>4.2014888164450124</v>
      </c>
      <c r="K28" s="14">
        <f t="shared" si="1"/>
        <v>2.4486636833297126</v>
      </c>
    </row>
    <row r="29" spans="1:11" x14ac:dyDescent="0.35">
      <c r="A29" s="16">
        <v>19633</v>
      </c>
      <c r="B29" s="31">
        <v>14.487</v>
      </c>
      <c r="C29" s="31">
        <v>1070.7739999999999</v>
      </c>
      <c r="D29" s="31">
        <v>34.613999999999997</v>
      </c>
      <c r="E29" s="31">
        <v>65.938000000000002</v>
      </c>
      <c r="G29" s="52">
        <f>RawQtrly!A54</f>
        <v>21916</v>
      </c>
      <c r="H29" s="14">
        <f>LN(B54/B53)*100</f>
        <v>0.39946790803784427</v>
      </c>
      <c r="I29" s="14">
        <f>LN(C54/C53)*100</f>
        <v>-1.7202027865957668</v>
      </c>
      <c r="J29" s="14">
        <f t="shared" si="0"/>
        <v>1.4868034093467395</v>
      </c>
      <c r="K29" s="14">
        <f t="shared" si="1"/>
        <v>2.2557061682243442</v>
      </c>
    </row>
    <row r="30" spans="1:11" x14ac:dyDescent="0.35">
      <c r="A30" s="16">
        <v>19725</v>
      </c>
      <c r="B30" s="31">
        <v>14.532999999999999</v>
      </c>
      <c r="C30" s="31">
        <v>1042.9390000000001</v>
      </c>
      <c r="D30" s="31">
        <v>34.429000000000002</v>
      </c>
      <c r="E30" s="31">
        <v>67.647000000000006</v>
      </c>
      <c r="G30" s="52">
        <f>RawQtrly!A55</f>
        <v>22007</v>
      </c>
      <c r="H30" s="14">
        <f>LN(B55/B54)*100</f>
        <v>0.25337851393722111</v>
      </c>
      <c r="I30" s="14">
        <f>LN(C55/C54)*100</f>
        <v>1.1165769825505589</v>
      </c>
      <c r="J30" s="14">
        <f t="shared" si="0"/>
        <v>2.5989616023094677</v>
      </c>
      <c r="K30" s="14">
        <f t="shared" si="1"/>
        <v>1.879024084609997</v>
      </c>
    </row>
    <row r="31" spans="1:11" x14ac:dyDescent="0.35">
      <c r="A31" s="16">
        <v>19815</v>
      </c>
      <c r="B31" s="31">
        <v>14.545999999999999</v>
      </c>
      <c r="C31" s="31">
        <v>1007.623</v>
      </c>
      <c r="D31" s="31">
        <v>34.741999999999997</v>
      </c>
      <c r="E31" s="31">
        <v>69.787000000000006</v>
      </c>
      <c r="G31" s="52">
        <f>RawQtrly!A56</f>
        <v>22098</v>
      </c>
      <c r="H31" s="14">
        <f>LN(B56/B55)*100</f>
        <v>0.34284716750458488</v>
      </c>
      <c r="I31" s="14">
        <f>LN(C56/C55)*100</f>
        <v>2.41611825815027</v>
      </c>
      <c r="J31" s="14">
        <f t="shared" si="0"/>
        <v>1.6359023843185918</v>
      </c>
      <c r="K31" s="14">
        <f t="shared" si="1"/>
        <v>2.1350060155132331</v>
      </c>
    </row>
    <row r="32" spans="1:11" x14ac:dyDescent="0.35">
      <c r="A32" s="16">
        <v>19906</v>
      </c>
      <c r="B32" s="31">
        <v>14.565</v>
      </c>
      <c r="C32" s="31">
        <v>985.83199999999999</v>
      </c>
      <c r="D32" s="31">
        <v>35.067999999999998</v>
      </c>
      <c r="E32" s="31">
        <v>72.313999999999979</v>
      </c>
      <c r="G32" s="52">
        <f>RawQtrly!A57</f>
        <v>22190</v>
      </c>
      <c r="H32" s="14">
        <f>LN(B57/B56)*100</f>
        <v>0.29379161941829457</v>
      </c>
      <c r="I32" s="14">
        <f>LN(C57/C56)*100</f>
        <v>0.69101215671786376</v>
      </c>
      <c r="J32" s="14">
        <f t="shared" si="0"/>
        <v>1.0933376580249927</v>
      </c>
      <c r="K32" s="14">
        <f t="shared" si="1"/>
        <v>2.0444092592977028</v>
      </c>
    </row>
    <row r="33" spans="1:11" x14ac:dyDescent="0.35">
      <c r="A33" s="16">
        <v>19998</v>
      </c>
      <c r="B33" s="31">
        <v>14.605</v>
      </c>
      <c r="C33" s="31">
        <v>979.89700000000005</v>
      </c>
      <c r="D33" s="31">
        <v>35.963000000000001</v>
      </c>
      <c r="E33" s="31">
        <v>75.35599999999998</v>
      </c>
      <c r="G33" s="52">
        <f>RawQtrly!A58</f>
        <v>22282</v>
      </c>
      <c r="H33" s="14">
        <f>LN(B58/B57)*100</f>
        <v>0.21529821126723875</v>
      </c>
      <c r="I33" s="14">
        <f>LN(C58/C57)*100</f>
        <v>1.4739121091221732</v>
      </c>
      <c r="J33" s="14">
        <f t="shared" si="0"/>
        <v>0.68501777017310106</v>
      </c>
      <c r="K33" s="14">
        <f t="shared" si="1"/>
        <v>1.9479702728718229</v>
      </c>
    </row>
    <row r="34" spans="1:11" x14ac:dyDescent="0.35">
      <c r="A34" s="16">
        <v>20090</v>
      </c>
      <c r="B34" s="31">
        <v>14.673</v>
      </c>
      <c r="C34" s="31">
        <v>980.47199999999998</v>
      </c>
      <c r="D34" s="31">
        <v>37.500999999999998</v>
      </c>
      <c r="E34" s="31">
        <v>78.549000000000007</v>
      </c>
      <c r="G34" s="52">
        <f>RawQtrly!A59</f>
        <v>22372</v>
      </c>
      <c r="H34" s="14">
        <f>LN(B59/B58)*100</f>
        <v>0.23271783036198646</v>
      </c>
      <c r="I34" s="14">
        <f>LN(C59/C58)*100</f>
        <v>0.2499993531226348</v>
      </c>
      <c r="J34" s="14">
        <f t="shared" si="0"/>
        <v>-0.20940036383241808</v>
      </c>
      <c r="K34" s="14">
        <f t="shared" si="1"/>
        <v>1.8235999609767524</v>
      </c>
    </row>
    <row r="35" spans="1:11" x14ac:dyDescent="0.35">
      <c r="A35" s="16">
        <v>20180</v>
      </c>
      <c r="B35" s="31">
        <v>14.734</v>
      </c>
      <c r="C35" s="31">
        <v>970.85199999999998</v>
      </c>
      <c r="D35" s="31">
        <v>39.543999999999997</v>
      </c>
      <c r="E35" s="31">
        <v>81.888000000000005</v>
      </c>
      <c r="G35" s="52">
        <f>RawQtrly!A60</f>
        <v>22463</v>
      </c>
      <c r="H35" s="14">
        <f>LN(B60/B59)*100</f>
        <v>0.25596013855423949</v>
      </c>
      <c r="I35" s="14">
        <f>LN(C60/C59)*100</f>
        <v>2.1133770775081993</v>
      </c>
      <c r="J35" s="14">
        <f t="shared" si="0"/>
        <v>0.87203976039057618</v>
      </c>
      <c r="K35" s="14">
        <f t="shared" si="1"/>
        <v>2.2222163722478356</v>
      </c>
    </row>
    <row r="36" spans="1:11" x14ac:dyDescent="0.35">
      <c r="A36" s="16">
        <v>20271</v>
      </c>
      <c r="B36" s="31">
        <v>14.837</v>
      </c>
      <c r="C36" s="31">
        <v>977.06300000000022</v>
      </c>
      <c r="D36" s="31">
        <v>41.438000000000002</v>
      </c>
      <c r="E36" s="31">
        <v>85.009</v>
      </c>
      <c r="G36" s="52">
        <f>RawQtrly!A61</f>
        <v>22555</v>
      </c>
      <c r="H36" s="14">
        <f>LN(B61/B60)*100</f>
        <v>0.31458699337897461</v>
      </c>
      <c r="I36" s="14">
        <f>LN(C61/C60)*100</f>
        <v>2.1687729506099531</v>
      </c>
      <c r="J36" s="14">
        <f t="shared" si="0"/>
        <v>2.1607992094760111</v>
      </c>
      <c r="K36" s="14">
        <f t="shared" si="1"/>
        <v>2.575289129012357</v>
      </c>
    </row>
    <row r="37" spans="1:11" x14ac:dyDescent="0.35">
      <c r="A37" s="16">
        <v>20363</v>
      </c>
      <c r="B37" s="31">
        <v>14.984</v>
      </c>
      <c r="C37" s="31">
        <v>957.67700000000002</v>
      </c>
      <c r="D37" s="31">
        <v>42.948999999999998</v>
      </c>
      <c r="E37" s="31">
        <v>87.936000000000007</v>
      </c>
      <c r="G37" s="52">
        <f>RawQtrly!A62</f>
        <v>22647</v>
      </c>
      <c r="H37" s="14">
        <f>LN(B62/B61)*100</f>
        <v>0.51426151462669478</v>
      </c>
      <c r="I37" s="14">
        <f>LN(C62/C61)*100</f>
        <v>1.9113595945997059</v>
      </c>
      <c r="J37" s="14">
        <f t="shared" si="0"/>
        <v>1.390150598149948</v>
      </c>
      <c r="K37" s="14">
        <f t="shared" si="1"/>
        <v>1.9404476761880853</v>
      </c>
    </row>
    <row r="38" spans="1:11" x14ac:dyDescent="0.35">
      <c r="A38" s="16">
        <v>20455</v>
      </c>
      <c r="B38" s="31">
        <v>15.134</v>
      </c>
      <c r="C38" s="31">
        <v>957.42899999999997</v>
      </c>
      <c r="D38" s="31">
        <v>44.298000000000002</v>
      </c>
      <c r="E38" s="31">
        <v>90.694999999999993</v>
      </c>
      <c r="G38" s="52">
        <f>RawQtrly!A63</f>
        <v>22737</v>
      </c>
      <c r="H38" s="14">
        <f>LN(B63/B62)*100</f>
        <v>0.16494849100757181</v>
      </c>
      <c r="I38" s="14">
        <f>LN(C63/C62)*100</f>
        <v>0.503878695100205</v>
      </c>
      <c r="J38" s="14">
        <f t="shared" si="0"/>
        <v>3.0875767944845265</v>
      </c>
      <c r="K38" s="14">
        <f t="shared" si="1"/>
        <v>2.1344021449323338</v>
      </c>
    </row>
    <row r="39" spans="1:11" x14ac:dyDescent="0.35">
      <c r="A39" s="16">
        <v>20546</v>
      </c>
      <c r="B39" s="31">
        <v>15.224</v>
      </c>
      <c r="C39" s="31">
        <v>976.76099999999997</v>
      </c>
      <c r="D39" s="31">
        <v>45.16</v>
      </c>
      <c r="E39" s="31">
        <v>93.542000000000002</v>
      </c>
      <c r="G39" s="52">
        <f>RawQtrly!A64</f>
        <v>22828</v>
      </c>
      <c r="H39" s="14">
        <f>LN(B64/B63)*100</f>
        <v>0.20580373594561774</v>
      </c>
      <c r="I39" s="14">
        <f>LN(C64/C63)*100</f>
        <v>2.2821713141560762</v>
      </c>
      <c r="J39" s="14">
        <f t="shared" si="0"/>
        <v>1.9524756728866042</v>
      </c>
      <c r="K39" s="14">
        <f t="shared" si="1"/>
        <v>2.367761748428336</v>
      </c>
    </row>
    <row r="40" spans="1:11" x14ac:dyDescent="0.35">
      <c r="A40" s="16">
        <v>20637</v>
      </c>
      <c r="B40" s="31">
        <v>15.414999999999999</v>
      </c>
      <c r="C40" s="31">
        <v>968.17899999999997</v>
      </c>
      <c r="D40" s="31">
        <v>45.898000000000003</v>
      </c>
      <c r="E40" s="31">
        <v>96.143000000000001</v>
      </c>
      <c r="G40" s="52">
        <f>RawQtrly!A65</f>
        <v>22920</v>
      </c>
      <c r="H40" s="14">
        <f>LN(B65/B64)*100</f>
        <v>0.20538105391486572</v>
      </c>
      <c r="I40" s="14">
        <f>LN(C65/C64)*100</f>
        <v>0.68835586202911259</v>
      </c>
      <c r="J40" s="14">
        <f t="shared" si="0"/>
        <v>2.4761835106176062</v>
      </c>
      <c r="K40" s="14">
        <f t="shared" si="1"/>
        <v>2.4235665309487744</v>
      </c>
    </row>
    <row r="41" spans="1:11" x14ac:dyDescent="0.35">
      <c r="A41" s="16">
        <v>20729</v>
      </c>
      <c r="B41" s="31">
        <v>15.477</v>
      </c>
      <c r="C41" s="31">
        <v>992.81100000000004</v>
      </c>
      <c r="D41" s="31">
        <v>46.58</v>
      </c>
      <c r="E41" s="31">
        <v>98.745000000000005</v>
      </c>
      <c r="G41" s="52">
        <f>RawQtrly!A66</f>
        <v>23012</v>
      </c>
      <c r="H41" s="14">
        <f>LN(B66/B65)*100</f>
        <v>0.43868698434697584</v>
      </c>
      <c r="I41" s="14">
        <f>LN(C66/C65)*100</f>
        <v>-1.3658082899681285</v>
      </c>
      <c r="J41" s="14">
        <f t="shared" si="0"/>
        <v>2.7942921309294029</v>
      </c>
      <c r="K41" s="14">
        <f t="shared" si="1"/>
        <v>2.1373333814688573</v>
      </c>
    </row>
    <row r="42" spans="1:11" x14ac:dyDescent="0.35">
      <c r="A42" s="16">
        <v>20821</v>
      </c>
      <c r="B42" s="31">
        <v>15.689</v>
      </c>
      <c r="C42" s="31">
        <v>1014.096</v>
      </c>
      <c r="D42" s="31">
        <v>47.378999999999998</v>
      </c>
      <c r="E42" s="31">
        <v>101.229</v>
      </c>
      <c r="G42" s="52">
        <f>RawQtrly!A67</f>
        <v>23102</v>
      </c>
      <c r="H42" s="14">
        <f>LN(B67/B66)*100</f>
        <v>0.17493735874260397</v>
      </c>
      <c r="I42" s="14">
        <f>LN(C67/C66)*100</f>
        <v>7.3360540135792365E-2</v>
      </c>
      <c r="J42" s="14">
        <f t="shared" si="0"/>
        <v>2.520245824744181</v>
      </c>
      <c r="K42" s="14">
        <f t="shared" si="1"/>
        <v>2.3207325676371942</v>
      </c>
    </row>
    <row r="43" spans="1:11" x14ac:dyDescent="0.35">
      <c r="A43" s="16">
        <v>20911</v>
      </c>
      <c r="B43" s="31">
        <v>15.798999999999999</v>
      </c>
      <c r="C43" s="31">
        <v>1008.852</v>
      </c>
      <c r="D43" s="31">
        <v>48.136000000000003</v>
      </c>
      <c r="E43" s="31">
        <v>103.274</v>
      </c>
      <c r="G43" s="52">
        <f>RawQtrly!A68</f>
        <v>23193</v>
      </c>
      <c r="H43" s="14">
        <f>LN(B68/B67)*100</f>
        <v>0.13391169652721988</v>
      </c>
      <c r="I43" s="14">
        <f>LN(C68/C67)*100</f>
        <v>4.3411989105311886</v>
      </c>
      <c r="J43" s="14">
        <f t="shared" si="0"/>
        <v>3.1112633414517634</v>
      </c>
      <c r="K43" s="14">
        <f t="shared" si="1"/>
        <v>2.594751080497455</v>
      </c>
    </row>
    <row r="44" spans="1:11" x14ac:dyDescent="0.35">
      <c r="A44" s="16">
        <v>21002</v>
      </c>
      <c r="B44" s="31">
        <v>15.893000000000001</v>
      </c>
      <c r="C44" s="31">
        <v>1017.442</v>
      </c>
      <c r="D44" s="31">
        <v>48.878</v>
      </c>
      <c r="E44" s="31">
        <v>105.36</v>
      </c>
      <c r="G44" s="52">
        <f>RawQtrly!A69</f>
        <v>23285</v>
      </c>
      <c r="H44" s="14">
        <f>LN(B69/B68)*100</f>
        <v>0.80549793733980979</v>
      </c>
      <c r="I44" s="14">
        <f>LN(C69/C68)*100</f>
        <v>-1.0403102450175279</v>
      </c>
      <c r="J44" s="14">
        <f t="shared" si="0"/>
        <v>3.1703131263692832</v>
      </c>
      <c r="K44" s="14">
        <f t="shared" si="1"/>
        <v>2.4610770942569875</v>
      </c>
    </row>
    <row r="45" spans="1:11" x14ac:dyDescent="0.35">
      <c r="A45" s="16">
        <v>21094</v>
      </c>
      <c r="B45" s="31">
        <v>15.904</v>
      </c>
      <c r="C45" s="31">
        <v>1034.18</v>
      </c>
      <c r="D45" s="31">
        <v>49.216999999999999</v>
      </c>
      <c r="E45" s="31">
        <v>107.374</v>
      </c>
      <c r="G45" s="52">
        <f>RawQtrly!A70</f>
        <v>23377</v>
      </c>
      <c r="H45" s="14">
        <f>LN(B70/B69)*100</f>
        <v>0.31693921133942948</v>
      </c>
      <c r="I45" s="14">
        <f>LN(C70/C69)*100</f>
        <v>0.31142141808392421</v>
      </c>
      <c r="J45" s="14">
        <f t="shared" si="0"/>
        <v>3.3899411354055151</v>
      </c>
      <c r="K45" s="14">
        <f t="shared" si="1"/>
        <v>2.3053975528295325</v>
      </c>
    </row>
    <row r="46" spans="1:11" x14ac:dyDescent="0.35">
      <c r="A46" s="16">
        <v>21186</v>
      </c>
      <c r="B46" s="31">
        <v>16.076000000000001</v>
      </c>
      <c r="C46" s="31">
        <v>1025.248</v>
      </c>
      <c r="D46" s="31">
        <v>48.901000000000003</v>
      </c>
      <c r="E46" s="31">
        <v>109.39700000000001</v>
      </c>
      <c r="G46" s="52">
        <f>RawQtrly!A71</f>
        <v>23468</v>
      </c>
      <c r="H46" s="14">
        <f>LN(B71/B70)*100</f>
        <v>0.2298719476679697</v>
      </c>
      <c r="I46" s="14">
        <f>LN(C71/C70)*100</f>
        <v>0.89410478658504666</v>
      </c>
      <c r="J46" s="14">
        <f t="shared" si="0"/>
        <v>2.7113414209266993</v>
      </c>
      <c r="K46" s="14">
        <f t="shared" si="1"/>
        <v>2.1491266125017883</v>
      </c>
    </row>
    <row r="47" spans="1:11" x14ac:dyDescent="0.35">
      <c r="A47" s="16">
        <v>21276</v>
      </c>
      <c r="B47" s="31">
        <v>16.123000000000001</v>
      </c>
      <c r="C47" s="31">
        <v>1050.8230000000001</v>
      </c>
      <c r="D47" s="31">
        <v>48.625</v>
      </c>
      <c r="E47" s="31">
        <v>111.383</v>
      </c>
      <c r="G47" s="52">
        <f>RawQtrly!A72</f>
        <v>23559</v>
      </c>
      <c r="H47" s="14">
        <f>LN(B72/B71)*100</f>
        <v>0.39529139724881279</v>
      </c>
      <c r="I47" s="14">
        <f>LN(C72/C71)*100</f>
        <v>0.11822280645385783</v>
      </c>
      <c r="J47" s="14">
        <f t="shared" si="0"/>
        <v>2.9980169495956743</v>
      </c>
      <c r="K47" s="14">
        <f t="shared" si="1"/>
        <v>2.2990105377248842</v>
      </c>
    </row>
    <row r="48" spans="1:11" x14ac:dyDescent="0.35">
      <c r="A48" s="16">
        <v>21367</v>
      </c>
      <c r="B48" s="31">
        <v>16.221</v>
      </c>
      <c r="C48" s="31">
        <v>1056.856</v>
      </c>
      <c r="D48" s="31">
        <v>48.82</v>
      </c>
      <c r="E48" s="31">
        <v>113.98399999999999</v>
      </c>
      <c r="G48" s="52">
        <f>RawQtrly!A73</f>
        <v>23651</v>
      </c>
      <c r="H48" s="14">
        <f>LN(B73/B72)*100</f>
        <v>0.45636131684952014</v>
      </c>
      <c r="I48" s="14">
        <f>LN(C73/C72)*100</f>
        <v>-4.230100381893194E-2</v>
      </c>
      <c r="J48" s="14">
        <f t="shared" si="0"/>
        <v>2.3912168063591408</v>
      </c>
      <c r="K48" s="14">
        <f t="shared" si="1"/>
        <v>2.1460758594231839</v>
      </c>
    </row>
    <row r="49" spans="1:11" x14ac:dyDescent="0.35">
      <c r="A49" s="16">
        <v>21459</v>
      </c>
      <c r="B49" s="31">
        <v>16.297999999999998</v>
      </c>
      <c r="C49" s="31">
        <v>1078.163</v>
      </c>
      <c r="D49" s="31">
        <v>49.49</v>
      </c>
      <c r="E49" s="31">
        <v>117.17700000000001</v>
      </c>
      <c r="G49" s="52">
        <f>RawQtrly!A74</f>
        <v>23743</v>
      </c>
      <c r="H49" s="14">
        <f>LN(B74/B73)*100</f>
        <v>0.49960362803850034</v>
      </c>
      <c r="I49" s="14">
        <f>LN(C74/C73)*100</f>
        <v>-0.11507445245134341</v>
      </c>
      <c r="J49" s="14">
        <f t="shared" si="0"/>
        <v>3.3678673709603926</v>
      </c>
      <c r="K49" s="14">
        <f t="shared" si="1"/>
        <v>2.0772688421199343</v>
      </c>
    </row>
    <row r="50" spans="1:11" x14ac:dyDescent="0.35">
      <c r="A50" s="16">
        <v>21551</v>
      </c>
      <c r="B50" s="31">
        <v>16.335999999999999</v>
      </c>
      <c r="C50" s="31">
        <v>1067.1969999999999</v>
      </c>
      <c r="D50" s="31">
        <v>51.13</v>
      </c>
      <c r="E50" s="31">
        <v>120.39</v>
      </c>
      <c r="G50" s="52">
        <f>RawQtrly!A75</f>
        <v>23833</v>
      </c>
      <c r="H50" s="14">
        <f>LN(B75/B74)*100</f>
        <v>0.45766670274116733</v>
      </c>
      <c r="I50" s="14">
        <f>LN(C75/C74)*100</f>
        <v>1.175980522242501</v>
      </c>
      <c r="J50" s="14">
        <f t="shared" si="0"/>
        <v>3.2131190682365105</v>
      </c>
      <c r="K50" s="14">
        <f t="shared" si="1"/>
        <v>1.8731216360625205</v>
      </c>
    </row>
    <row r="51" spans="1:11" x14ac:dyDescent="0.35">
      <c r="A51" s="16">
        <v>21641</v>
      </c>
      <c r="B51" s="31">
        <v>16.361000000000001</v>
      </c>
      <c r="C51" s="31">
        <v>1080.4159999999999</v>
      </c>
      <c r="D51" s="31">
        <v>52.825000000000003</v>
      </c>
      <c r="E51" s="31">
        <v>123.583</v>
      </c>
      <c r="G51" s="52">
        <f>RawQtrly!A76</f>
        <v>23924</v>
      </c>
      <c r="H51" s="14">
        <f>LN(B76/B75)*100</f>
        <v>0.38821890263864267</v>
      </c>
      <c r="I51" s="14">
        <f>LN(C76/C75)*100</f>
        <v>3.263999548975796</v>
      </c>
      <c r="J51" s="14">
        <f t="shared" si="0"/>
        <v>2.4678495042965842</v>
      </c>
      <c r="K51" s="14">
        <f t="shared" si="1"/>
        <v>2.1367510788230839</v>
      </c>
    </row>
    <row r="52" spans="1:11" x14ac:dyDescent="0.35">
      <c r="A52" s="16">
        <v>21732</v>
      </c>
      <c r="B52" s="31">
        <v>16.423999999999999</v>
      </c>
      <c r="C52" s="31">
        <v>1089.655</v>
      </c>
      <c r="D52" s="31">
        <v>54.859000000000002</v>
      </c>
      <c r="E52" s="31">
        <v>126.952</v>
      </c>
      <c r="G52" s="52">
        <f>RawQtrly!A77</f>
        <v>24016</v>
      </c>
      <c r="H52" s="14">
        <f>LN(B77/B76)*100</f>
        <v>0.68274930838523773</v>
      </c>
      <c r="I52" s="14">
        <f>LN(C77/C76)*100</f>
        <v>1.8768243327375553</v>
      </c>
      <c r="J52" s="14">
        <f t="shared" si="0"/>
        <v>1.9305258979568232</v>
      </c>
      <c r="K52" s="14">
        <f t="shared" si="1"/>
        <v>2.0323704117390182</v>
      </c>
    </row>
    <row r="53" spans="1:11" x14ac:dyDescent="0.35">
      <c r="A53" s="16">
        <v>21824</v>
      </c>
      <c r="B53" s="31">
        <v>16.489000000000001</v>
      </c>
      <c r="C53" s="31">
        <v>1080.7439999999999</v>
      </c>
      <c r="D53" s="31">
        <v>57.213000000000001</v>
      </c>
      <c r="E53" s="31">
        <v>130.09899999999999</v>
      </c>
      <c r="G53" s="52">
        <f>RawQtrly!A78</f>
        <v>24108</v>
      </c>
      <c r="H53" s="14">
        <f>LN(B78/B77)*100</f>
        <v>0.64487659552674026</v>
      </c>
      <c r="I53" s="14">
        <f>LN(C78/C77)*100</f>
        <v>1.8465612864979692</v>
      </c>
      <c r="J53" s="14">
        <f t="shared" si="0"/>
        <v>2.5490633061895132</v>
      </c>
      <c r="K53" s="14">
        <f t="shared" si="1"/>
        <v>2.0905584885191884</v>
      </c>
    </row>
    <row r="54" spans="1:11" x14ac:dyDescent="0.35">
      <c r="A54" s="16">
        <v>21916</v>
      </c>
      <c r="B54" s="31">
        <v>16.555</v>
      </c>
      <c r="C54" s="31">
        <v>1062.3119999999999</v>
      </c>
      <c r="D54" s="31">
        <v>58.07</v>
      </c>
      <c r="E54" s="31">
        <v>133.06700000000001</v>
      </c>
      <c r="G54" s="52">
        <f>RawQtrly!A79</f>
        <v>24198</v>
      </c>
      <c r="H54" s="14">
        <f>LN(B79/B78)*100</f>
        <v>0.81128511423575955</v>
      </c>
      <c r="I54" s="14">
        <f>LN(C79/C78)*100</f>
        <v>1.8716629744755835</v>
      </c>
      <c r="J54" s="14">
        <f t="shared" si="0"/>
        <v>1.3576599322836633</v>
      </c>
      <c r="K54" s="14">
        <f t="shared" si="1"/>
        <v>1.4605978348246509</v>
      </c>
    </row>
    <row r="55" spans="1:11" x14ac:dyDescent="0.35">
      <c r="A55" s="16">
        <v>22007</v>
      </c>
      <c r="B55" s="31">
        <v>16.597000000000001</v>
      </c>
      <c r="C55" s="31">
        <v>1074.24</v>
      </c>
      <c r="D55" s="31">
        <v>59.598999999999997</v>
      </c>
      <c r="E55" s="31">
        <v>135.59100000000001</v>
      </c>
      <c r="G55" s="52">
        <f>RawQtrly!A80</f>
        <v>24289</v>
      </c>
      <c r="H55" s="14">
        <f>LN(B80/B79)*100</f>
        <v>0.96275564492605092</v>
      </c>
      <c r="I55" s="14">
        <f>LN(C80/C79)*100</f>
        <v>2.6888482614016032</v>
      </c>
      <c r="J55" s="14">
        <f t="shared" si="0"/>
        <v>0.89171439467089597</v>
      </c>
      <c r="K55" s="14">
        <f t="shared" si="1"/>
        <v>1.2751384316002672</v>
      </c>
    </row>
    <row r="56" spans="1:11" x14ac:dyDescent="0.35">
      <c r="A56" s="16">
        <v>22098</v>
      </c>
      <c r="B56" s="31">
        <v>16.654</v>
      </c>
      <c r="C56" s="31">
        <v>1100.511</v>
      </c>
      <c r="D56" s="31">
        <v>60.582000000000001</v>
      </c>
      <c r="E56" s="31">
        <v>138.517</v>
      </c>
      <c r="G56" s="52">
        <f>RawQtrly!A81</f>
        <v>24381</v>
      </c>
      <c r="H56" s="14">
        <f>LN(B81/B80)*100</f>
        <v>0.83487419766589044</v>
      </c>
      <c r="I56" s="14">
        <f>LN(C81/C80)*100</f>
        <v>1.7117484453331746</v>
      </c>
      <c r="J56" s="14">
        <f t="shared" si="0"/>
        <v>1.1093777942600218</v>
      </c>
      <c r="K56" s="14">
        <f t="shared" si="1"/>
        <v>1.0547737096424192</v>
      </c>
    </row>
    <row r="57" spans="1:11" x14ac:dyDescent="0.35">
      <c r="A57" s="16">
        <v>22190</v>
      </c>
      <c r="B57" s="31">
        <v>16.702999999999999</v>
      </c>
      <c r="C57" s="31">
        <v>1108.1420000000001</v>
      </c>
      <c r="D57" s="31">
        <v>61.247999999999998</v>
      </c>
      <c r="E57" s="31">
        <v>141.37799999999999</v>
      </c>
      <c r="G57" s="52">
        <f>RawQtrly!A82</f>
        <v>24473</v>
      </c>
      <c r="H57" s="14">
        <f>LN(B82/B81)*100</f>
        <v>0.41483775785697891</v>
      </c>
      <c r="I57" s="14">
        <f>LN(C82/C81)*100</f>
        <v>4.138402995381198</v>
      </c>
      <c r="J57" s="14">
        <f t="shared" si="0"/>
        <v>0.93066005123800322</v>
      </c>
      <c r="K57" s="14">
        <f t="shared" si="1"/>
        <v>0.9463462522964563</v>
      </c>
    </row>
    <row r="58" spans="1:11" x14ac:dyDescent="0.35">
      <c r="A58" s="16">
        <v>22282</v>
      </c>
      <c r="B58" s="31">
        <v>16.739000000000001</v>
      </c>
      <c r="C58" s="31">
        <v>1124.596</v>
      </c>
      <c r="D58" s="31">
        <v>61.668999999999997</v>
      </c>
      <c r="E58" s="31">
        <v>144.15899999999999</v>
      </c>
      <c r="G58" s="52">
        <f>RawQtrly!A83</f>
        <v>24563</v>
      </c>
      <c r="H58" s="14">
        <f>LN(B83/B82)*100</f>
        <v>0.50945277099214958</v>
      </c>
      <c r="I58" s="14">
        <f>LN(C83/C82)*100</f>
        <v>-0.41581316211113695</v>
      </c>
      <c r="J58" s="14">
        <f t="shared" si="0"/>
        <v>0.98375513354404664</v>
      </c>
      <c r="K58" s="14">
        <f t="shared" si="1"/>
        <v>0.95518183049170968</v>
      </c>
    </row>
    <row r="59" spans="1:11" x14ac:dyDescent="0.35">
      <c r="A59" s="16">
        <v>22372</v>
      </c>
      <c r="B59" s="31">
        <v>16.777999999999999</v>
      </c>
      <c r="C59" s="31">
        <v>1127.4110000000001</v>
      </c>
      <c r="D59" s="31">
        <v>61.54</v>
      </c>
      <c r="E59" s="31">
        <v>146.81200000000001</v>
      </c>
      <c r="G59" s="52">
        <f>RawQtrly!A84</f>
        <v>24654</v>
      </c>
      <c r="H59" s="14">
        <f>LN(B84/B83)*100</f>
        <v>0.95292051700641978</v>
      </c>
      <c r="I59" s="14">
        <f>LN(C84/C83)*100</f>
        <v>1.1051444694174737</v>
      </c>
      <c r="J59" s="14">
        <f t="shared" si="0"/>
        <v>1.3688713239873675</v>
      </c>
      <c r="K59" s="14">
        <f t="shared" si="1"/>
        <v>1.8395586650718245</v>
      </c>
    </row>
    <row r="60" spans="1:11" x14ac:dyDescent="0.35">
      <c r="A60" s="16">
        <v>22463</v>
      </c>
      <c r="B60" s="31">
        <v>16.821000000000002</v>
      </c>
      <c r="C60" s="31">
        <v>1151.491</v>
      </c>
      <c r="D60" s="31">
        <v>62.079000000000001</v>
      </c>
      <c r="E60" s="31">
        <v>150.11099999999999</v>
      </c>
      <c r="G60" s="52">
        <f>RawQtrly!A85</f>
        <v>24746</v>
      </c>
      <c r="H60" s="14">
        <f>LN(B85/B84)*100</f>
        <v>1.1064974054719241</v>
      </c>
      <c r="I60" s="14">
        <f>LN(C85/C84)*100</f>
        <v>0.75692213694353361</v>
      </c>
      <c r="J60" s="14">
        <f t="shared" si="0"/>
        <v>1.5716923431462371</v>
      </c>
      <c r="K60" s="14">
        <f t="shared" si="1"/>
        <v>1.788442788809504</v>
      </c>
    </row>
    <row r="61" spans="1:11" x14ac:dyDescent="0.35">
      <c r="A61" s="16">
        <v>22555</v>
      </c>
      <c r="B61" s="31">
        <v>16.873999999999999</v>
      </c>
      <c r="C61" s="31">
        <v>1176.7370000000001</v>
      </c>
      <c r="D61" s="31">
        <v>63.435000000000002</v>
      </c>
      <c r="E61" s="31">
        <v>154.02699999999999</v>
      </c>
      <c r="G61" s="52">
        <f>RawQtrly!A86</f>
        <v>24838</v>
      </c>
      <c r="H61" s="14">
        <f>LN(B86/B85)*100</f>
        <v>1.0995707335721645</v>
      </c>
      <c r="I61" s="14">
        <f>LN(C86/C85)*100</f>
        <v>1.7722094165237221</v>
      </c>
      <c r="J61" s="14">
        <f t="shared" si="0"/>
        <v>1.7720422607764224</v>
      </c>
      <c r="K61" s="14">
        <f t="shared" si="1"/>
        <v>1.6710965320424844</v>
      </c>
    </row>
    <row r="62" spans="1:11" x14ac:dyDescent="0.35">
      <c r="A62" s="16">
        <v>22647</v>
      </c>
      <c r="B62" s="31">
        <v>16.960999999999999</v>
      </c>
      <c r="C62" s="31">
        <v>1199.4449999999999</v>
      </c>
      <c r="D62" s="31">
        <v>64.322999999999993</v>
      </c>
      <c r="E62" s="31">
        <v>157.04499999999999</v>
      </c>
      <c r="G62" s="52">
        <f>RawQtrly!A87</f>
        <v>24929</v>
      </c>
      <c r="H62" s="14">
        <f>LN(B87/B86)*100</f>
        <v>1.0517187213867458</v>
      </c>
      <c r="I62" s="14">
        <f>LN(C87/C86)*100</f>
        <v>0.51733930264372885</v>
      </c>
      <c r="J62" s="14">
        <f t="shared" si="0"/>
        <v>2.151198123744142</v>
      </c>
      <c r="K62" s="14">
        <f t="shared" si="1"/>
        <v>1.4621570931213344</v>
      </c>
    </row>
    <row r="63" spans="1:11" x14ac:dyDescent="0.35">
      <c r="A63" s="16">
        <v>22737</v>
      </c>
      <c r="B63" s="31">
        <v>16.989000000000001</v>
      </c>
      <c r="C63" s="31">
        <v>1205.5039999999999</v>
      </c>
      <c r="D63" s="31">
        <v>66.34</v>
      </c>
      <c r="E63" s="31">
        <v>160.43299999999999</v>
      </c>
      <c r="G63" s="52">
        <f>RawQtrly!A88</f>
        <v>25020</v>
      </c>
      <c r="H63" s="14">
        <f>LN(B88/B87)*100</f>
        <v>0.9747710447584641</v>
      </c>
      <c r="I63" s="14">
        <f>LN(C88/C87)*100</f>
        <v>0.29911875808979027</v>
      </c>
      <c r="J63" s="14">
        <f t="shared" si="0"/>
        <v>2.352740791715823</v>
      </c>
      <c r="K63" s="14">
        <f t="shared" si="1"/>
        <v>1.7485892216869261</v>
      </c>
    </row>
    <row r="64" spans="1:11" x14ac:dyDescent="0.35">
      <c r="A64" s="16">
        <v>22828</v>
      </c>
      <c r="B64" s="31">
        <v>17.024000000000001</v>
      </c>
      <c r="C64" s="31">
        <v>1233.3320000000001</v>
      </c>
      <c r="D64" s="31">
        <v>67.647999999999996</v>
      </c>
      <c r="E64" s="31">
        <v>164.27699999999999</v>
      </c>
      <c r="G64" s="52">
        <f>RawQtrly!A89</f>
        <v>25112</v>
      </c>
      <c r="H64" s="14">
        <f>LN(B89/B88)*100</f>
        <v>1.4020099535982848</v>
      </c>
      <c r="I64" s="14">
        <f>LN(C89/C88)*100</f>
        <v>9.0680445360927231E-2</v>
      </c>
      <c r="J64" s="14">
        <f t="shared" si="0"/>
        <v>3.1715176701517032</v>
      </c>
      <c r="K64" s="14">
        <f t="shared" si="1"/>
        <v>1.7858782355792868</v>
      </c>
    </row>
    <row r="65" spans="1:11" x14ac:dyDescent="0.35">
      <c r="A65" s="16">
        <v>22920</v>
      </c>
      <c r="B65" s="31">
        <v>17.059000000000001</v>
      </c>
      <c r="C65" s="31">
        <v>1241.8510000000001</v>
      </c>
      <c r="D65" s="31">
        <v>69.343999999999994</v>
      </c>
      <c r="E65" s="31">
        <v>168.30699999999999</v>
      </c>
      <c r="G65" s="52">
        <f>RawQtrly!A90</f>
        <v>25204</v>
      </c>
      <c r="H65" s="14">
        <f>LN(B90/B89)*100</f>
        <v>1.0263654445626469</v>
      </c>
      <c r="I65" s="14">
        <f>LN(C90/C89)*100</f>
        <v>0.2264040371071987</v>
      </c>
      <c r="J65" s="14">
        <f t="shared" si="0"/>
        <v>2.6097104334448891</v>
      </c>
      <c r="K65" s="14">
        <f t="shared" si="1"/>
        <v>1.00996626051525</v>
      </c>
    </row>
    <row r="66" spans="1:11" x14ac:dyDescent="0.35">
      <c r="A66" s="16">
        <v>23012</v>
      </c>
      <c r="B66" s="31">
        <v>17.134</v>
      </c>
      <c r="C66" s="31">
        <v>1225.0050000000001</v>
      </c>
      <c r="D66" s="31">
        <v>71.308999999999997</v>
      </c>
      <c r="E66" s="31">
        <v>171.94300000000001</v>
      </c>
      <c r="G66" s="52">
        <f>RawQtrly!A91</f>
        <v>25294</v>
      </c>
      <c r="H66" s="14">
        <f>LN(B91/B90)*100</f>
        <v>1.2658708625031374</v>
      </c>
      <c r="I66" s="14">
        <f>LN(C91/C90)*100</f>
        <v>-0.31229340308366893</v>
      </c>
      <c r="J66" s="14">
        <f t="shared" si="0"/>
        <v>2.3720545155278243</v>
      </c>
      <c r="K66" s="14">
        <f t="shared" si="1"/>
        <v>1.5941354329215309</v>
      </c>
    </row>
    <row r="67" spans="1:11" x14ac:dyDescent="0.35">
      <c r="A67" s="16">
        <v>23102</v>
      </c>
      <c r="B67" s="31">
        <v>17.164000000000001</v>
      </c>
      <c r="C67" s="31">
        <v>1225.904</v>
      </c>
      <c r="D67" s="31">
        <v>73.129000000000005</v>
      </c>
      <c r="E67" s="31">
        <v>175.98</v>
      </c>
      <c r="G67" s="52">
        <f>RawQtrly!A92</f>
        <v>25385</v>
      </c>
      <c r="H67" s="14">
        <f>LN(B92/B91)*100</f>
        <v>1.394953237823533</v>
      </c>
      <c r="I67" s="14">
        <f>LN(C92/C91)*100</f>
        <v>0.20257070871064539</v>
      </c>
      <c r="J67" s="14">
        <f t="shared" ref="J67:J130" si="2">LN(D92/D91)*100</f>
        <v>1.5090594783893312</v>
      </c>
      <c r="K67" s="14">
        <f t="shared" ref="K67:K130" si="3">LN(E92/E91)*100</f>
        <v>1.7477028866614484</v>
      </c>
    </row>
    <row r="68" spans="1:11" x14ac:dyDescent="0.35">
      <c r="A68" s="16">
        <v>23193</v>
      </c>
      <c r="B68" s="31">
        <v>17.187000000000001</v>
      </c>
      <c r="C68" s="31">
        <v>1280.2950000000001</v>
      </c>
      <c r="D68" s="31">
        <v>75.44</v>
      </c>
      <c r="E68" s="31">
        <v>180.60599999999999</v>
      </c>
      <c r="G68" s="52">
        <f>RawQtrly!A93</f>
        <v>25477</v>
      </c>
      <c r="H68" s="14">
        <f>LN(B93/B92)*100</f>
        <v>1.2805009149643984</v>
      </c>
      <c r="I68" s="14">
        <f>LN(C93/C92)*100</f>
        <v>-1.3542802582351918</v>
      </c>
      <c r="J68" s="14">
        <f t="shared" si="2"/>
        <v>1.4850773991491673</v>
      </c>
      <c r="K68" s="14">
        <f t="shared" si="3"/>
        <v>1.4675368830898168</v>
      </c>
    </row>
    <row r="69" spans="1:11" x14ac:dyDescent="0.35">
      <c r="A69" s="16">
        <v>23285</v>
      </c>
      <c r="B69" s="31">
        <v>17.326000000000001</v>
      </c>
      <c r="C69" s="31">
        <v>1267.0450000000001</v>
      </c>
      <c r="D69" s="31">
        <v>77.87</v>
      </c>
      <c r="E69" s="31">
        <v>185.10599999999999</v>
      </c>
      <c r="G69" s="52">
        <f>RawQtrly!A94</f>
        <v>25569</v>
      </c>
      <c r="H69" s="14">
        <f>LN(B94/B93)*100</f>
        <v>1.3959767687889626</v>
      </c>
      <c r="I69" s="14">
        <f>LN(C94/C93)*100</f>
        <v>-0.48209283779788203</v>
      </c>
      <c r="J69" s="14">
        <f t="shared" si="2"/>
        <v>1.0001584752239323</v>
      </c>
      <c r="K69" s="14">
        <f t="shared" si="3"/>
        <v>-0.34110404747057221</v>
      </c>
    </row>
    <row r="70" spans="1:11" x14ac:dyDescent="0.35">
      <c r="A70" s="16">
        <v>23377</v>
      </c>
      <c r="B70" s="31">
        <v>17.381</v>
      </c>
      <c r="C70" s="31">
        <v>1270.9970000000001</v>
      </c>
      <c r="D70" s="31">
        <v>80.555000000000007</v>
      </c>
      <c r="E70" s="31">
        <v>189.423</v>
      </c>
      <c r="G70" s="52">
        <f>RawQtrly!A95</f>
        <v>25659</v>
      </c>
      <c r="H70" s="14">
        <f>LN(B95/B94)*100</f>
        <v>1.3860268083804479</v>
      </c>
      <c r="I70" s="14">
        <f>LN(C95/C94)*100</f>
        <v>-1.1694484675892305</v>
      </c>
      <c r="J70" s="14">
        <f t="shared" si="2"/>
        <v>0.61710675927676906</v>
      </c>
      <c r="K70" s="14">
        <f t="shared" si="3"/>
        <v>0.40423694790559378</v>
      </c>
    </row>
    <row r="71" spans="1:11" x14ac:dyDescent="0.35">
      <c r="A71" s="16">
        <v>23468</v>
      </c>
      <c r="B71" s="31">
        <v>17.420999999999999</v>
      </c>
      <c r="C71" s="31">
        <v>1282.412</v>
      </c>
      <c r="D71" s="31">
        <v>82.769000000000005</v>
      </c>
      <c r="E71" s="31">
        <v>193.53800000000001</v>
      </c>
      <c r="G71" s="52">
        <f>RawQtrly!A96</f>
        <v>25750</v>
      </c>
      <c r="H71" s="14">
        <f>LN(B96/B95)*100</f>
        <v>0.81697161144105479</v>
      </c>
      <c r="I71" s="14">
        <f>LN(C96/C95)*100</f>
        <v>0.42182165866702759</v>
      </c>
      <c r="J71" s="14">
        <f t="shared" si="2"/>
        <v>1.2003383329330093</v>
      </c>
      <c r="K71" s="14">
        <f t="shared" si="3"/>
        <v>1.0366890553553529</v>
      </c>
    </row>
    <row r="72" spans="1:11" x14ac:dyDescent="0.35">
      <c r="A72" s="16">
        <v>23559</v>
      </c>
      <c r="B72" s="31">
        <v>17.489999999999998</v>
      </c>
      <c r="C72" s="31">
        <v>1283.9290000000001</v>
      </c>
      <c r="D72" s="31">
        <v>85.287999999999982</v>
      </c>
      <c r="E72" s="31">
        <v>198.03899999999999</v>
      </c>
      <c r="G72" s="52">
        <f>RawQtrly!A97</f>
        <v>25842</v>
      </c>
      <c r="H72" s="14">
        <f>LN(B97/B96)*100</f>
        <v>1.3152075597691679</v>
      </c>
      <c r="I72" s="14">
        <f>LN(C97/C96)*100</f>
        <v>4.6568355828776095E-2</v>
      </c>
      <c r="J72" s="14">
        <f t="shared" si="2"/>
        <v>0.55217257601279401</v>
      </c>
      <c r="K72" s="14">
        <f t="shared" si="3"/>
        <v>1.4949572693131459</v>
      </c>
    </row>
    <row r="73" spans="1:11" x14ac:dyDescent="0.35">
      <c r="A73" s="16">
        <v>23651</v>
      </c>
      <c r="B73" s="31">
        <v>17.57</v>
      </c>
      <c r="C73" s="31">
        <v>1283.386</v>
      </c>
      <c r="D73" s="31">
        <v>87.352000000000004</v>
      </c>
      <c r="E73" s="31">
        <v>202.33500000000001</v>
      </c>
      <c r="G73" s="52">
        <f>RawQtrly!A98</f>
        <v>25934</v>
      </c>
      <c r="H73" s="14">
        <f>LN(B98/B97)*100</f>
        <v>1.5039231630308427</v>
      </c>
      <c r="I73" s="14">
        <f>LN(C98/C97)*100</f>
        <v>-1.473252962155837</v>
      </c>
      <c r="J73" s="14">
        <f t="shared" si="2"/>
        <v>3.3590764696201756</v>
      </c>
      <c r="K73" s="14">
        <f t="shared" si="3"/>
        <v>1.8892827545389321</v>
      </c>
    </row>
    <row r="74" spans="1:11" x14ac:dyDescent="0.35">
      <c r="A74" s="16">
        <v>23743</v>
      </c>
      <c r="B74" s="31">
        <v>17.658000000000001</v>
      </c>
      <c r="C74" s="31">
        <v>1281.9100000000001</v>
      </c>
      <c r="D74" s="31">
        <v>90.343999999999994</v>
      </c>
      <c r="E74" s="31">
        <v>206.58199999999999</v>
      </c>
      <c r="G74" s="52">
        <f>RawQtrly!A99</f>
        <v>26024</v>
      </c>
      <c r="H74" s="14">
        <f>LN(B99/B98)*100</f>
        <v>1.3053508619779073</v>
      </c>
      <c r="I74" s="14">
        <f>LN(C99/C98)*100</f>
        <v>-0.23004336317121837</v>
      </c>
      <c r="J74" s="14">
        <f t="shared" si="2"/>
        <v>1.9990423707267089</v>
      </c>
      <c r="K74" s="14">
        <f t="shared" si="3"/>
        <v>1.3494837608892336</v>
      </c>
    </row>
    <row r="75" spans="1:11" x14ac:dyDescent="0.35">
      <c r="A75" s="16">
        <v>23833</v>
      </c>
      <c r="B75" s="31">
        <v>17.739000000000001</v>
      </c>
      <c r="C75" s="31">
        <v>1297.0740000000001</v>
      </c>
      <c r="D75" s="31">
        <v>93.293999999999997</v>
      </c>
      <c r="E75" s="31">
        <v>210.488</v>
      </c>
      <c r="G75" s="52">
        <f>RawQtrly!A100</f>
        <v>26115</v>
      </c>
      <c r="H75" s="14">
        <f>LN(B100/B99)*100</f>
        <v>1.0138113209602384</v>
      </c>
      <c r="I75" s="14">
        <f>LN(C100/C99)*100</f>
        <v>-5.2229778510930455E-2</v>
      </c>
      <c r="J75" s="14">
        <f t="shared" si="2"/>
        <v>2.6265825679559338</v>
      </c>
      <c r="K75" s="14">
        <f t="shared" si="3"/>
        <v>2.2412226755203601</v>
      </c>
    </row>
    <row r="76" spans="1:11" x14ac:dyDescent="0.35">
      <c r="A76" s="16">
        <v>23924</v>
      </c>
      <c r="B76" s="31">
        <v>17.808</v>
      </c>
      <c r="C76" s="31">
        <v>1340.1089999999999</v>
      </c>
      <c r="D76" s="31">
        <v>95.625</v>
      </c>
      <c r="E76" s="31">
        <v>215.03399999999999</v>
      </c>
      <c r="G76" s="52">
        <f>RawQtrly!A101</f>
        <v>26207</v>
      </c>
      <c r="H76" s="14">
        <f>LN(B101/B100)*100</f>
        <v>0.8305659469647102</v>
      </c>
      <c r="I76" s="14">
        <f>LN(C101/C100)*100</f>
        <v>-0.70523924740027</v>
      </c>
      <c r="J76" s="14">
        <f t="shared" si="2"/>
        <v>3.0429573834335493</v>
      </c>
      <c r="K76" s="14">
        <f t="shared" si="3"/>
        <v>2.3965305354682878</v>
      </c>
    </row>
    <row r="77" spans="1:11" x14ac:dyDescent="0.35">
      <c r="A77" s="16">
        <v>24016</v>
      </c>
      <c r="B77" s="31">
        <v>17.93</v>
      </c>
      <c r="C77" s="31">
        <v>1365.498</v>
      </c>
      <c r="D77" s="31">
        <v>97.489000000000004</v>
      </c>
      <c r="E77" s="31">
        <v>219.44900000000001</v>
      </c>
      <c r="G77" s="52">
        <f>RawQtrly!A102</f>
        <v>26299</v>
      </c>
      <c r="H77" s="14">
        <f>LN(B102/B101)*100</f>
        <v>1.508570566869373</v>
      </c>
      <c r="I77" s="14">
        <f>LN(C102/C101)*100</f>
        <v>0.55059328699853216</v>
      </c>
      <c r="J77" s="14">
        <f t="shared" si="2"/>
        <v>2.7342652336425464</v>
      </c>
      <c r="K77" s="14">
        <f t="shared" si="3"/>
        <v>2.6946287337208989</v>
      </c>
    </row>
    <row r="78" spans="1:11" x14ac:dyDescent="0.35">
      <c r="A78" s="16">
        <v>24108</v>
      </c>
      <c r="B78" s="31">
        <v>18.045999999999999</v>
      </c>
      <c r="C78" s="31">
        <v>1390.9469999999999</v>
      </c>
      <c r="D78" s="31">
        <v>100.006</v>
      </c>
      <c r="E78" s="31">
        <v>224.08500000000001</v>
      </c>
      <c r="G78" s="52">
        <f>RawQtrly!A103</f>
        <v>26390</v>
      </c>
      <c r="H78" s="14">
        <f>LN(B103/B102)*100</f>
        <v>0.62085588101077172</v>
      </c>
      <c r="I78" s="14">
        <f>LN(C103/C102)*100</f>
        <v>0.40162192665507401</v>
      </c>
      <c r="J78" s="14">
        <f t="shared" si="2"/>
        <v>3.3239794970158756</v>
      </c>
      <c r="K78" s="14">
        <f t="shared" si="3"/>
        <v>1.9987274527060621</v>
      </c>
    </row>
    <row r="79" spans="1:11" x14ac:dyDescent="0.35">
      <c r="A79" s="16">
        <v>24198</v>
      </c>
      <c r="B79" s="31">
        <v>18.193000000000001</v>
      </c>
      <c r="C79" s="31">
        <v>1417.2260000000001</v>
      </c>
      <c r="D79" s="31">
        <v>101.373</v>
      </c>
      <c r="E79" s="31">
        <v>227.38200000000001</v>
      </c>
      <c r="G79" s="52">
        <f>RawQtrly!A104</f>
        <v>26481</v>
      </c>
      <c r="H79" s="14">
        <f>LN(B104/B103)*100</f>
        <v>0.95351325753350835</v>
      </c>
      <c r="I79" s="14">
        <f>LN(C104/C103)*100</f>
        <v>-1.9228122743031599</v>
      </c>
      <c r="J79" s="14">
        <f t="shared" si="2"/>
        <v>2.6358013736560282</v>
      </c>
      <c r="K79" s="14">
        <f t="shared" si="3"/>
        <v>2.7191952553614427</v>
      </c>
    </row>
    <row r="80" spans="1:11" x14ac:dyDescent="0.35">
      <c r="A80" s="16">
        <v>24289</v>
      </c>
      <c r="B80" s="31">
        <v>18.369</v>
      </c>
      <c r="C80" s="31">
        <v>1455.85</v>
      </c>
      <c r="D80" s="31">
        <v>102.28100000000001</v>
      </c>
      <c r="E80" s="31">
        <v>230.3</v>
      </c>
      <c r="G80" s="52">
        <f>RawQtrly!A105</f>
        <v>26573</v>
      </c>
      <c r="H80" s="14">
        <f>LN(B105/B104)*100</f>
        <v>1.2642815428577074</v>
      </c>
      <c r="I80" s="14">
        <f>LN(C105/C104)*100</f>
        <v>0.82394298408386257</v>
      </c>
      <c r="J80" s="14">
        <f t="shared" si="2"/>
        <v>3.5943499330355726</v>
      </c>
      <c r="K80" s="14">
        <f t="shared" si="3"/>
        <v>3.040351435002524</v>
      </c>
    </row>
    <row r="81" spans="1:11" x14ac:dyDescent="0.35">
      <c r="A81" s="16">
        <v>24381</v>
      </c>
      <c r="B81" s="31">
        <v>18.523</v>
      </c>
      <c r="C81" s="31">
        <v>1480.9849999999999</v>
      </c>
      <c r="D81" s="31">
        <v>103.422</v>
      </c>
      <c r="E81" s="31">
        <v>232.74199999999999</v>
      </c>
      <c r="G81" s="52">
        <f>RawQtrly!A106</f>
        <v>26665</v>
      </c>
      <c r="H81" s="14">
        <f>LN(B106/B105)*100</f>
        <v>1.1460734752809176</v>
      </c>
      <c r="I81" s="14">
        <f>LN(C106/C105)*100</f>
        <v>0.85727308485309284</v>
      </c>
      <c r="J81" s="14">
        <f t="shared" si="2"/>
        <v>4.636701364395222</v>
      </c>
      <c r="K81" s="14">
        <f t="shared" si="3"/>
        <v>2.8822191609842784</v>
      </c>
    </row>
    <row r="82" spans="1:11" x14ac:dyDescent="0.35">
      <c r="A82" s="16">
        <v>24473</v>
      </c>
      <c r="B82" s="31">
        <v>18.600000000000001</v>
      </c>
      <c r="C82" s="31">
        <v>1543.56</v>
      </c>
      <c r="D82" s="31">
        <v>104.389</v>
      </c>
      <c r="E82" s="31">
        <v>234.95500000000001</v>
      </c>
      <c r="G82" s="52">
        <f>RawQtrly!A107</f>
        <v>26755</v>
      </c>
      <c r="H82" s="14">
        <f>LN(B107/B106)*100</f>
        <v>1.5254429669191316</v>
      </c>
      <c r="I82" s="14">
        <f>LN(C107/C106)*100</f>
        <v>-0.70722466821857821</v>
      </c>
      <c r="J82" s="14">
        <f t="shared" si="2"/>
        <v>3.5538723463610151</v>
      </c>
      <c r="K82" s="14">
        <f t="shared" si="3"/>
        <v>2.3102249036173363</v>
      </c>
    </row>
    <row r="83" spans="1:11" x14ac:dyDescent="0.35">
      <c r="A83" s="16">
        <v>24563</v>
      </c>
      <c r="B83" s="31">
        <v>18.695</v>
      </c>
      <c r="C83" s="31">
        <v>1537.155</v>
      </c>
      <c r="D83" s="31">
        <v>105.42100000000001</v>
      </c>
      <c r="E83" s="31">
        <v>237.21</v>
      </c>
      <c r="G83" s="52">
        <f>RawQtrly!A108</f>
        <v>26846</v>
      </c>
      <c r="H83" s="14">
        <f>LN(B108/B107)*100</f>
        <v>1.9310944913087307</v>
      </c>
      <c r="I83" s="14">
        <f>LN(C108/C107)*100</f>
        <v>-1.1834201210860829</v>
      </c>
      <c r="J83" s="14">
        <f t="shared" si="2"/>
        <v>2.5985985728049097</v>
      </c>
      <c r="K83" s="14">
        <f t="shared" si="3"/>
        <v>2.5052340072045465</v>
      </c>
    </row>
    <row r="84" spans="1:11" x14ac:dyDescent="0.35">
      <c r="A84" s="16">
        <v>24654</v>
      </c>
      <c r="B84" s="31">
        <v>18.873999999999999</v>
      </c>
      <c r="C84" s="31">
        <v>1554.2370000000001</v>
      </c>
      <c r="D84" s="31">
        <v>106.874</v>
      </c>
      <c r="E84" s="31">
        <v>241.614</v>
      </c>
      <c r="G84" s="52">
        <f>RawQtrly!A109</f>
        <v>26938</v>
      </c>
      <c r="H84" s="14">
        <f>LN(B109/B108)*100</f>
        <v>1.9721875810386087</v>
      </c>
      <c r="I84" s="14">
        <f>LN(C109/C108)*100</f>
        <v>0.74754649290609143</v>
      </c>
      <c r="J84" s="14">
        <f t="shared" si="2"/>
        <v>2.6235023382838212</v>
      </c>
      <c r="K84" s="14">
        <f t="shared" si="3"/>
        <v>2.9675862711469474</v>
      </c>
    </row>
    <row r="85" spans="1:11" x14ac:dyDescent="0.35">
      <c r="A85" s="16">
        <v>24746</v>
      </c>
      <c r="B85" s="31">
        <v>19.084</v>
      </c>
      <c r="C85" s="31">
        <v>1566.046</v>
      </c>
      <c r="D85" s="31">
        <v>108.56699999999999</v>
      </c>
      <c r="E85" s="31">
        <v>245.97399999999999</v>
      </c>
      <c r="G85" s="52">
        <f>RawQtrly!A110</f>
        <v>27030</v>
      </c>
      <c r="H85" s="14">
        <f>LN(B110/B109)*100</f>
        <v>1.8692851982213494</v>
      </c>
      <c r="I85" s="14">
        <f>LN(C110/C109)*100</f>
        <v>1.7902481342594805</v>
      </c>
      <c r="J85" s="14">
        <f t="shared" si="2"/>
        <v>1.8406608822595045</v>
      </c>
      <c r="K85" s="14">
        <f t="shared" si="3"/>
        <v>2.6089255785600987</v>
      </c>
    </row>
    <row r="86" spans="1:11" x14ac:dyDescent="0.35">
      <c r="A86" s="16">
        <v>24838</v>
      </c>
      <c r="B86" s="31">
        <v>19.295000000000002</v>
      </c>
      <c r="C86" s="31">
        <v>1594.047</v>
      </c>
      <c r="D86" s="31">
        <v>110.508</v>
      </c>
      <c r="E86" s="31">
        <v>250.119</v>
      </c>
      <c r="G86" s="52">
        <f>RawQtrly!A111</f>
        <v>27120</v>
      </c>
      <c r="H86" s="14">
        <f>LN(B111/B110)*100</f>
        <v>2.3350588294830641</v>
      </c>
      <c r="I86" s="14">
        <f>LN(C111/C110)*100</f>
        <v>0.49969029968657974</v>
      </c>
      <c r="J86" s="14">
        <f t="shared" si="2"/>
        <v>1.6989145008168844</v>
      </c>
      <c r="K86" s="14">
        <f t="shared" si="3"/>
        <v>2.1414602130203582</v>
      </c>
    </row>
    <row r="87" spans="1:11" x14ac:dyDescent="0.35">
      <c r="A87" s="16">
        <v>24929</v>
      </c>
      <c r="B87" s="31">
        <v>19.498999999999999</v>
      </c>
      <c r="C87" s="31">
        <v>1602.3150000000001</v>
      </c>
      <c r="D87" s="31">
        <v>112.911</v>
      </c>
      <c r="E87" s="31">
        <v>253.803</v>
      </c>
      <c r="G87" s="52">
        <f>RawQtrly!A112</f>
        <v>27211</v>
      </c>
      <c r="H87" s="14">
        <f>LN(B112/B111)*100</f>
        <v>2.8875852864424743</v>
      </c>
      <c r="I87" s="14">
        <f>LN(C112/C111)*100</f>
        <v>0.19901281139769472</v>
      </c>
      <c r="J87" s="14">
        <f t="shared" si="2"/>
        <v>1.2006676985436204</v>
      </c>
      <c r="K87" s="14">
        <f t="shared" si="3"/>
        <v>2.3647056023367918</v>
      </c>
    </row>
    <row r="88" spans="1:11" x14ac:dyDescent="0.35">
      <c r="A88" s="16">
        <v>25020</v>
      </c>
      <c r="B88" s="31">
        <v>19.690000000000001</v>
      </c>
      <c r="C88" s="31">
        <v>1607.115</v>
      </c>
      <c r="D88" s="31">
        <v>115.599</v>
      </c>
      <c r="E88" s="31">
        <v>258.27999999999997</v>
      </c>
      <c r="G88" s="52">
        <f>RawQtrly!A113</f>
        <v>27303</v>
      </c>
      <c r="H88" s="14">
        <f>LN(B113/B112)*100</f>
        <v>2.8979270241305524</v>
      </c>
      <c r="I88" s="14">
        <f>LN(C113/C112)*100</f>
        <v>0.4780830700466413</v>
      </c>
      <c r="J88" s="14">
        <f t="shared" si="2"/>
        <v>-0.20876937585534414</v>
      </c>
      <c r="K88" s="14">
        <f t="shared" si="3"/>
        <v>2.1537621616726876</v>
      </c>
    </row>
    <row r="89" spans="1:11" x14ac:dyDescent="0.35">
      <c r="A89" s="16">
        <v>25112</v>
      </c>
      <c r="B89" s="31">
        <v>19.968</v>
      </c>
      <c r="C89" s="31">
        <v>1608.5730000000001</v>
      </c>
      <c r="D89" s="31">
        <v>119.324</v>
      </c>
      <c r="E89" s="31">
        <v>262.93400000000003</v>
      </c>
      <c r="G89" s="52">
        <f>RawQtrly!A114</f>
        <v>27395</v>
      </c>
      <c r="H89" s="14">
        <f>LN(B114/B113)*100</f>
        <v>2.2476759547882645</v>
      </c>
      <c r="I89" s="14">
        <f>LN(C114/C113)*100</f>
        <v>1.083174705637258</v>
      </c>
      <c r="J89" s="14">
        <f t="shared" si="2"/>
        <v>0.261140659802925</v>
      </c>
      <c r="K89" s="14">
        <f t="shared" si="3"/>
        <v>1.9178715330267488</v>
      </c>
    </row>
    <row r="90" spans="1:11" x14ac:dyDescent="0.35">
      <c r="A90" s="16">
        <v>25204</v>
      </c>
      <c r="B90" s="31">
        <v>20.173999999999999</v>
      </c>
      <c r="C90" s="31">
        <v>1612.2190000000001</v>
      </c>
      <c r="D90" s="31">
        <v>122.479</v>
      </c>
      <c r="E90" s="31">
        <v>265.60300000000001</v>
      </c>
      <c r="G90" s="52">
        <f>RawQtrly!A115</f>
        <v>27485</v>
      </c>
      <c r="H90" s="14">
        <f>LN(B115/B114)*100</f>
        <v>1.4765071399679339</v>
      </c>
      <c r="I90" s="14">
        <f>LN(C115/C114)*100</f>
        <v>-0.84873364584819</v>
      </c>
      <c r="J90" s="14">
        <f t="shared" si="2"/>
        <v>-1.6745670798695096</v>
      </c>
      <c r="K90" s="14">
        <f t="shared" si="3"/>
        <v>1.8592789982300295</v>
      </c>
    </row>
    <row r="91" spans="1:11" x14ac:dyDescent="0.35">
      <c r="A91" s="16">
        <v>25294</v>
      </c>
      <c r="B91" s="31">
        <v>20.431000000000001</v>
      </c>
      <c r="C91" s="31">
        <v>1607.192</v>
      </c>
      <c r="D91" s="31">
        <v>125.419</v>
      </c>
      <c r="E91" s="31">
        <v>269.87099999999998</v>
      </c>
      <c r="G91" s="52">
        <f>RawQtrly!A116</f>
        <v>27576</v>
      </c>
      <c r="H91" s="14">
        <f>LN(B116/B115)*100</f>
        <v>1.7514875334320719</v>
      </c>
      <c r="I91" s="14">
        <f>LN(C116/C115)*100</f>
        <v>1.8508277002674729</v>
      </c>
      <c r="J91" s="14">
        <f t="shared" si="2"/>
        <v>1.4673920269669085</v>
      </c>
      <c r="K91" s="14">
        <f t="shared" si="3"/>
        <v>2.2766281399957249</v>
      </c>
    </row>
    <row r="92" spans="1:11" x14ac:dyDescent="0.35">
      <c r="A92" s="16">
        <v>25385</v>
      </c>
      <c r="B92" s="31">
        <v>20.718</v>
      </c>
      <c r="C92" s="31">
        <v>1610.451</v>
      </c>
      <c r="D92" s="31">
        <v>127.32599999999999</v>
      </c>
      <c r="E92" s="31">
        <v>274.62900000000002</v>
      </c>
      <c r="G92" s="52">
        <f>RawQtrly!A117</f>
        <v>27668</v>
      </c>
      <c r="H92" s="14">
        <f>LN(B117/B116)*100</f>
        <v>1.6592005653066808</v>
      </c>
      <c r="I92" s="14">
        <f>LN(C117/C116)*100</f>
        <v>0.87223033604199796</v>
      </c>
      <c r="J92" s="14">
        <f t="shared" si="2"/>
        <v>2.4258519688279101</v>
      </c>
      <c r="K92" s="14">
        <f t="shared" si="3"/>
        <v>3.0022285856290241</v>
      </c>
    </row>
    <row r="93" spans="1:11" x14ac:dyDescent="0.35">
      <c r="A93" s="16">
        <v>25477</v>
      </c>
      <c r="B93" s="31">
        <v>20.984999999999999</v>
      </c>
      <c r="C93" s="31">
        <v>1588.788</v>
      </c>
      <c r="D93" s="31">
        <v>129.23099999999999</v>
      </c>
      <c r="E93" s="31">
        <v>278.68900000000002</v>
      </c>
      <c r="G93" s="52">
        <f>RawQtrly!A118</f>
        <v>27760</v>
      </c>
      <c r="H93" s="14">
        <f>LN(B118/B117)*100</f>
        <v>1.0511169198124473</v>
      </c>
      <c r="I93" s="14">
        <f>LN(C118/C117)*100</f>
        <v>0.1571899265254911</v>
      </c>
      <c r="J93" s="14">
        <f t="shared" si="2"/>
        <v>2.2999619378975202</v>
      </c>
      <c r="K93" s="14">
        <f t="shared" si="3"/>
        <v>3.2022437928119882</v>
      </c>
    </row>
    <row r="94" spans="1:11" x14ac:dyDescent="0.35">
      <c r="A94" s="16">
        <v>25569</v>
      </c>
      <c r="B94" s="31">
        <v>21.28</v>
      </c>
      <c r="C94" s="31">
        <v>1581.1469999999999</v>
      </c>
      <c r="D94" s="31">
        <v>130.53</v>
      </c>
      <c r="E94" s="31">
        <v>277.74</v>
      </c>
      <c r="G94" s="52">
        <f>RawQtrly!A119</f>
        <v>27851</v>
      </c>
      <c r="H94" s="14">
        <f>LN(B119/B118)*100</f>
        <v>1.0017315982334338</v>
      </c>
      <c r="I94" s="14">
        <f>LN(C119/C118)*100</f>
        <v>-1.1189035509099765</v>
      </c>
      <c r="J94" s="14">
        <f t="shared" si="2"/>
        <v>2.1138288258745157</v>
      </c>
      <c r="K94" s="14">
        <f t="shared" si="3"/>
        <v>2.4191022091278938</v>
      </c>
    </row>
    <row r="95" spans="1:11" x14ac:dyDescent="0.35">
      <c r="A95" s="16">
        <v>25659</v>
      </c>
      <c r="B95" s="31">
        <v>21.577000000000002</v>
      </c>
      <c r="C95" s="31">
        <v>1562.7639999999999</v>
      </c>
      <c r="D95" s="31">
        <v>131.33799999999999</v>
      </c>
      <c r="E95" s="31">
        <v>278.86500000000001</v>
      </c>
      <c r="G95" s="52">
        <f>RawQtrly!A120</f>
        <v>27942</v>
      </c>
      <c r="H95" s="14">
        <f>LN(B120/B119)*100</f>
        <v>1.2833140599204338</v>
      </c>
      <c r="I95" s="14">
        <f>LN(C120/C119)*100</f>
        <v>-0.29307991140826722</v>
      </c>
      <c r="J95" s="14">
        <f t="shared" si="2"/>
        <v>2.2582452508227377</v>
      </c>
      <c r="K95" s="14">
        <f t="shared" si="3"/>
        <v>3.021034664371208</v>
      </c>
    </row>
    <row r="96" spans="1:11" x14ac:dyDescent="0.35">
      <c r="A96" s="16">
        <v>25750</v>
      </c>
      <c r="B96" s="31">
        <v>21.754000000000001</v>
      </c>
      <c r="C96" s="31">
        <v>1569.37</v>
      </c>
      <c r="D96" s="31">
        <v>132.92400000000001</v>
      </c>
      <c r="E96" s="31">
        <v>281.77100000000002</v>
      </c>
      <c r="G96" s="52">
        <f>RawQtrly!A121</f>
        <v>28034</v>
      </c>
      <c r="H96" s="14">
        <f>LN(B121/B120)*100</f>
        <v>1.7781173117560469</v>
      </c>
      <c r="I96" s="14">
        <f>LN(C121/C120)*100</f>
        <v>-6.1273533785404191E-2</v>
      </c>
      <c r="J96" s="14">
        <f t="shared" si="2"/>
        <v>3.4131853820610507</v>
      </c>
      <c r="K96" s="14">
        <f t="shared" si="3"/>
        <v>3.2520522520653246</v>
      </c>
    </row>
    <row r="97" spans="1:11" x14ac:dyDescent="0.35">
      <c r="A97" s="16">
        <v>25842</v>
      </c>
      <c r="B97" s="31">
        <v>22.042000000000002</v>
      </c>
      <c r="C97" s="31">
        <v>1570.1010000000001</v>
      </c>
      <c r="D97" s="31">
        <v>133.66</v>
      </c>
      <c r="E97" s="31">
        <v>286.01499999999999</v>
      </c>
      <c r="G97" s="52">
        <f>RawQtrly!A122</f>
        <v>28126</v>
      </c>
      <c r="H97" s="14">
        <f>LN(B122/B121)*100</f>
        <v>1.5972711694296648</v>
      </c>
      <c r="I97" s="14">
        <f>LN(C122/C121)*100</f>
        <v>0.84648581288800373</v>
      </c>
      <c r="J97" s="14">
        <f t="shared" si="2"/>
        <v>3.0991732803379524</v>
      </c>
      <c r="K97" s="14">
        <f t="shared" si="3"/>
        <v>3.6675580345922563</v>
      </c>
    </row>
    <row r="98" spans="1:11" x14ac:dyDescent="0.35">
      <c r="A98" s="16">
        <v>25934</v>
      </c>
      <c r="B98" s="31">
        <v>22.376000000000001</v>
      </c>
      <c r="C98" s="31">
        <v>1547.1389999999999</v>
      </c>
      <c r="D98" s="31">
        <v>138.226</v>
      </c>
      <c r="E98" s="31">
        <v>291.47000000000003</v>
      </c>
      <c r="G98" s="52">
        <f>RawQtrly!A123</f>
        <v>28216</v>
      </c>
      <c r="H98" s="14">
        <f>LN(B123/B122)*100</f>
        <v>1.4003661353289267</v>
      </c>
      <c r="I98" s="14">
        <f>LN(C123/C122)*100</f>
        <v>0.91076515209971387</v>
      </c>
      <c r="J98" s="14">
        <f t="shared" si="2"/>
        <v>4.2404698566201073</v>
      </c>
      <c r="K98" s="14">
        <f t="shared" si="3"/>
        <v>3.6787760010132016</v>
      </c>
    </row>
    <row r="99" spans="1:11" x14ac:dyDescent="0.35">
      <c r="A99" s="16">
        <v>26024</v>
      </c>
      <c r="B99" s="31">
        <v>22.67</v>
      </c>
      <c r="C99" s="31">
        <v>1543.5840000000001</v>
      </c>
      <c r="D99" s="31">
        <v>141.017</v>
      </c>
      <c r="E99" s="31">
        <v>295.43</v>
      </c>
      <c r="G99" s="52">
        <f>RawQtrly!A124</f>
        <v>28307</v>
      </c>
      <c r="H99" s="14">
        <f>LN(B124/B123)*100</f>
        <v>1.2083199258800237</v>
      </c>
      <c r="I99" s="14">
        <f>LN(C124/C123)*100</f>
        <v>0.40077556462024017</v>
      </c>
      <c r="J99" s="14">
        <f t="shared" si="2"/>
        <v>3.5965049437340233</v>
      </c>
      <c r="K99" s="14">
        <f t="shared" si="3"/>
        <v>4.0663200697381914</v>
      </c>
    </row>
    <row r="100" spans="1:11" x14ac:dyDescent="0.35">
      <c r="A100" s="16">
        <v>26115</v>
      </c>
      <c r="B100" s="31">
        <v>22.901</v>
      </c>
      <c r="C100" s="31">
        <v>1542.778</v>
      </c>
      <c r="D100" s="31">
        <v>144.77000000000001</v>
      </c>
      <c r="E100" s="31">
        <v>302.12599999999998</v>
      </c>
      <c r="G100" s="52">
        <f>RawQtrly!A125</f>
        <v>28399</v>
      </c>
      <c r="H100" s="14">
        <f>LN(B125/B124)*100</f>
        <v>2.1376840427285004</v>
      </c>
      <c r="I100" s="14">
        <f>LN(C125/C124)*100</f>
        <v>-0.23874939108758497</v>
      </c>
      <c r="J100" s="14">
        <f t="shared" si="2"/>
        <v>3.6409031565846317</v>
      </c>
      <c r="K100" s="14">
        <f t="shared" si="3"/>
        <v>3.9601616769932506</v>
      </c>
    </row>
    <row r="101" spans="1:11" x14ac:dyDescent="0.35">
      <c r="A101" s="16">
        <v>26207</v>
      </c>
      <c r="B101" s="31">
        <v>23.091999999999999</v>
      </c>
      <c r="C101" s="31">
        <v>1531.9359999999999</v>
      </c>
      <c r="D101" s="31">
        <v>149.24299999999999</v>
      </c>
      <c r="E101" s="31">
        <v>309.45400000000001</v>
      </c>
      <c r="G101" s="52">
        <f>RawQtrly!A126</f>
        <v>28491</v>
      </c>
      <c r="H101" s="14">
        <f>LN(B126/B125)*100</f>
        <v>1.445208118438331</v>
      </c>
      <c r="I101" s="14">
        <f>LN(C126/C125)*100</f>
        <v>2.5484771144996896E-2</v>
      </c>
      <c r="J101" s="14">
        <f t="shared" si="2"/>
        <v>3.676139291263989</v>
      </c>
      <c r="K101" s="14">
        <f t="shared" si="3"/>
        <v>3.9094923266622348</v>
      </c>
    </row>
    <row r="102" spans="1:11" x14ac:dyDescent="0.35">
      <c r="A102" s="16">
        <v>26299</v>
      </c>
      <c r="B102" s="31">
        <v>23.443000000000001</v>
      </c>
      <c r="C102" s="31">
        <v>1540.394</v>
      </c>
      <c r="D102" s="31">
        <v>153.38</v>
      </c>
      <c r="E102" s="31">
        <v>317.90600000000001</v>
      </c>
      <c r="G102" s="52">
        <f>RawQtrly!A127</f>
        <v>28581</v>
      </c>
      <c r="H102" s="14">
        <f>LN(B127/B126)*100</f>
        <v>1.8940769307251151</v>
      </c>
      <c r="I102" s="14">
        <f>LN(C127/C126)*100</f>
        <v>2.4770619103348355</v>
      </c>
      <c r="J102" s="14">
        <f t="shared" si="2"/>
        <v>5.3342058285186127</v>
      </c>
      <c r="K102" s="14">
        <f t="shared" si="3"/>
        <v>3.7318148563086733</v>
      </c>
    </row>
    <row r="103" spans="1:11" x14ac:dyDescent="0.35">
      <c r="A103" s="16">
        <v>26390</v>
      </c>
      <c r="B103" s="31">
        <v>23.588999999999999</v>
      </c>
      <c r="C103" s="31">
        <v>1546.5930000000001</v>
      </c>
      <c r="D103" s="31">
        <v>158.56399999999999</v>
      </c>
      <c r="E103" s="31">
        <v>324.32400000000001</v>
      </c>
      <c r="G103" s="52">
        <f>RawQtrly!A128</f>
        <v>28672</v>
      </c>
      <c r="H103" s="14">
        <f>LN(B128/B127)*100</f>
        <v>1.681464210566245</v>
      </c>
      <c r="I103" s="14">
        <f>LN(C128/C127)*100</f>
        <v>0.91958111353425631</v>
      </c>
      <c r="J103" s="14">
        <f t="shared" si="2"/>
        <v>3.8232640370231512</v>
      </c>
      <c r="K103" s="14">
        <f t="shared" si="3"/>
        <v>4.1901058139344372</v>
      </c>
    </row>
    <row r="104" spans="1:11" x14ac:dyDescent="0.35">
      <c r="A104" s="16">
        <v>26481</v>
      </c>
      <c r="B104" s="31">
        <v>23.815000000000001</v>
      </c>
      <c r="C104" s="31">
        <v>1517.1389999999999</v>
      </c>
      <c r="D104" s="31">
        <v>162.79900000000001</v>
      </c>
      <c r="E104" s="31">
        <v>333.26400000000001</v>
      </c>
      <c r="G104" s="52">
        <f>RawQtrly!A129</f>
        <v>28764</v>
      </c>
      <c r="H104" s="14">
        <f>LN(B129/B128)*100</f>
        <v>2.0268180703998344</v>
      </c>
      <c r="I104" s="14">
        <f>LN(C129/C128)*100</f>
        <v>0.89614471880505775</v>
      </c>
      <c r="J104" s="14">
        <f t="shared" si="2"/>
        <v>3.3114851680864503</v>
      </c>
      <c r="K104" s="14">
        <f t="shared" si="3"/>
        <v>4.312269976816685</v>
      </c>
    </row>
    <row r="105" spans="1:11" x14ac:dyDescent="0.35">
      <c r="A105" s="16">
        <v>26573</v>
      </c>
      <c r="B105" s="31">
        <v>24.117999999999999</v>
      </c>
      <c r="C105" s="31">
        <v>1529.691</v>
      </c>
      <c r="D105" s="31">
        <v>168.75700000000001</v>
      </c>
      <c r="E105" s="31">
        <v>343.55200000000002</v>
      </c>
      <c r="G105" s="52">
        <f>RawQtrly!A130</f>
        <v>28856</v>
      </c>
      <c r="H105" s="14">
        <f>LN(B130/B129)*100</f>
        <v>1.8051517999853444</v>
      </c>
      <c r="I105" s="14">
        <f>LN(C130/C129)*100</f>
        <v>-0.99364609077637034</v>
      </c>
      <c r="J105" s="14">
        <f t="shared" si="2"/>
        <v>3.5674124068494981</v>
      </c>
      <c r="K105" s="14">
        <f t="shared" si="3"/>
        <v>4.3341674589358696</v>
      </c>
    </row>
    <row r="106" spans="1:11" x14ac:dyDescent="0.35">
      <c r="A106" s="16">
        <v>26665</v>
      </c>
      <c r="B106" s="31">
        <v>24.396000000000001</v>
      </c>
      <c r="C106" s="31">
        <v>1542.8610000000001</v>
      </c>
      <c r="D106" s="31">
        <v>176.76599999999999</v>
      </c>
      <c r="E106" s="31">
        <v>353.59800000000001</v>
      </c>
      <c r="G106" s="52">
        <f>RawQtrly!A131</f>
        <v>28946</v>
      </c>
      <c r="H106" s="14">
        <f>LN(B131/B130)*100</f>
        <v>2.4215791182218331</v>
      </c>
      <c r="I106" s="14">
        <f>LN(C131/C130)*100</f>
        <v>0.9696441563876218</v>
      </c>
      <c r="J106" s="14">
        <f t="shared" si="2"/>
        <v>3.4061793756245455</v>
      </c>
      <c r="K106" s="14">
        <f t="shared" si="3"/>
        <v>3.4820371444196723</v>
      </c>
    </row>
    <row r="107" spans="1:11" x14ac:dyDescent="0.35">
      <c r="A107" s="16">
        <v>26755</v>
      </c>
      <c r="B107" s="31">
        <v>24.771000000000001</v>
      </c>
      <c r="C107" s="31">
        <v>1531.9880000000001</v>
      </c>
      <c r="D107" s="31">
        <v>183.161</v>
      </c>
      <c r="E107" s="31">
        <v>361.86200000000002</v>
      </c>
      <c r="G107" s="52">
        <f>RawQtrly!A132</f>
        <v>29037</v>
      </c>
      <c r="H107" s="14">
        <f>LN(B132/B131)*100</f>
        <v>2.1604903348385296</v>
      </c>
      <c r="I107" s="14">
        <f>LN(C132/C131)*100</f>
        <v>0.29169158500331821</v>
      </c>
      <c r="J107" s="14">
        <f t="shared" si="2"/>
        <v>3.3820559108228094</v>
      </c>
      <c r="K107" s="14">
        <f t="shared" si="3"/>
        <v>3.7665888816674595</v>
      </c>
    </row>
    <row r="108" spans="1:11" x14ac:dyDescent="0.35">
      <c r="A108" s="16">
        <v>26846</v>
      </c>
      <c r="B108" s="31">
        <v>25.254000000000001</v>
      </c>
      <c r="C108" s="31">
        <v>1513.9649999999999</v>
      </c>
      <c r="D108" s="31">
        <v>187.983</v>
      </c>
      <c r="E108" s="31">
        <v>371.04199999999997</v>
      </c>
      <c r="G108" s="52">
        <f>RawQtrly!A133</f>
        <v>29129</v>
      </c>
      <c r="H108" s="14">
        <f>LN(B133/B132)*100</f>
        <v>1.83973651397161</v>
      </c>
      <c r="I108" s="14">
        <f>LN(C133/C132)*100</f>
        <v>0.65640261012562617</v>
      </c>
      <c r="J108" s="14">
        <f t="shared" si="2"/>
        <v>2.670589795718648</v>
      </c>
      <c r="K108" s="14">
        <f t="shared" si="3"/>
        <v>3.8293916746810619</v>
      </c>
    </row>
    <row r="109" spans="1:11" x14ac:dyDescent="0.35">
      <c r="A109" s="16">
        <v>26938</v>
      </c>
      <c r="B109" s="31">
        <v>25.757000000000001</v>
      </c>
      <c r="C109" s="31">
        <v>1525.325</v>
      </c>
      <c r="D109" s="31">
        <v>192.98</v>
      </c>
      <c r="E109" s="31">
        <v>382.21800000000002</v>
      </c>
      <c r="G109" s="52">
        <f>RawQtrly!A134</f>
        <v>29221</v>
      </c>
      <c r="H109" s="14">
        <f>LN(B134/B133)*100</f>
        <v>2.0790975760115136</v>
      </c>
      <c r="I109" s="14">
        <f>LN(C134/C133)*100</f>
        <v>1.4570604944026728</v>
      </c>
      <c r="J109" s="14">
        <f t="shared" si="2"/>
        <v>1.2545893979085638</v>
      </c>
      <c r="K109" s="14">
        <f t="shared" si="3"/>
        <v>3.9534739453738506</v>
      </c>
    </row>
    <row r="110" spans="1:11" x14ac:dyDescent="0.35">
      <c r="A110" s="16">
        <v>27030</v>
      </c>
      <c r="B110" s="31">
        <v>26.242999999999999</v>
      </c>
      <c r="C110" s="31">
        <v>1552.8779999999999</v>
      </c>
      <c r="D110" s="31">
        <v>196.565</v>
      </c>
      <c r="E110" s="31">
        <v>392.32100000000003</v>
      </c>
      <c r="G110" s="52">
        <f>RawQtrly!A135</f>
        <v>29312</v>
      </c>
      <c r="H110" s="14">
        <f>LN(B135/B134)*100</f>
        <v>2.3510535138886102</v>
      </c>
      <c r="I110" s="14">
        <f>LN(C135/C134)*100</f>
        <v>0.19635695982430051</v>
      </c>
      <c r="J110" s="14">
        <f t="shared" si="2"/>
        <v>-1.7756617272880131</v>
      </c>
      <c r="K110" s="14">
        <f t="shared" si="3"/>
        <v>1.8040762760704754</v>
      </c>
    </row>
    <row r="111" spans="1:11" x14ac:dyDescent="0.35">
      <c r="A111" s="16">
        <v>27120</v>
      </c>
      <c r="B111" s="31">
        <v>26.863</v>
      </c>
      <c r="C111" s="31">
        <v>1560.6569999999999</v>
      </c>
      <c r="D111" s="31">
        <v>199.93299999999999</v>
      </c>
      <c r="E111" s="31">
        <v>400.81299999999999</v>
      </c>
      <c r="G111" s="52">
        <f>RawQtrly!A136</f>
        <v>29403</v>
      </c>
      <c r="H111" s="14">
        <f>LN(B136/B135)*100</f>
        <v>2.21038813334693</v>
      </c>
      <c r="I111" s="14">
        <f>LN(C136/C135)*100</f>
        <v>-1.3704019386689963</v>
      </c>
      <c r="J111" s="14">
        <f t="shared" si="2"/>
        <v>0.42147845533940309</v>
      </c>
      <c r="K111" s="14">
        <f t="shared" si="3"/>
        <v>2.7580553447990783</v>
      </c>
    </row>
    <row r="112" spans="1:11" x14ac:dyDescent="0.35">
      <c r="A112" s="16">
        <v>27211</v>
      </c>
      <c r="B112" s="31">
        <v>27.65</v>
      </c>
      <c r="C112" s="31">
        <v>1563.7660000000001</v>
      </c>
      <c r="D112" s="31">
        <v>202.34800000000001</v>
      </c>
      <c r="E112" s="31">
        <v>410.404</v>
      </c>
      <c r="G112" s="52">
        <f>RawQtrly!A137</f>
        <v>29495</v>
      </c>
      <c r="H112" s="14">
        <f>LN(B137/B136)*100</f>
        <v>2.5721915833873994</v>
      </c>
      <c r="I112" s="14">
        <f>LN(C137/C136)*100</f>
        <v>-2.2028179303131886E-2</v>
      </c>
      <c r="J112" s="14">
        <f t="shared" si="2"/>
        <v>1.0616308731260413</v>
      </c>
      <c r="K112" s="14">
        <f t="shared" si="3"/>
        <v>2.8815149345728068</v>
      </c>
    </row>
    <row r="113" spans="1:11" x14ac:dyDescent="0.35">
      <c r="A113" s="16">
        <v>27303</v>
      </c>
      <c r="B113" s="31">
        <v>28.463000000000001</v>
      </c>
      <c r="C113" s="31">
        <v>1571.26</v>
      </c>
      <c r="D113" s="31">
        <v>201.92599999999999</v>
      </c>
      <c r="E113" s="31">
        <v>419.339</v>
      </c>
      <c r="G113" s="52">
        <f>RawQtrly!A138</f>
        <v>29587</v>
      </c>
      <c r="H113" s="14">
        <f>LN(B138/B137)*100</f>
        <v>2.5989539390047565</v>
      </c>
      <c r="I113" s="14">
        <f>LN(C138/C137)*100</f>
        <v>1.3286076306223755</v>
      </c>
      <c r="J113" s="14">
        <f t="shared" si="2"/>
        <v>1.4751954844093158</v>
      </c>
      <c r="K113" s="14">
        <f t="shared" si="3"/>
        <v>1.9334270507622677</v>
      </c>
    </row>
    <row r="114" spans="1:11" x14ac:dyDescent="0.35">
      <c r="A114" s="16">
        <v>27395</v>
      </c>
      <c r="B114" s="31">
        <v>29.11</v>
      </c>
      <c r="C114" s="31">
        <v>1588.3720000000001</v>
      </c>
      <c r="D114" s="31">
        <v>202.45400000000001</v>
      </c>
      <c r="E114" s="31">
        <v>427.459</v>
      </c>
      <c r="G114" s="52">
        <f>RawQtrly!A139</f>
        <v>29677</v>
      </c>
      <c r="H114" s="14">
        <f>LN(B139/B138)*100</f>
        <v>1.9631153583923195</v>
      </c>
      <c r="I114" s="14">
        <f>LN(C139/C138)*100</f>
        <v>0.19208965808945833</v>
      </c>
      <c r="J114" s="14">
        <f t="shared" si="2"/>
        <v>1.5648934085209978</v>
      </c>
      <c r="K114" s="14">
        <f t="shared" si="3"/>
        <v>2.2471303188425211</v>
      </c>
    </row>
    <row r="115" spans="1:11" x14ac:dyDescent="0.35">
      <c r="A115" s="16">
        <v>27485</v>
      </c>
      <c r="B115" s="31">
        <v>29.542999999999999</v>
      </c>
      <c r="C115" s="31">
        <v>1574.9480000000001</v>
      </c>
      <c r="D115" s="31">
        <v>199.09200000000001</v>
      </c>
      <c r="E115" s="31">
        <v>435.48099999999999</v>
      </c>
      <c r="G115" s="52">
        <f>RawQtrly!A140</f>
        <v>29768</v>
      </c>
      <c r="H115" s="14">
        <f>LN(B140/B139)*100</f>
        <v>1.8632334114212099</v>
      </c>
      <c r="I115" s="14">
        <f>LN(C140/C139)*100</f>
        <v>-0.34495894274099242</v>
      </c>
      <c r="J115" s="14">
        <f t="shared" si="2"/>
        <v>1.8697250607725651</v>
      </c>
      <c r="K115" s="14">
        <f t="shared" si="3"/>
        <v>1.5120883553044835</v>
      </c>
    </row>
    <row r="116" spans="1:11" x14ac:dyDescent="0.35">
      <c r="A116" s="16">
        <v>27576</v>
      </c>
      <c r="B116" s="31">
        <v>30.065000000000001</v>
      </c>
      <c r="C116" s="31">
        <v>1604.3689999999999</v>
      </c>
      <c r="D116" s="31">
        <v>202.035</v>
      </c>
      <c r="E116" s="31">
        <v>445.50900000000001</v>
      </c>
      <c r="G116" s="52">
        <f>RawQtrly!A141</f>
        <v>29860</v>
      </c>
      <c r="H116" s="14">
        <f>LN(B141/B140)*100</f>
        <v>1.7134359039466567</v>
      </c>
      <c r="I116" s="14">
        <f>LN(C141/C140)*100</f>
        <v>1.2629881620521983</v>
      </c>
      <c r="J116" s="14">
        <f t="shared" si="2"/>
        <v>0.48279541589784414</v>
      </c>
      <c r="K116" s="14">
        <f t="shared" si="3"/>
        <v>1.7646199984418451</v>
      </c>
    </row>
    <row r="117" spans="1:11" x14ac:dyDescent="0.35">
      <c r="A117" s="16">
        <v>27668</v>
      </c>
      <c r="B117" s="31">
        <v>30.568000000000001</v>
      </c>
      <c r="C117" s="31">
        <v>1618.424</v>
      </c>
      <c r="D117" s="31">
        <v>206.99600000000001</v>
      </c>
      <c r="E117" s="31">
        <v>459.08699999999999</v>
      </c>
      <c r="G117" s="52">
        <f>RawQtrly!A142</f>
        <v>29952</v>
      </c>
      <c r="H117" s="14">
        <f>LN(B142/B141)*100</f>
        <v>1.3673639760555376</v>
      </c>
      <c r="I117" s="14">
        <f>LN(C142/C141)*100</f>
        <v>-0.11147551815025727</v>
      </c>
      <c r="J117" s="14">
        <f t="shared" si="2"/>
        <v>1.485672567937196</v>
      </c>
      <c r="K117" s="14">
        <f t="shared" si="3"/>
        <v>1.4383256477118378</v>
      </c>
    </row>
    <row r="118" spans="1:11" x14ac:dyDescent="0.35">
      <c r="A118" s="16">
        <v>27760</v>
      </c>
      <c r="B118" s="31">
        <v>30.890999999999998</v>
      </c>
      <c r="C118" s="31">
        <v>1620.97</v>
      </c>
      <c r="D118" s="31">
        <v>211.81200000000001</v>
      </c>
      <c r="E118" s="31">
        <v>474.02600000000001</v>
      </c>
      <c r="G118" s="52">
        <f>RawQtrly!A143</f>
        <v>30042</v>
      </c>
      <c r="H118" s="14">
        <f>LN(B143/B142)*100</f>
        <v>1.2915384810183115</v>
      </c>
      <c r="I118" s="14">
        <f>LN(C143/C142)*100</f>
        <v>0.37932553733816066</v>
      </c>
      <c r="J118" s="14">
        <f t="shared" si="2"/>
        <v>1.3397433665684846</v>
      </c>
      <c r="K118" s="14">
        <f t="shared" si="3"/>
        <v>0.89719673110613873</v>
      </c>
    </row>
    <row r="119" spans="1:11" x14ac:dyDescent="0.35">
      <c r="A119" s="16">
        <v>27851</v>
      </c>
      <c r="B119" s="31">
        <v>31.202000000000002</v>
      </c>
      <c r="C119" s="31">
        <v>1602.934</v>
      </c>
      <c r="D119" s="31">
        <v>216.33699999999999</v>
      </c>
      <c r="E119" s="31">
        <v>485.63299999999998</v>
      </c>
      <c r="G119" s="52">
        <f>RawQtrly!A144</f>
        <v>30133</v>
      </c>
      <c r="H119" s="14">
        <f>LN(B144/B143)*100</f>
        <v>1.408559997693432</v>
      </c>
      <c r="I119" s="14">
        <f>LN(C144/C143)*100</f>
        <v>0.79854251992058178</v>
      </c>
      <c r="J119" s="14">
        <f t="shared" si="2"/>
        <v>0.62626508761187938</v>
      </c>
      <c r="K119" s="14">
        <f t="shared" si="3"/>
        <v>-0.47202288056050173</v>
      </c>
    </row>
    <row r="120" spans="1:11" x14ac:dyDescent="0.35">
      <c r="A120" s="16">
        <v>27942</v>
      </c>
      <c r="B120" s="31">
        <v>31.605</v>
      </c>
      <c r="C120" s="31">
        <v>1598.2429999999999</v>
      </c>
      <c r="D120" s="31">
        <v>221.27799999999999</v>
      </c>
      <c r="E120" s="31">
        <v>500.52800000000002</v>
      </c>
      <c r="G120" s="52">
        <f>RawQtrly!A145</f>
        <v>30225</v>
      </c>
      <c r="H120" s="14">
        <f>LN(B145/B144)*100</f>
        <v>1.0295480133656842</v>
      </c>
      <c r="I120" s="14">
        <f>LN(C145/C144)*100</f>
        <v>1.52990808173939</v>
      </c>
      <c r="J120" s="14">
        <f t="shared" si="2"/>
        <v>1.4126913035579356</v>
      </c>
      <c r="K120" s="14">
        <f t="shared" si="3"/>
        <v>1.3804447582467094</v>
      </c>
    </row>
    <row r="121" spans="1:11" x14ac:dyDescent="0.35">
      <c r="A121" s="16">
        <v>28034</v>
      </c>
      <c r="B121" s="31">
        <v>32.171999999999997</v>
      </c>
      <c r="C121" s="31">
        <v>1597.2639999999999</v>
      </c>
      <c r="D121" s="31">
        <v>228.96100000000001</v>
      </c>
      <c r="E121" s="31">
        <v>517.07299999999998</v>
      </c>
      <c r="G121" s="52">
        <f>RawQtrly!A146</f>
        <v>30317</v>
      </c>
      <c r="H121" s="14">
        <f>LN(B146/B145)*100</f>
        <v>0.75136625171677063</v>
      </c>
      <c r="I121" s="14">
        <f>LN(C146/C145)*100</f>
        <v>0.95645921622632624</v>
      </c>
      <c r="J121" s="14">
        <f t="shared" si="2"/>
        <v>1.4933884411286265</v>
      </c>
      <c r="K121" s="14">
        <f t="shared" si="3"/>
        <v>0.19328170640797079</v>
      </c>
    </row>
    <row r="122" spans="1:11" x14ac:dyDescent="0.35">
      <c r="A122" s="16">
        <v>28126</v>
      </c>
      <c r="B122" s="31">
        <v>32.69</v>
      </c>
      <c r="C122" s="31">
        <v>1610.8420000000001</v>
      </c>
      <c r="D122" s="31">
        <v>236.16800000000001</v>
      </c>
      <c r="E122" s="31">
        <v>536.38900000000001</v>
      </c>
      <c r="G122" s="52">
        <f>RawQtrly!A147</f>
        <v>30407</v>
      </c>
      <c r="H122" s="14">
        <f>LN(B147/B146)*100</f>
        <v>0.74182115205605303</v>
      </c>
      <c r="I122" s="14">
        <f>LN(C147/C146)*100</f>
        <v>0.82057815535232081</v>
      </c>
      <c r="J122" s="14">
        <f t="shared" si="2"/>
        <v>2.328115271845824</v>
      </c>
      <c r="K122" s="14">
        <f t="shared" si="3"/>
        <v>2.2825666588028732</v>
      </c>
    </row>
    <row r="123" spans="1:11" x14ac:dyDescent="0.35">
      <c r="A123" s="16">
        <v>28216</v>
      </c>
      <c r="B123" s="31">
        <v>33.151000000000003</v>
      </c>
      <c r="C123" s="31">
        <v>1625.58</v>
      </c>
      <c r="D123" s="31">
        <v>246.398</v>
      </c>
      <c r="E123" s="31">
        <v>556.48900000000003</v>
      </c>
      <c r="G123" s="52">
        <f>RawQtrly!A148</f>
        <v>30498</v>
      </c>
      <c r="H123" s="14">
        <f>LN(B148/B147)*100</f>
        <v>1.0566964631756943</v>
      </c>
      <c r="I123" s="14">
        <f>LN(C148/C147)*100</f>
        <v>1.7113723610582079</v>
      </c>
      <c r="J123" s="14">
        <f t="shared" si="2"/>
        <v>3.1577411094496757</v>
      </c>
      <c r="K123" s="14">
        <f t="shared" si="3"/>
        <v>2.6847657277167039</v>
      </c>
    </row>
    <row r="124" spans="1:11" x14ac:dyDescent="0.35">
      <c r="A124" s="16">
        <v>28307</v>
      </c>
      <c r="B124" s="31">
        <v>33.554000000000002</v>
      </c>
      <c r="C124" s="31">
        <v>1632.1079999999999</v>
      </c>
      <c r="D124" s="31">
        <v>255.42099999999999</v>
      </c>
      <c r="E124" s="31">
        <v>579.58399999999995</v>
      </c>
      <c r="G124" s="52">
        <f>RawQtrly!A149</f>
        <v>30590</v>
      </c>
      <c r="H124" s="14">
        <f>LN(B149/B148)*100</f>
        <v>0.75574695514570056</v>
      </c>
      <c r="I124" s="14">
        <f>LN(C149/C148)*100</f>
        <v>-1.6131912010760567</v>
      </c>
      <c r="J124" s="14">
        <f t="shared" si="2"/>
        <v>4.4781938221453101</v>
      </c>
      <c r="K124" s="14">
        <f t="shared" si="3"/>
        <v>2.7789821118059677</v>
      </c>
    </row>
    <row r="125" spans="1:11" x14ac:dyDescent="0.35">
      <c r="A125" s="16">
        <v>28399</v>
      </c>
      <c r="B125" s="31">
        <v>34.279000000000003</v>
      </c>
      <c r="C125" s="31">
        <v>1628.2159999999999</v>
      </c>
      <c r="D125" s="31">
        <v>264.892</v>
      </c>
      <c r="E125" s="31">
        <v>602.99699999999996</v>
      </c>
      <c r="G125" s="52">
        <f>RawQtrly!A150</f>
        <v>30682</v>
      </c>
      <c r="H125" s="14">
        <f>LN(B150/B149)*100</f>
        <v>1.0071625812093195</v>
      </c>
      <c r="I125" s="14">
        <f>LN(C150/C149)*100</f>
        <v>1.0543022113831999</v>
      </c>
      <c r="J125" s="14">
        <f t="shared" si="2"/>
        <v>4.3662959851837284</v>
      </c>
      <c r="K125" s="14">
        <f t="shared" si="3"/>
        <v>3.2359944225426025</v>
      </c>
    </row>
    <row r="126" spans="1:11" x14ac:dyDescent="0.35">
      <c r="A126" s="16">
        <v>28491</v>
      </c>
      <c r="B126" s="31">
        <v>34.777999999999999</v>
      </c>
      <c r="C126" s="31">
        <v>1628.6310000000001</v>
      </c>
      <c r="D126" s="31">
        <v>274.81099999999998</v>
      </c>
      <c r="E126" s="31">
        <v>627.03800000000001</v>
      </c>
      <c r="G126" s="52">
        <f>RawQtrly!A151</f>
        <v>30773</v>
      </c>
      <c r="H126" s="14">
        <f>LN(B151/B150)*100</f>
        <v>0.85093906325722801</v>
      </c>
      <c r="I126" s="14">
        <f>LN(C151/C150)*100</f>
        <v>2.1490432853706487</v>
      </c>
      <c r="J126" s="14">
        <f t="shared" si="2"/>
        <v>5.2025597363539466</v>
      </c>
      <c r="K126" s="14">
        <f t="shared" si="3"/>
        <v>2.4913815544708315</v>
      </c>
    </row>
    <row r="127" spans="1:11" x14ac:dyDescent="0.35">
      <c r="A127" s="16">
        <v>28581</v>
      </c>
      <c r="B127" s="31">
        <v>35.442999999999998</v>
      </c>
      <c r="C127" s="31">
        <v>1669.4770000000001</v>
      </c>
      <c r="D127" s="31">
        <v>289.86799999999999</v>
      </c>
      <c r="E127" s="31">
        <v>650.88</v>
      </c>
      <c r="G127" s="52">
        <f>RawQtrly!A152</f>
        <v>30864</v>
      </c>
      <c r="H127" s="14">
        <f>LN(B152/B151)*100</f>
        <v>0.88519586897246771</v>
      </c>
      <c r="I127" s="14">
        <f>LN(C152/C151)*100</f>
        <v>0.80628191547301931</v>
      </c>
      <c r="J127" s="14">
        <f t="shared" si="2"/>
        <v>3.5864213714842843</v>
      </c>
      <c r="K127" s="14">
        <f t="shared" si="3"/>
        <v>2.3292204089743245</v>
      </c>
    </row>
    <row r="128" spans="1:11" x14ac:dyDescent="0.35">
      <c r="A128" s="16">
        <v>28672</v>
      </c>
      <c r="B128" s="31">
        <v>36.043999999999997</v>
      </c>
      <c r="C128" s="31">
        <v>1684.9</v>
      </c>
      <c r="D128" s="31">
        <v>301.16500000000002</v>
      </c>
      <c r="E128" s="31">
        <v>678.73199999999997</v>
      </c>
      <c r="G128" s="52">
        <f>RawQtrly!A153</f>
        <v>30956</v>
      </c>
      <c r="H128" s="14">
        <f>LN(B153/B152)*100</f>
        <v>0.74480903384415054</v>
      </c>
      <c r="I128" s="14">
        <f>LN(C153/C152)*100</f>
        <v>2.07787145154095</v>
      </c>
      <c r="J128" s="14">
        <f t="shared" si="2"/>
        <v>3.7058004802652968</v>
      </c>
      <c r="K128" s="14">
        <f t="shared" si="3"/>
        <v>2.7103454441982375</v>
      </c>
    </row>
    <row r="129" spans="1:11" x14ac:dyDescent="0.35">
      <c r="A129" s="16">
        <v>28764</v>
      </c>
      <c r="B129" s="31">
        <v>36.781999999999996</v>
      </c>
      <c r="C129" s="31">
        <v>1700.067</v>
      </c>
      <c r="D129" s="31">
        <v>311.30500000000001</v>
      </c>
      <c r="E129" s="31">
        <v>708.64099999999996</v>
      </c>
      <c r="G129" s="52">
        <f>RawQtrly!A154</f>
        <v>31048</v>
      </c>
      <c r="H129" s="14">
        <f>LN(B154/B153)*100</f>
        <v>0.98391025399140586</v>
      </c>
      <c r="I129" s="14">
        <f>LN(C154/C153)*100</f>
        <v>1.0832227826800789</v>
      </c>
      <c r="J129" s="14">
        <f t="shared" si="2"/>
        <v>4.6143936539887989</v>
      </c>
      <c r="K129" s="14">
        <f t="shared" si="3"/>
        <v>5.7462264685968334</v>
      </c>
    </row>
    <row r="130" spans="1:11" x14ac:dyDescent="0.35">
      <c r="A130" s="16">
        <v>28856</v>
      </c>
      <c r="B130" s="31">
        <v>37.451999999999998</v>
      </c>
      <c r="C130" s="31">
        <v>1683.258</v>
      </c>
      <c r="D130" s="31">
        <v>322.61099999999999</v>
      </c>
      <c r="E130" s="31">
        <v>740.03</v>
      </c>
      <c r="G130" s="52">
        <f>RawQtrly!A155</f>
        <v>31138</v>
      </c>
      <c r="H130" s="14">
        <f>LN(B155/B154)*100</f>
        <v>0.64202124447251741</v>
      </c>
      <c r="I130" s="14">
        <f>LN(C155/C154)*100</f>
        <v>2.1950168991816148</v>
      </c>
      <c r="J130" s="14">
        <f t="shared" si="2"/>
        <v>3.5342162091188465</v>
      </c>
      <c r="K130" s="14">
        <f t="shared" si="3"/>
        <v>2.372698611165323</v>
      </c>
    </row>
    <row r="131" spans="1:11" x14ac:dyDescent="0.35">
      <c r="A131" s="16">
        <v>28946</v>
      </c>
      <c r="B131" s="31">
        <v>38.369999999999997</v>
      </c>
      <c r="C131" s="31">
        <v>1699.6590000000001</v>
      </c>
      <c r="D131" s="31">
        <v>333.78899999999999</v>
      </c>
      <c r="E131" s="31">
        <v>766.25199999999984</v>
      </c>
      <c r="G131" s="52">
        <f>RawQtrly!A156</f>
        <v>31229</v>
      </c>
      <c r="H131" s="14">
        <f>LN(B156/B155)*100</f>
        <v>0.60137323257079245</v>
      </c>
      <c r="I131" s="14">
        <f>LN(C156/C155)*100</f>
        <v>2.2535972387431791</v>
      </c>
      <c r="J131" s="14">
        <f t="shared" ref="J131:J194" si="4">LN(D156/D155)*100</f>
        <v>3.6659797347474736</v>
      </c>
      <c r="K131" s="14">
        <f t="shared" ref="K131:K194" si="5">LN(E156/E155)*100</f>
        <v>3.9136652809885577</v>
      </c>
    </row>
    <row r="132" spans="1:11" x14ac:dyDescent="0.35">
      <c r="A132" s="16">
        <v>29037</v>
      </c>
      <c r="B132" s="31">
        <v>39.207999999999998</v>
      </c>
      <c r="C132" s="31">
        <v>1704.624</v>
      </c>
      <c r="D132" s="31">
        <v>345.27100000000002</v>
      </c>
      <c r="E132" s="31">
        <v>795.66399999999999</v>
      </c>
      <c r="G132" s="52">
        <f>RawQtrly!A157</f>
        <v>31321</v>
      </c>
      <c r="H132" s="14">
        <f>LN(B157/B156)*100</f>
        <v>0.55779506260536693</v>
      </c>
      <c r="I132" s="14">
        <f>LN(C157/C156)*100</f>
        <v>0.41141015934431663</v>
      </c>
      <c r="J132" s="14">
        <f t="shared" si="4"/>
        <v>2.9842739340066196</v>
      </c>
      <c r="K132" s="14">
        <f t="shared" si="5"/>
        <v>3.3645053121539941</v>
      </c>
    </row>
    <row r="133" spans="1:11" x14ac:dyDescent="0.35">
      <c r="A133" s="16">
        <v>29129</v>
      </c>
      <c r="B133" s="31">
        <v>39.936</v>
      </c>
      <c r="C133" s="31">
        <v>1715.85</v>
      </c>
      <c r="D133" s="31">
        <v>354.61599999999999</v>
      </c>
      <c r="E133" s="31">
        <v>826.72400000000005</v>
      </c>
      <c r="G133" s="52">
        <f>RawQtrly!A158</f>
        <v>31413</v>
      </c>
      <c r="H133" s="14">
        <f>LN(B158/B157)*100</f>
        <v>0.49683686673096344</v>
      </c>
      <c r="I133" s="14">
        <f>LN(C158/C157)*100</f>
        <v>0.78695408618094154</v>
      </c>
      <c r="J133" s="14">
        <f t="shared" si="4"/>
        <v>2.2431727950283693</v>
      </c>
      <c r="K133" s="14">
        <f t="shared" si="5"/>
        <v>2.6909301853073324</v>
      </c>
    </row>
    <row r="134" spans="1:11" x14ac:dyDescent="0.35">
      <c r="A134" s="16">
        <v>29221</v>
      </c>
      <c r="B134" s="31">
        <v>40.774999999999999</v>
      </c>
      <c r="C134" s="31">
        <v>1741.0340000000001</v>
      </c>
      <c r="D134" s="31">
        <v>359.09300000000002</v>
      </c>
      <c r="E134" s="31">
        <v>860.06299999999999</v>
      </c>
      <c r="G134" s="52">
        <f>RawQtrly!A159</f>
        <v>31503</v>
      </c>
      <c r="H134" s="14">
        <f>LN(B159/B158)*100</f>
        <v>0.377321468417185</v>
      </c>
      <c r="I134" s="14">
        <f>LN(C159/C158)*100</f>
        <v>2.063120765127187</v>
      </c>
      <c r="J134" s="14">
        <f t="shared" si="4"/>
        <v>2.6650546430523985</v>
      </c>
      <c r="K134" s="14">
        <f t="shared" si="5"/>
        <v>2.6517933428654592</v>
      </c>
    </row>
    <row r="135" spans="1:11" x14ac:dyDescent="0.35">
      <c r="A135" s="16">
        <v>29312</v>
      </c>
      <c r="B135" s="31">
        <v>41.744999999999997</v>
      </c>
      <c r="C135" s="31">
        <v>1744.4559999999999</v>
      </c>
      <c r="D135" s="31">
        <v>352.77300000000002</v>
      </c>
      <c r="E135" s="31">
        <v>875.72</v>
      </c>
      <c r="G135" s="52">
        <f>RawQtrly!A160</f>
        <v>31594</v>
      </c>
      <c r="H135" s="14">
        <f>LN(B160/B159)*100</f>
        <v>0.41000614900374388</v>
      </c>
      <c r="I135" s="14">
        <f>LN(C160/C159)*100</f>
        <v>2.154773919061491</v>
      </c>
      <c r="J135" s="14">
        <f t="shared" si="4"/>
        <v>2.4874774525990286</v>
      </c>
      <c r="K135" s="14">
        <f t="shared" si="5"/>
        <v>3.801412710665502</v>
      </c>
    </row>
    <row r="136" spans="1:11" x14ac:dyDescent="0.35">
      <c r="A136" s="16">
        <v>29403</v>
      </c>
      <c r="B136" s="31">
        <v>42.677999999999997</v>
      </c>
      <c r="C136" s="31">
        <v>1720.713</v>
      </c>
      <c r="D136" s="31">
        <v>354.26299999999998</v>
      </c>
      <c r="E136" s="31">
        <v>900.20899999999983</v>
      </c>
      <c r="G136" s="52">
        <f>RawQtrly!A161</f>
        <v>31686</v>
      </c>
      <c r="H136" s="14">
        <f>LN(B161/B160)*100</f>
        <v>0.54228806081915282</v>
      </c>
      <c r="I136" s="14">
        <f>LN(C161/C160)*100</f>
        <v>-0.41407072405930312</v>
      </c>
      <c r="J136" s="14">
        <f t="shared" si="4"/>
        <v>1.346601432860359</v>
      </c>
      <c r="K136" s="14">
        <f t="shared" si="5"/>
        <v>3.7006969530972795</v>
      </c>
    </row>
    <row r="137" spans="1:11" x14ac:dyDescent="0.35">
      <c r="A137" s="16">
        <v>29495</v>
      </c>
      <c r="B137" s="31">
        <v>43.79</v>
      </c>
      <c r="C137" s="31">
        <v>1720.3340000000001</v>
      </c>
      <c r="D137" s="31">
        <v>358.04399999999998</v>
      </c>
      <c r="E137" s="31">
        <v>926.52599999999995</v>
      </c>
      <c r="G137" s="52">
        <f>RawQtrly!A162</f>
        <v>31778</v>
      </c>
      <c r="H137" s="14">
        <f>LN(B162/B161)*100</f>
        <v>0.63340899268110418</v>
      </c>
      <c r="I137" s="14">
        <f>LN(C162/C161)*100</f>
        <v>0.58475573607824338</v>
      </c>
      <c r="J137" s="14">
        <f t="shared" si="4"/>
        <v>-0.5076229403445176</v>
      </c>
      <c r="K137" s="14">
        <f t="shared" si="5"/>
        <v>2.7218277687850407</v>
      </c>
    </row>
    <row r="138" spans="1:11" x14ac:dyDescent="0.35">
      <c r="A138" s="16">
        <v>29587</v>
      </c>
      <c r="B138" s="31">
        <v>44.942999999999998</v>
      </c>
      <c r="C138" s="31">
        <v>1743.3430000000001</v>
      </c>
      <c r="D138" s="31">
        <v>363.36500000000001</v>
      </c>
      <c r="E138" s="31">
        <v>944.61400000000003</v>
      </c>
      <c r="G138" s="52">
        <f>RawQtrly!A163</f>
        <v>31868</v>
      </c>
      <c r="H138" s="14">
        <f>LN(B163/B162)*100</f>
        <v>0.69109019698150953</v>
      </c>
      <c r="I138" s="14">
        <f>LN(C163/C162)*100</f>
        <v>0.7723837841888378</v>
      </c>
      <c r="J138" s="14">
        <f t="shared" si="4"/>
        <v>1.7758929794899434</v>
      </c>
      <c r="K138" s="14">
        <f t="shared" si="5"/>
        <v>3.6587192897338543</v>
      </c>
    </row>
    <row r="139" spans="1:11" x14ac:dyDescent="0.35">
      <c r="A139" s="16">
        <v>29677</v>
      </c>
      <c r="B139" s="31">
        <v>45.834000000000003</v>
      </c>
      <c r="C139" s="31">
        <v>1746.6949999999999</v>
      </c>
      <c r="D139" s="31">
        <v>369.096</v>
      </c>
      <c r="E139" s="31">
        <v>966.08100000000002</v>
      </c>
      <c r="G139" s="52">
        <f>RawQtrly!A164</f>
        <v>31959</v>
      </c>
      <c r="H139" s="14">
        <f>LN(B164/B163)*100</f>
        <v>0.75280022106567235</v>
      </c>
      <c r="I139" s="14">
        <f>LN(C164/C163)*100</f>
        <v>0.10499810944347529</v>
      </c>
      <c r="J139" s="14">
        <f t="shared" si="4"/>
        <v>1.9796525794207833</v>
      </c>
      <c r="K139" s="14">
        <f t="shared" si="5"/>
        <v>2.6064469715009779</v>
      </c>
    </row>
    <row r="140" spans="1:11" x14ac:dyDescent="0.35">
      <c r="A140" s="16">
        <v>29768</v>
      </c>
      <c r="B140" s="31">
        <v>46.695999999999998</v>
      </c>
      <c r="C140" s="31">
        <v>1740.68</v>
      </c>
      <c r="D140" s="31">
        <v>376.06200000000001</v>
      </c>
      <c r="E140" s="31">
        <v>980.8</v>
      </c>
      <c r="G140" s="52">
        <f>RawQtrly!A165</f>
        <v>32051</v>
      </c>
      <c r="H140" s="14">
        <f>LN(B165/B164)*100</f>
        <v>0.79401427083474929</v>
      </c>
      <c r="I140" s="14">
        <f>LN(C165/C164)*100</f>
        <v>1.4881355392978073</v>
      </c>
      <c r="J140" s="14">
        <f t="shared" si="4"/>
        <v>1.4833800358038123</v>
      </c>
      <c r="K140" s="14">
        <f t="shared" si="5"/>
        <v>1.3501483623194488</v>
      </c>
    </row>
    <row r="141" spans="1:11" x14ac:dyDescent="0.35">
      <c r="A141" s="16">
        <v>29860</v>
      </c>
      <c r="B141" s="31">
        <v>47.503</v>
      </c>
      <c r="C141" s="31">
        <v>1762.8040000000001</v>
      </c>
      <c r="D141" s="31">
        <v>377.88200000000001</v>
      </c>
      <c r="E141" s="31">
        <v>998.26099999999997</v>
      </c>
      <c r="G141" s="52">
        <f>RawQtrly!A166</f>
        <v>32143</v>
      </c>
      <c r="H141" s="14">
        <f>LN(B166/B165)*100</f>
        <v>0.78087605692119622</v>
      </c>
      <c r="I141" s="14">
        <f>LN(C166/C165)*100</f>
        <v>-0.8378242593271128</v>
      </c>
      <c r="J141" s="14">
        <f t="shared" si="4"/>
        <v>2.0716030256765152</v>
      </c>
      <c r="K141" s="14">
        <f t="shared" si="5"/>
        <v>3.1752748518342804</v>
      </c>
    </row>
    <row r="142" spans="1:11" x14ac:dyDescent="0.35">
      <c r="A142" s="16">
        <v>29952</v>
      </c>
      <c r="B142" s="31">
        <v>48.156999999999996</v>
      </c>
      <c r="C142" s="31">
        <v>1760.84</v>
      </c>
      <c r="D142" s="31">
        <v>383.53800000000001</v>
      </c>
      <c r="E142" s="31">
        <v>1012.723</v>
      </c>
      <c r="G142" s="52">
        <f>RawQtrly!A167</f>
        <v>32234</v>
      </c>
      <c r="H142" s="14">
        <f>LN(B167/B166)*100</f>
        <v>0.96930185385021272</v>
      </c>
      <c r="I142" s="14">
        <f>LN(C167/C166)*100</f>
        <v>0.2981747273344339</v>
      </c>
      <c r="J142" s="14">
        <f t="shared" si="4"/>
        <v>1.7690131965592926</v>
      </c>
      <c r="K142" s="14">
        <f t="shared" si="5"/>
        <v>3.0354126903132945</v>
      </c>
    </row>
    <row r="143" spans="1:11" x14ac:dyDescent="0.35">
      <c r="A143" s="16">
        <v>30042</v>
      </c>
      <c r="B143" s="31">
        <v>48.783000000000001</v>
      </c>
      <c r="C143" s="31">
        <v>1767.5319999999999</v>
      </c>
      <c r="D143" s="31">
        <v>388.71100000000001</v>
      </c>
      <c r="E143" s="31">
        <v>1021.85</v>
      </c>
      <c r="G143" s="52">
        <f>RawQtrly!A168</f>
        <v>32325</v>
      </c>
      <c r="H143" s="14">
        <f>LN(B168/B167)*100</f>
        <v>1.1876161372514862</v>
      </c>
      <c r="I143" s="14">
        <f>LN(C168/C167)*100</f>
        <v>1.1748884205846298E-2</v>
      </c>
      <c r="J143" s="14">
        <f t="shared" si="4"/>
        <v>1.3680216193898727</v>
      </c>
      <c r="K143" s="14">
        <f t="shared" si="5"/>
        <v>2.7079201027894255</v>
      </c>
    </row>
    <row r="144" spans="1:11" x14ac:dyDescent="0.35">
      <c r="A144" s="16">
        <v>30133</v>
      </c>
      <c r="B144" s="31">
        <v>49.475000000000001</v>
      </c>
      <c r="C144" s="31">
        <v>1781.703</v>
      </c>
      <c r="D144" s="31">
        <v>391.15300000000002</v>
      </c>
      <c r="E144" s="31">
        <v>1017.038</v>
      </c>
      <c r="G144" s="52">
        <f>RawQtrly!A169</f>
        <v>32417</v>
      </c>
      <c r="H144" s="14">
        <f>LN(B169/B168)*100</f>
        <v>0.86026002783397959</v>
      </c>
      <c r="I144" s="14">
        <f>LN(C169/C168)*100</f>
        <v>1.9218388011109926</v>
      </c>
      <c r="J144" s="14">
        <f t="shared" si="4"/>
        <v>1.2438723703076657</v>
      </c>
      <c r="K144" s="14">
        <f t="shared" si="5"/>
        <v>2.7452994661887056</v>
      </c>
    </row>
    <row r="145" spans="1:11" x14ac:dyDescent="0.35">
      <c r="A145" s="16">
        <v>30225</v>
      </c>
      <c r="B145" s="31">
        <v>49.987000000000002</v>
      </c>
      <c r="C145" s="31">
        <v>1809.171</v>
      </c>
      <c r="D145" s="31">
        <v>396.71800000000002</v>
      </c>
      <c r="E145" s="31">
        <v>1031.175</v>
      </c>
      <c r="G145" s="52">
        <f>RawQtrly!A170</f>
        <v>32509</v>
      </c>
      <c r="H145" s="14">
        <f>LN(B170/B169)*100</f>
        <v>1.0381721914196114</v>
      </c>
      <c r="I145" s="14">
        <f>LN(C170/C169)*100</f>
        <v>-0.4405300265009523</v>
      </c>
      <c r="J145" s="14">
        <f t="shared" si="4"/>
        <v>3.746276242583698</v>
      </c>
      <c r="K145" s="14">
        <f t="shared" si="5"/>
        <v>1.7965649593705124</v>
      </c>
    </row>
    <row r="146" spans="1:11" x14ac:dyDescent="0.35">
      <c r="A146" s="16">
        <v>30317</v>
      </c>
      <c r="B146" s="31">
        <v>50.363999999999997</v>
      </c>
      <c r="C146" s="31">
        <v>1826.558</v>
      </c>
      <c r="D146" s="31">
        <v>402.68700000000001</v>
      </c>
      <c r="E146" s="31">
        <v>1033.17</v>
      </c>
      <c r="G146" s="52">
        <f>RawQtrly!A171</f>
        <v>32599</v>
      </c>
      <c r="H146" s="14">
        <f>LN(B171/B170)*100</f>
        <v>1.0585762180703628</v>
      </c>
      <c r="I146" s="14">
        <f>LN(C171/C170)*100</f>
        <v>1.5264118377616736</v>
      </c>
      <c r="J146" s="14">
        <f t="shared" si="4"/>
        <v>1.7369055637383062</v>
      </c>
      <c r="K146" s="14">
        <f t="shared" si="5"/>
        <v>2.4219614369353644</v>
      </c>
    </row>
    <row r="147" spans="1:11" x14ac:dyDescent="0.35">
      <c r="A147" s="16">
        <v>30407</v>
      </c>
      <c r="B147" s="31">
        <v>50.738999999999997</v>
      </c>
      <c r="C147" s="31">
        <v>1841.6079999999999</v>
      </c>
      <c r="D147" s="31">
        <v>412.17200000000003</v>
      </c>
      <c r="E147" s="31">
        <v>1057.0239999999999</v>
      </c>
      <c r="G147" s="52">
        <f>RawQtrly!A172</f>
        <v>32690</v>
      </c>
      <c r="H147" s="14">
        <f>LN(B172/B171)*100</f>
        <v>0.72822380222807981</v>
      </c>
      <c r="I147" s="14">
        <f>LN(C172/C171)*100</f>
        <v>0.89567119250533855</v>
      </c>
      <c r="J147" s="14">
        <f t="shared" si="4"/>
        <v>1.1293845968900409</v>
      </c>
      <c r="K147" s="14">
        <f t="shared" si="5"/>
        <v>2.8390781631071182</v>
      </c>
    </row>
    <row r="148" spans="1:11" x14ac:dyDescent="0.35">
      <c r="A148" s="16">
        <v>30498</v>
      </c>
      <c r="B148" s="31">
        <v>51.277999999999999</v>
      </c>
      <c r="C148" s="31">
        <v>1873.396</v>
      </c>
      <c r="D148" s="31">
        <v>425.39499999999998</v>
      </c>
      <c r="E148" s="31">
        <v>1085.787</v>
      </c>
      <c r="G148" s="52">
        <f>RawQtrly!A173</f>
        <v>32782</v>
      </c>
      <c r="H148" s="14">
        <f>LN(B173/B172)*100</f>
        <v>0.7100659833031211</v>
      </c>
      <c r="I148" s="14">
        <f>LN(C173/C172)*100</f>
        <v>0.50036280824186419</v>
      </c>
      <c r="J148" s="14">
        <f t="shared" si="4"/>
        <v>1.6364787536939489</v>
      </c>
      <c r="K148" s="14">
        <f t="shared" si="5"/>
        <v>2.4645558569703407</v>
      </c>
    </row>
    <row r="149" spans="1:11" x14ac:dyDescent="0.35">
      <c r="A149" s="16">
        <v>30590</v>
      </c>
      <c r="B149" s="31">
        <v>51.667000000000002</v>
      </c>
      <c r="C149" s="31">
        <v>1843.4169999999999</v>
      </c>
      <c r="D149" s="31">
        <v>444.87799999999999</v>
      </c>
      <c r="E149" s="31">
        <v>1116.384</v>
      </c>
      <c r="G149" s="52">
        <f>RawQtrly!A174</f>
        <v>32874</v>
      </c>
      <c r="H149" s="14">
        <f>LN(B174/B173)*100</f>
        <v>1.0724779974241343</v>
      </c>
      <c r="I149" s="14">
        <f>LN(C174/C173)*100</f>
        <v>1.5863828127200361</v>
      </c>
      <c r="J149" s="14">
        <f t="shared" si="4"/>
        <v>0.55548921147046504</v>
      </c>
      <c r="K149" s="14">
        <f t="shared" si="5"/>
        <v>3.531540597137576</v>
      </c>
    </row>
    <row r="150" spans="1:11" x14ac:dyDescent="0.35">
      <c r="A150" s="16">
        <v>30682</v>
      </c>
      <c r="B150" s="31">
        <v>52.19</v>
      </c>
      <c r="C150" s="31">
        <v>1862.9549999999999</v>
      </c>
      <c r="D150" s="31">
        <v>464.733</v>
      </c>
      <c r="E150" s="31">
        <v>1153.1010000000001</v>
      </c>
      <c r="G150" s="52">
        <f>RawQtrly!A175</f>
        <v>32964</v>
      </c>
      <c r="H150" s="14">
        <f>LN(B175/B174)*100</f>
        <v>1.1131487334030505</v>
      </c>
      <c r="I150" s="14">
        <f>LN(C175/C174)*100</f>
        <v>0.15753274868009767</v>
      </c>
      <c r="J150" s="14">
        <f t="shared" si="4"/>
        <v>0.55352040071365494</v>
      </c>
      <c r="K150" s="14">
        <f t="shared" si="5"/>
        <v>2.3048709005211223</v>
      </c>
    </row>
    <row r="151" spans="1:11" x14ac:dyDescent="0.35">
      <c r="A151" s="16">
        <v>30773</v>
      </c>
      <c r="B151" s="31">
        <v>52.636000000000003</v>
      </c>
      <c r="C151" s="31">
        <v>1903.424</v>
      </c>
      <c r="D151" s="31">
        <v>489.55099999999999</v>
      </c>
      <c r="E151" s="31">
        <v>1182.19</v>
      </c>
      <c r="G151" s="52">
        <f>RawQtrly!A176</f>
        <v>33055</v>
      </c>
      <c r="H151" s="14">
        <f>LN(B176/B175)*100</f>
        <v>0.85416924308987008</v>
      </c>
      <c r="I151" s="14">
        <f>LN(C176/C175)*100</f>
        <v>0.15896898102366333</v>
      </c>
      <c r="J151" s="14">
        <f t="shared" si="4"/>
        <v>0.96258956063446066</v>
      </c>
      <c r="K151" s="14">
        <f t="shared" si="5"/>
        <v>1.9805082416578987</v>
      </c>
    </row>
    <row r="152" spans="1:11" x14ac:dyDescent="0.35">
      <c r="A152" s="16">
        <v>30864</v>
      </c>
      <c r="B152" s="31">
        <v>53.103999999999999</v>
      </c>
      <c r="C152" s="31">
        <v>1918.8330000000001</v>
      </c>
      <c r="D152" s="31">
        <v>507.42700000000002</v>
      </c>
      <c r="E152" s="31">
        <v>1210.049</v>
      </c>
      <c r="G152" s="52">
        <f>RawQtrly!A177</f>
        <v>33147</v>
      </c>
      <c r="H152" s="14">
        <f>LN(B177/B176)*100</f>
        <v>0.74145951699656654</v>
      </c>
      <c r="I152" s="14">
        <f>LN(C177/C176)*100</f>
        <v>0.66640422817594036</v>
      </c>
      <c r="J152" s="14">
        <f t="shared" si="4"/>
        <v>-0.22222015959116262</v>
      </c>
      <c r="K152" s="14">
        <f t="shared" si="5"/>
        <v>1.8398574582662011</v>
      </c>
    </row>
    <row r="153" spans="1:11" x14ac:dyDescent="0.35">
      <c r="A153" s="16">
        <v>30956</v>
      </c>
      <c r="B153" s="31">
        <v>53.500999999999998</v>
      </c>
      <c r="C153" s="31">
        <v>1959.1210000000001</v>
      </c>
      <c r="D153" s="31">
        <v>526.58399999999995</v>
      </c>
      <c r="E153" s="31">
        <v>1243.2940000000001</v>
      </c>
      <c r="G153" s="52">
        <f>RawQtrly!A178</f>
        <v>33239</v>
      </c>
      <c r="H153" s="14">
        <f>LN(B178/B177)*100</f>
        <v>0.97450251128603838</v>
      </c>
      <c r="I153" s="14">
        <f>LN(C178/C177)*100</f>
        <v>0.59454354990438185</v>
      </c>
      <c r="J153" s="14">
        <f t="shared" si="4"/>
        <v>5.6874303867930728E-2</v>
      </c>
      <c r="K153" s="14">
        <f t="shared" si="5"/>
        <v>1.9657640737904893</v>
      </c>
    </row>
    <row r="154" spans="1:11" x14ac:dyDescent="0.35">
      <c r="A154" s="16">
        <v>31048</v>
      </c>
      <c r="B154" s="31">
        <v>54.03</v>
      </c>
      <c r="C154" s="31">
        <v>1980.4580000000001</v>
      </c>
      <c r="D154" s="31">
        <v>551.452</v>
      </c>
      <c r="E154" s="31">
        <v>1316.829</v>
      </c>
      <c r="G154" s="52">
        <f>RawQtrly!A179</f>
        <v>33329</v>
      </c>
      <c r="H154" s="14">
        <f>LN(B179/B178)*100</f>
        <v>0.73194214011928083</v>
      </c>
      <c r="I154" s="14">
        <f>LN(C179/C178)*100</f>
        <v>0.40595996698173514</v>
      </c>
      <c r="J154" s="14">
        <f t="shared" si="4"/>
        <v>-0.2438535635843678</v>
      </c>
      <c r="K154" s="14">
        <f t="shared" si="5"/>
        <v>2.1595827558577421</v>
      </c>
    </row>
    <row r="155" spans="1:11" x14ac:dyDescent="0.35">
      <c r="A155" s="16">
        <v>31138</v>
      </c>
      <c r="B155" s="31">
        <v>54.378</v>
      </c>
      <c r="C155" s="31">
        <v>2024.41</v>
      </c>
      <c r="D155" s="31">
        <v>571.29</v>
      </c>
      <c r="E155" s="31">
        <v>1348.4469999999999</v>
      </c>
      <c r="G155" s="52">
        <f>RawQtrly!A180</f>
        <v>33420</v>
      </c>
      <c r="H155" s="14">
        <f>LN(B180/B179)*100</f>
        <v>0.778107602098561</v>
      </c>
      <c r="I155" s="14">
        <f>LN(C180/C179)*100</f>
        <v>-0.28049032227310572</v>
      </c>
      <c r="J155" s="14">
        <f t="shared" si="4"/>
        <v>-0.57991172571311778</v>
      </c>
      <c r="K155" s="14">
        <f t="shared" si="5"/>
        <v>0.7793863489169981</v>
      </c>
    </row>
    <row r="156" spans="1:11" x14ac:dyDescent="0.35">
      <c r="A156" s="16">
        <v>31229</v>
      </c>
      <c r="B156" s="31">
        <v>54.706000000000003</v>
      </c>
      <c r="C156" s="31">
        <v>2070.5500000000002</v>
      </c>
      <c r="D156" s="31">
        <v>592.62199999999996</v>
      </c>
      <c r="E156" s="31">
        <v>1402.2670000000001</v>
      </c>
      <c r="G156" s="52">
        <f>RawQtrly!A181</f>
        <v>33512</v>
      </c>
      <c r="H156" s="14">
        <f>LN(B181/B180)*100</f>
        <v>0.59167304663061671</v>
      </c>
      <c r="I156" s="14">
        <f>LN(C181/C180)*100</f>
        <v>-0.73440038401673069</v>
      </c>
      <c r="J156" s="14">
        <f t="shared" si="4"/>
        <v>-0.307527937610164</v>
      </c>
      <c r="K156" s="14">
        <f t="shared" si="5"/>
        <v>2.0056918899526779</v>
      </c>
    </row>
    <row r="157" spans="1:11" x14ac:dyDescent="0.35">
      <c r="A157" s="16">
        <v>31321</v>
      </c>
      <c r="B157" s="31">
        <v>55.012</v>
      </c>
      <c r="C157" s="31">
        <v>2079.0859999999998</v>
      </c>
      <c r="D157" s="31">
        <v>610.57399999999996</v>
      </c>
      <c r="E157" s="31">
        <v>1450.249</v>
      </c>
      <c r="G157" s="52">
        <f>RawQtrly!A182</f>
        <v>33604</v>
      </c>
      <c r="H157" s="14">
        <f>LN(B182/B181)*100</f>
        <v>0.37102449712479596</v>
      </c>
      <c r="I157" s="14">
        <f>LN(C182/C181)*100</f>
        <v>0.88235186832280721</v>
      </c>
      <c r="J157" s="14">
        <f t="shared" si="4"/>
        <v>0.20675513382335775</v>
      </c>
      <c r="K157" s="14">
        <f t="shared" si="5"/>
        <v>1.826429790881795</v>
      </c>
    </row>
    <row r="158" spans="1:11" x14ac:dyDescent="0.35">
      <c r="A158" s="16">
        <v>31413</v>
      </c>
      <c r="B158" s="31">
        <v>55.286000000000001</v>
      </c>
      <c r="C158" s="31">
        <v>2095.5120000000002</v>
      </c>
      <c r="D158" s="31">
        <v>624.42499999999995</v>
      </c>
      <c r="E158" s="31">
        <v>1489.8040000000001</v>
      </c>
      <c r="G158" s="52">
        <f>RawQtrly!A183</f>
        <v>33695</v>
      </c>
      <c r="H158" s="14">
        <f>LN(B183/B182)*100</f>
        <v>0.59943524808576232</v>
      </c>
      <c r="I158" s="14">
        <f>LN(C183/C182)*100</f>
        <v>-0.19355104454963754</v>
      </c>
      <c r="J158" s="14">
        <f t="shared" si="4"/>
        <v>-0.23177110616158259</v>
      </c>
      <c r="K158" s="14">
        <f t="shared" si="5"/>
        <v>1.0509564223775276</v>
      </c>
    </row>
    <row r="159" spans="1:11" x14ac:dyDescent="0.35">
      <c r="A159" s="16">
        <v>31503</v>
      </c>
      <c r="B159" s="31">
        <v>55.494999999999997</v>
      </c>
      <c r="C159" s="31">
        <v>2139.194</v>
      </c>
      <c r="D159" s="31">
        <v>641.29</v>
      </c>
      <c r="E159" s="31">
        <v>1529.8389999999999</v>
      </c>
      <c r="G159" s="52">
        <f>RawQtrly!A184</f>
        <v>33786</v>
      </c>
      <c r="H159" s="14">
        <f>LN(B184/B183)*100</f>
        <v>0.48765354366238423</v>
      </c>
      <c r="I159" s="14">
        <f>LN(C184/C183)*100</f>
        <v>0.63494090836784867</v>
      </c>
      <c r="J159" s="14">
        <f t="shared" si="4"/>
        <v>0.39144406733337395</v>
      </c>
      <c r="K159" s="14">
        <f t="shared" si="5"/>
        <v>1.6674873709956455</v>
      </c>
    </row>
    <row r="160" spans="1:11" x14ac:dyDescent="0.35">
      <c r="A160" s="16">
        <v>31594</v>
      </c>
      <c r="B160" s="31">
        <v>55.722999999999999</v>
      </c>
      <c r="C160" s="31">
        <v>2185.7890000000002</v>
      </c>
      <c r="D160" s="31">
        <v>657.44200000000001</v>
      </c>
      <c r="E160" s="31">
        <v>1589.114</v>
      </c>
      <c r="G160" s="52">
        <f>RawQtrly!A185</f>
        <v>33878</v>
      </c>
      <c r="H160" s="14">
        <f>LN(B185/B184)*100</f>
        <v>0.68581494694540379</v>
      </c>
      <c r="I160" s="14">
        <f>LN(C185/C184)*100</f>
        <v>-1.1516725993282725E-2</v>
      </c>
      <c r="J160" s="14">
        <f t="shared" si="4"/>
        <v>0.75383234816627609</v>
      </c>
      <c r="K160" s="14">
        <f t="shared" si="5"/>
        <v>1.7391884774775059</v>
      </c>
    </row>
    <row r="161" spans="1:11" x14ac:dyDescent="0.35">
      <c r="A161" s="16">
        <v>31686</v>
      </c>
      <c r="B161" s="31">
        <v>56.026000000000003</v>
      </c>
      <c r="C161" s="31">
        <v>2176.7570000000001</v>
      </c>
      <c r="D161" s="31">
        <v>666.35500000000002</v>
      </c>
      <c r="E161" s="31">
        <v>1649.0239999999999</v>
      </c>
      <c r="G161" s="52">
        <f>RawQtrly!A186</f>
        <v>33970</v>
      </c>
      <c r="H161" s="14">
        <f>LN(B186/B185)*100</f>
        <v>0.55964129349412395</v>
      </c>
      <c r="I161" s="14">
        <f>LN(C186/C185)*100</f>
        <v>-1.2483767345615784</v>
      </c>
      <c r="J161" s="14">
        <f t="shared" si="4"/>
        <v>0.96589497052556061</v>
      </c>
      <c r="K161" s="14">
        <f t="shared" si="5"/>
        <v>0.86229068299215272</v>
      </c>
    </row>
    <row r="162" spans="1:11" x14ac:dyDescent="0.35">
      <c r="A162" s="16">
        <v>31778</v>
      </c>
      <c r="B162" s="31">
        <v>56.381999999999998</v>
      </c>
      <c r="C162" s="31">
        <v>2189.5230000000001</v>
      </c>
      <c r="D162" s="31">
        <v>662.98099999999999</v>
      </c>
      <c r="E162" s="31">
        <v>1694.5239999999999</v>
      </c>
      <c r="G162" s="52">
        <f>RawQtrly!A187</f>
        <v>34060</v>
      </c>
      <c r="H162" s="14">
        <f>LN(B187/B186)*100</f>
        <v>0.59293617847766189</v>
      </c>
      <c r="I162" s="14">
        <f>LN(C187/C186)*100</f>
        <v>8.9447008558711637E-3</v>
      </c>
      <c r="J162" s="14">
        <f t="shared" si="4"/>
        <v>1.2675487442450801</v>
      </c>
      <c r="K162" s="14">
        <f t="shared" si="5"/>
        <v>1.7142570983576375</v>
      </c>
    </row>
    <row r="163" spans="1:11" x14ac:dyDescent="0.35">
      <c r="A163" s="16">
        <v>31868</v>
      </c>
      <c r="B163" s="31">
        <v>56.773000000000003</v>
      </c>
      <c r="C163" s="31">
        <v>2206.5</v>
      </c>
      <c r="D163" s="31">
        <v>674.86</v>
      </c>
      <c r="E163" s="31">
        <v>1757.67</v>
      </c>
      <c r="G163" s="52">
        <f>RawQtrly!A188</f>
        <v>34151</v>
      </c>
      <c r="H163" s="14">
        <f>LN(B188/B187)*100</f>
        <v>0.59233622667073682</v>
      </c>
      <c r="I163" s="14">
        <f>LN(C188/C187)*100</f>
        <v>0.14208831243890069</v>
      </c>
      <c r="J163" s="14">
        <f t="shared" si="4"/>
        <v>2.0254781081677926</v>
      </c>
      <c r="K163" s="14">
        <f t="shared" si="5"/>
        <v>1.4489200956443868</v>
      </c>
    </row>
    <row r="164" spans="1:11" x14ac:dyDescent="0.35">
      <c r="A164" s="16">
        <v>31959</v>
      </c>
      <c r="B164" s="31">
        <v>57.201999999999998</v>
      </c>
      <c r="C164" s="31">
        <v>2208.8180000000002</v>
      </c>
      <c r="D164" s="31">
        <v>688.35299999999995</v>
      </c>
      <c r="E164" s="31">
        <v>1804.085</v>
      </c>
      <c r="G164" s="52">
        <f>RawQtrly!A189</f>
        <v>34243</v>
      </c>
      <c r="H164" s="14">
        <f>LN(B189/B188)*100</f>
        <v>0.54422885057447745</v>
      </c>
      <c r="I164" s="14">
        <f>LN(C189/C188)*100</f>
        <v>0.35246849591091045</v>
      </c>
      <c r="J164" s="14">
        <f t="shared" si="4"/>
        <v>2.921511197982809</v>
      </c>
      <c r="K164" s="14">
        <f t="shared" si="5"/>
        <v>1.4155232129626745</v>
      </c>
    </row>
    <row r="165" spans="1:11" x14ac:dyDescent="0.35">
      <c r="A165" s="16">
        <v>32051</v>
      </c>
      <c r="B165" s="31">
        <v>57.658000000000001</v>
      </c>
      <c r="C165" s="31">
        <v>2241.9340000000002</v>
      </c>
      <c r="D165" s="31">
        <v>698.64</v>
      </c>
      <c r="E165" s="31">
        <v>1828.6079999999999</v>
      </c>
      <c r="G165" s="52">
        <f>RawQtrly!A190</f>
        <v>34335</v>
      </c>
      <c r="H165" s="14">
        <f>LN(B190/B189)*100</f>
        <v>0.47682742189273419</v>
      </c>
      <c r="I165" s="14">
        <f>LN(C190/C189)*100</f>
        <v>-1.2449667981459893</v>
      </c>
      <c r="J165" s="14">
        <f t="shared" si="4"/>
        <v>2.9487509960676284</v>
      </c>
      <c r="K165" s="14">
        <f t="shared" si="5"/>
        <v>1.4045770403051694</v>
      </c>
    </row>
    <row r="166" spans="1:11" x14ac:dyDescent="0.35">
      <c r="A166" s="16">
        <v>32143</v>
      </c>
      <c r="B166" s="31">
        <v>58.11</v>
      </c>
      <c r="C166" s="31">
        <v>2223.2289999999998</v>
      </c>
      <c r="D166" s="31">
        <v>713.26400000000001</v>
      </c>
      <c r="E166" s="31">
        <v>1887.6030000000001</v>
      </c>
      <c r="G166" s="52">
        <f>RawQtrly!A191</f>
        <v>34425</v>
      </c>
      <c r="H166" s="14">
        <f>LN(B191/B190)*100</f>
        <v>0.48169443424739167</v>
      </c>
      <c r="I166" s="14">
        <f>LN(C191/C190)*100</f>
        <v>0.49370535863422838</v>
      </c>
      <c r="J166" s="14">
        <f t="shared" si="4"/>
        <v>3.6279635042757095</v>
      </c>
      <c r="K166" s="14">
        <f t="shared" si="5"/>
        <v>1.3167784444418462</v>
      </c>
    </row>
    <row r="167" spans="1:11" x14ac:dyDescent="0.35">
      <c r="A167" s="16">
        <v>32234</v>
      </c>
      <c r="B167" s="31">
        <v>58.676000000000002</v>
      </c>
      <c r="C167" s="31">
        <v>2229.8679999999999</v>
      </c>
      <c r="D167" s="31">
        <v>725.99400000000003</v>
      </c>
      <c r="E167" s="31">
        <v>1945.778</v>
      </c>
      <c r="G167" s="52">
        <f>RawQtrly!A192</f>
        <v>34516</v>
      </c>
      <c r="H167" s="14">
        <f>LN(B192/B191)*100</f>
        <v>0.57158449968579794</v>
      </c>
      <c r="I167" s="14">
        <f>LN(C192/C191)*100</f>
        <v>1.6716330852192454</v>
      </c>
      <c r="J167" s="14">
        <f t="shared" si="4"/>
        <v>3.5290929260144961</v>
      </c>
      <c r="K167" s="14">
        <f t="shared" si="5"/>
        <v>1.1787484251563098</v>
      </c>
    </row>
    <row r="168" spans="1:11" x14ac:dyDescent="0.35">
      <c r="A168" s="16">
        <v>32325</v>
      </c>
      <c r="B168" s="31">
        <v>59.377000000000002</v>
      </c>
      <c r="C168" s="31">
        <v>2230.13</v>
      </c>
      <c r="D168" s="31">
        <v>735.99400000000003</v>
      </c>
      <c r="E168" s="31">
        <v>1999.1880000000001</v>
      </c>
      <c r="G168" s="52">
        <f>RawQtrly!A193</f>
        <v>34608</v>
      </c>
      <c r="H168" s="14">
        <f>LN(B193/B192)*100</f>
        <v>0.5415469200894012</v>
      </c>
      <c r="I168" s="14">
        <f>LN(C193/C192)*100</f>
        <v>-0.87388527435818819</v>
      </c>
      <c r="J168" s="14">
        <f t="shared" si="4"/>
        <v>4.0736597592693355</v>
      </c>
      <c r="K168" s="14">
        <f t="shared" si="5"/>
        <v>1.5110719698776032</v>
      </c>
    </row>
    <row r="169" spans="1:11" x14ac:dyDescent="0.35">
      <c r="A169" s="16">
        <v>32417</v>
      </c>
      <c r="B169" s="31">
        <v>59.89</v>
      </c>
      <c r="C169" s="31">
        <v>2273.404</v>
      </c>
      <c r="D169" s="31">
        <v>745.20600000000002</v>
      </c>
      <c r="E169" s="31">
        <v>2054.8319999999999</v>
      </c>
      <c r="G169" s="52">
        <f>RawQtrly!A194</f>
        <v>34700</v>
      </c>
      <c r="H169" s="14">
        <f>LN(B194/B193)*100</f>
        <v>0.54143506736792579</v>
      </c>
      <c r="I169" s="14">
        <f>LN(C194/C193)*100</f>
        <v>0.34920344353064414</v>
      </c>
      <c r="J169" s="14">
        <f t="shared" si="4"/>
        <v>3.579709117187023</v>
      </c>
      <c r="K169" s="14">
        <f t="shared" si="5"/>
        <v>1.1874797979096832</v>
      </c>
    </row>
    <row r="170" spans="1:11" x14ac:dyDescent="0.35">
      <c r="A170" s="16">
        <v>32509</v>
      </c>
      <c r="B170" s="31">
        <v>60.515000000000001</v>
      </c>
      <c r="C170" s="31">
        <v>2263.4110000000001</v>
      </c>
      <c r="D170" s="31">
        <v>773.65300000000002</v>
      </c>
      <c r="E170" s="31">
        <v>2092.0819999999999</v>
      </c>
      <c r="G170" s="52">
        <f>RawQtrly!A195</f>
        <v>34790</v>
      </c>
      <c r="H170" s="14">
        <f>LN(B195/B194)*100</f>
        <v>0.47851667471790826</v>
      </c>
      <c r="I170" s="14">
        <f>LN(C195/C194)*100</f>
        <v>0.33543790425399195</v>
      </c>
      <c r="J170" s="14">
        <f t="shared" si="4"/>
        <v>3.4027553333521059</v>
      </c>
      <c r="K170" s="14">
        <f t="shared" si="5"/>
        <v>1.2693465124957268</v>
      </c>
    </row>
    <row r="171" spans="1:11" x14ac:dyDescent="0.35">
      <c r="A171" s="16">
        <v>32599</v>
      </c>
      <c r="B171" s="31">
        <v>61.158999999999999</v>
      </c>
      <c r="C171" s="31">
        <v>2298.2249999999999</v>
      </c>
      <c r="D171" s="31">
        <v>787.20799999999986</v>
      </c>
      <c r="E171" s="31">
        <v>2143.37</v>
      </c>
      <c r="G171" s="52">
        <f>RawQtrly!A196</f>
        <v>34881</v>
      </c>
      <c r="H171" s="14">
        <f>LN(B196/B195)*100</f>
        <v>0.49151779928045347</v>
      </c>
      <c r="I171" s="14">
        <f>LN(C196/C195)*100</f>
        <v>-0.26272141005944827</v>
      </c>
      <c r="J171" s="14">
        <f t="shared" si="4"/>
        <v>3.4221707953880145</v>
      </c>
      <c r="K171" s="14">
        <f t="shared" si="5"/>
        <v>1.2581837198287253</v>
      </c>
    </row>
    <row r="172" spans="1:11" x14ac:dyDescent="0.35">
      <c r="A172" s="16">
        <v>32690</v>
      </c>
      <c r="B172" s="31">
        <v>61.606000000000002</v>
      </c>
      <c r="C172" s="31">
        <v>2318.902</v>
      </c>
      <c r="D172" s="31">
        <v>796.149</v>
      </c>
      <c r="E172" s="31">
        <v>2205.0940000000001</v>
      </c>
      <c r="G172" s="52">
        <f>RawQtrly!A197</f>
        <v>34973</v>
      </c>
      <c r="H172" s="14">
        <f>LN(B197/B196)*100</f>
        <v>0.48082012029948062</v>
      </c>
      <c r="I172" s="14">
        <f>LN(C197/C196)*100</f>
        <v>-1.0518186535864111</v>
      </c>
      <c r="J172" s="14">
        <f t="shared" si="4"/>
        <v>3.0436438655658189</v>
      </c>
      <c r="K172" s="14">
        <f t="shared" si="5"/>
        <v>1.0342082088383358</v>
      </c>
    </row>
    <row r="173" spans="1:11" x14ac:dyDescent="0.35">
      <c r="A173" s="16">
        <v>32782</v>
      </c>
      <c r="B173" s="31">
        <v>62.045000000000002</v>
      </c>
      <c r="C173" s="31">
        <v>2330.5340000000001</v>
      </c>
      <c r="D173" s="31">
        <v>809.28499999999985</v>
      </c>
      <c r="E173" s="31">
        <v>2260.1149999999998</v>
      </c>
      <c r="G173" s="52">
        <f>RawQtrly!A198</f>
        <v>35065</v>
      </c>
      <c r="H173" s="14">
        <f>LN(B198/B197)*100</f>
        <v>0.47989501333153062</v>
      </c>
      <c r="I173" s="14">
        <f>LN(C198/C197)*100</f>
        <v>0.65745601120606034</v>
      </c>
      <c r="J173" s="14">
        <f t="shared" si="4"/>
        <v>2.4685931224700259</v>
      </c>
      <c r="K173" s="14">
        <f t="shared" si="5"/>
        <v>2.2809185734641937</v>
      </c>
    </row>
    <row r="174" spans="1:11" x14ac:dyDescent="0.35">
      <c r="A174" s="16">
        <v>32874</v>
      </c>
      <c r="B174" s="31">
        <v>62.713999999999999</v>
      </c>
      <c r="C174" s="31">
        <v>2367.8000000000002</v>
      </c>
      <c r="D174" s="31">
        <v>813.79300000000001</v>
      </c>
      <c r="E174" s="31">
        <v>2341.3580000000002</v>
      </c>
      <c r="G174" s="52">
        <f>RawQtrly!A199</f>
        <v>35156</v>
      </c>
      <c r="H174" s="14">
        <f>LN(B199/B198)*100</f>
        <v>0.41323223800646852</v>
      </c>
      <c r="I174" s="14">
        <f>LN(C199/C198)*100</f>
        <v>1.2378251177705346</v>
      </c>
      <c r="J174" s="14">
        <f t="shared" si="4"/>
        <v>2.2726271057525285</v>
      </c>
      <c r="K174" s="14">
        <f t="shared" si="5"/>
        <v>1.5410946488271617</v>
      </c>
    </row>
    <row r="175" spans="1:11" x14ac:dyDescent="0.35">
      <c r="A175" s="16">
        <v>32964</v>
      </c>
      <c r="B175" s="31">
        <v>63.415999999999997</v>
      </c>
      <c r="C175" s="31">
        <v>2371.5329999999999</v>
      </c>
      <c r="D175" s="31">
        <v>818.31</v>
      </c>
      <c r="E175" s="31">
        <v>2395.9499999999998</v>
      </c>
      <c r="G175" s="52">
        <f>RawQtrly!A200</f>
        <v>35247</v>
      </c>
      <c r="H175" s="14">
        <f>LN(B200/B199)*100</f>
        <v>0.32690271963698353</v>
      </c>
      <c r="I175" s="14">
        <f>LN(C200/C199)*100</f>
        <v>-6.5676322454810937E-4</v>
      </c>
      <c r="J175" s="14">
        <f t="shared" si="4"/>
        <v>1.8265015503729238</v>
      </c>
      <c r="K175" s="14">
        <f t="shared" si="5"/>
        <v>1.1825081362320318</v>
      </c>
    </row>
    <row r="176" spans="1:11" x14ac:dyDescent="0.35">
      <c r="A176" s="16">
        <v>33055</v>
      </c>
      <c r="B176" s="31">
        <v>63.96</v>
      </c>
      <c r="C176" s="31">
        <v>2375.306</v>
      </c>
      <c r="D176" s="31">
        <v>826.22500000000002</v>
      </c>
      <c r="E176" s="31">
        <v>2443.875</v>
      </c>
      <c r="G176" s="52">
        <f>RawQtrly!A201</f>
        <v>35339</v>
      </c>
      <c r="H176" s="14">
        <f>LN(B201/B200)*100</f>
        <v>0.53251380510615887</v>
      </c>
      <c r="I176" s="14">
        <f>LN(C201/C200)*100</f>
        <v>0.68772595883740029</v>
      </c>
      <c r="J176" s="14">
        <f t="shared" si="4"/>
        <v>2.0958712071488628</v>
      </c>
      <c r="K176" s="14">
        <f t="shared" si="5"/>
        <v>1.3611498358848182</v>
      </c>
    </row>
    <row r="177" spans="1:11" x14ac:dyDescent="0.35">
      <c r="A177" s="16">
        <v>33147</v>
      </c>
      <c r="B177" s="31">
        <v>64.436000000000007</v>
      </c>
      <c r="C177" s="31">
        <v>2391.1880000000001</v>
      </c>
      <c r="D177" s="31">
        <v>824.39099999999985</v>
      </c>
      <c r="E177" s="31">
        <v>2489.2550000000001</v>
      </c>
      <c r="G177" s="52">
        <f>RawQtrly!A202</f>
        <v>35431</v>
      </c>
      <c r="H177" s="14">
        <f>LN(B202/B201)*100</f>
        <v>0.59452643614265888</v>
      </c>
      <c r="I177" s="14">
        <f>LN(C202/C201)*100</f>
        <v>-0.52108751884062621</v>
      </c>
      <c r="J177" s="14">
        <f t="shared" si="4"/>
        <v>0.81706117928466504</v>
      </c>
      <c r="K177" s="14">
        <f t="shared" si="5"/>
        <v>1.6734483189581206</v>
      </c>
    </row>
    <row r="178" spans="1:11" x14ac:dyDescent="0.35">
      <c r="A178" s="16">
        <v>33239</v>
      </c>
      <c r="B178" s="31">
        <v>65.066999999999993</v>
      </c>
      <c r="C178" s="31">
        <v>2405.4470000000001</v>
      </c>
      <c r="D178" s="31">
        <v>824.86</v>
      </c>
      <c r="E178" s="31">
        <v>2538.672</v>
      </c>
      <c r="G178" s="52">
        <f>RawQtrly!A203</f>
        <v>35521</v>
      </c>
      <c r="H178" s="14">
        <f>LN(B203/B202)*100</f>
        <v>0.20233364965751466</v>
      </c>
      <c r="I178" s="14">
        <f>LN(C203/C202)*100</f>
        <v>1.2875291458590672</v>
      </c>
      <c r="J178" s="14">
        <f t="shared" si="4"/>
        <v>1.4266342540945489</v>
      </c>
      <c r="K178" s="14">
        <f t="shared" si="5"/>
        <v>1.2625093657068776</v>
      </c>
    </row>
    <row r="179" spans="1:11" x14ac:dyDescent="0.35">
      <c r="A179" s="16">
        <v>33329</v>
      </c>
      <c r="B179" s="31">
        <v>65.545000000000002</v>
      </c>
      <c r="C179" s="31">
        <v>2415.232</v>
      </c>
      <c r="D179" s="31">
        <v>822.851</v>
      </c>
      <c r="E179" s="31">
        <v>2594.0929999999998</v>
      </c>
      <c r="G179" s="52">
        <f>RawQtrly!A204</f>
        <v>35612</v>
      </c>
      <c r="H179" s="14">
        <f>LN(B204/B203)*100</f>
        <v>0.43296513831240918</v>
      </c>
      <c r="I179" s="14">
        <f>LN(C204/C203)*100</f>
        <v>0.46186121470252983</v>
      </c>
      <c r="J179" s="14">
        <f t="shared" si="4"/>
        <v>1.4114111751267822</v>
      </c>
      <c r="K179" s="14">
        <f t="shared" si="5"/>
        <v>1.9609142876655716</v>
      </c>
    </row>
    <row r="180" spans="1:11" x14ac:dyDescent="0.35">
      <c r="A180" s="16">
        <v>33420</v>
      </c>
      <c r="B180" s="31">
        <v>66.057000000000002</v>
      </c>
      <c r="C180" s="31">
        <v>2408.4670000000001</v>
      </c>
      <c r="D180" s="31">
        <v>818.09299999999985</v>
      </c>
      <c r="E180" s="31">
        <v>2614.39</v>
      </c>
      <c r="G180" s="52">
        <f>RawQtrly!A205</f>
        <v>35704</v>
      </c>
      <c r="H180" s="14">
        <f>LN(B205/B204)*100</f>
        <v>0.32817877005423818</v>
      </c>
      <c r="I180" s="14">
        <f>LN(C205/C204)*100</f>
        <v>0.50057524749593263</v>
      </c>
      <c r="J180" s="14">
        <f t="shared" si="4"/>
        <v>1.7156145154602083</v>
      </c>
      <c r="K180" s="14">
        <f t="shared" si="5"/>
        <v>1.0317711216532341</v>
      </c>
    </row>
    <row r="181" spans="1:11" x14ac:dyDescent="0.35">
      <c r="A181" s="16">
        <v>33512</v>
      </c>
      <c r="B181" s="31">
        <v>66.448999999999998</v>
      </c>
      <c r="C181" s="31">
        <v>2390.8440000000001</v>
      </c>
      <c r="D181" s="31">
        <v>815.58100000000002</v>
      </c>
      <c r="E181" s="31">
        <v>2667.3560000000002</v>
      </c>
      <c r="G181" s="52">
        <f>RawQtrly!A206</f>
        <v>35796</v>
      </c>
      <c r="H181" s="14">
        <f>LN(B206/B205)*100</f>
        <v>0.14699596403565807</v>
      </c>
      <c r="I181" s="14">
        <f>LN(C206/C205)*100</f>
        <v>-0.35848698522530315</v>
      </c>
      <c r="J181" s="14">
        <f t="shared" si="4"/>
        <v>0.62024315044211931</v>
      </c>
      <c r="K181" s="14">
        <f t="shared" si="5"/>
        <v>2.1137022315347691</v>
      </c>
    </row>
    <row r="182" spans="1:11" x14ac:dyDescent="0.35">
      <c r="A182" s="16">
        <v>33604</v>
      </c>
      <c r="B182" s="31">
        <v>66.695999999999998</v>
      </c>
      <c r="C182" s="31">
        <v>2412.0329999999999</v>
      </c>
      <c r="D182" s="31">
        <v>817.26900000000001</v>
      </c>
      <c r="E182" s="31">
        <v>2716.5210000000002</v>
      </c>
      <c r="G182" s="52">
        <f>RawQtrly!A207</f>
        <v>35886</v>
      </c>
      <c r="H182" s="14">
        <f>LN(B207/B206)*100</f>
        <v>0.23474502276891646</v>
      </c>
      <c r="I182" s="14">
        <f>LN(C207/C206)*100</f>
        <v>1.7350330779625518</v>
      </c>
      <c r="J182" s="14">
        <f t="shared" si="4"/>
        <v>3.0046916620416959</v>
      </c>
      <c r="K182" s="14">
        <f t="shared" si="5"/>
        <v>1.7384615801004699</v>
      </c>
    </row>
    <row r="183" spans="1:11" x14ac:dyDescent="0.35">
      <c r="A183" s="16">
        <v>33695</v>
      </c>
      <c r="B183" s="31">
        <v>67.096999999999994</v>
      </c>
      <c r="C183" s="31">
        <v>2407.3690000000001</v>
      </c>
      <c r="D183" s="31">
        <v>815.37699999999984</v>
      </c>
      <c r="E183" s="31">
        <v>2745.221</v>
      </c>
      <c r="G183" s="52">
        <f>RawQtrly!A208</f>
        <v>35977</v>
      </c>
      <c r="H183" s="14">
        <f>LN(B208/B207)*100</f>
        <v>0.42938204475876462</v>
      </c>
      <c r="I183" s="14">
        <f>LN(C208/C207)*100</f>
        <v>0.75046746843595413</v>
      </c>
      <c r="J183" s="14">
        <f t="shared" si="4"/>
        <v>1.6765169281964465</v>
      </c>
      <c r="K183" s="14">
        <f t="shared" si="5"/>
        <v>1.5358128291685176</v>
      </c>
    </row>
    <row r="184" spans="1:11" x14ac:dyDescent="0.35">
      <c r="A184" s="16">
        <v>33786</v>
      </c>
      <c r="B184" s="31">
        <v>67.424999999999997</v>
      </c>
      <c r="C184" s="31">
        <v>2422.703</v>
      </c>
      <c r="D184" s="31">
        <v>818.57500000000005</v>
      </c>
      <c r="E184" s="31">
        <v>2791.3809999999999</v>
      </c>
      <c r="G184" s="52">
        <f>RawQtrly!A209</f>
        <v>36069</v>
      </c>
      <c r="H184" s="14">
        <f>LN(B209/B208)*100</f>
        <v>0.27421049245943596</v>
      </c>
      <c r="I184" s="14">
        <f>LN(C209/C208)*100</f>
        <v>0.58847636309064677</v>
      </c>
      <c r="J184" s="14">
        <f t="shared" si="4"/>
        <v>1.6738537182403441</v>
      </c>
      <c r="K184" s="14">
        <f t="shared" si="5"/>
        <v>2.3787624184370868</v>
      </c>
    </row>
    <row r="185" spans="1:11" x14ac:dyDescent="0.35">
      <c r="A185" s="16">
        <v>33878</v>
      </c>
      <c r="B185" s="31">
        <v>67.888999999999996</v>
      </c>
      <c r="C185" s="31">
        <v>2422.424</v>
      </c>
      <c r="D185" s="31">
        <v>824.76900000000001</v>
      </c>
      <c r="E185" s="31">
        <v>2840.3530000000001</v>
      </c>
      <c r="G185" s="52">
        <f>RawQtrly!A210</f>
        <v>36161</v>
      </c>
      <c r="H185" s="14">
        <f>LN(B210/B209)*100</f>
        <v>0.31962411974239874</v>
      </c>
      <c r="I185" s="14">
        <f>LN(C210/C209)*100</f>
        <v>0.71547661527577322</v>
      </c>
      <c r="J185" s="14">
        <f t="shared" si="4"/>
        <v>2.0901650939050476</v>
      </c>
      <c r="K185" s="14">
        <f t="shared" si="5"/>
        <v>2.5512437542941213</v>
      </c>
    </row>
    <row r="186" spans="1:11" x14ac:dyDescent="0.35">
      <c r="A186" s="16">
        <v>33970</v>
      </c>
      <c r="B186" s="31">
        <v>68.27</v>
      </c>
      <c r="C186" s="31">
        <v>2392.3710000000001</v>
      </c>
      <c r="D186" s="31">
        <v>832.774</v>
      </c>
      <c r="E186" s="31">
        <v>2864.951</v>
      </c>
      <c r="G186" s="52">
        <f>RawQtrly!A211</f>
        <v>36251</v>
      </c>
      <c r="H186" s="14">
        <f>LN(B211/B210)*100</f>
        <v>0.3777388883156243</v>
      </c>
      <c r="I186" s="14">
        <f>LN(C211/C210)*100</f>
        <v>0.36061143152604441</v>
      </c>
      <c r="J186" s="14">
        <f t="shared" si="4"/>
        <v>1.9511287854650154</v>
      </c>
      <c r="K186" s="14">
        <f t="shared" si="5"/>
        <v>2.0216440051483953</v>
      </c>
    </row>
    <row r="187" spans="1:11" x14ac:dyDescent="0.35">
      <c r="A187" s="16">
        <v>34060</v>
      </c>
      <c r="B187" s="31">
        <v>68.676000000000002</v>
      </c>
      <c r="C187" s="31">
        <v>2392.585</v>
      </c>
      <c r="D187" s="31">
        <v>843.39700000000005</v>
      </c>
      <c r="E187" s="31">
        <v>2914.4870000000001</v>
      </c>
      <c r="G187" s="52">
        <f>RawQtrly!A212</f>
        <v>36342</v>
      </c>
      <c r="H187" s="14">
        <f>LN(B212/B211)*100</f>
        <v>0.35537525516625551</v>
      </c>
      <c r="I187" s="14">
        <f>LN(C212/C211)*100</f>
        <v>1.1966073717406951</v>
      </c>
      <c r="J187" s="14">
        <f t="shared" si="4"/>
        <v>2.1297388771968411</v>
      </c>
      <c r="K187" s="14">
        <f t="shared" si="5"/>
        <v>2.3861367614488054</v>
      </c>
    </row>
    <row r="188" spans="1:11" x14ac:dyDescent="0.35">
      <c r="A188" s="16">
        <v>34151</v>
      </c>
      <c r="B188" s="31">
        <v>69.084000000000003</v>
      </c>
      <c r="C188" s="31">
        <v>2395.9870000000001</v>
      </c>
      <c r="D188" s="31">
        <v>860.654</v>
      </c>
      <c r="E188" s="31">
        <v>2957.0230000000001</v>
      </c>
      <c r="G188" s="52">
        <f>RawQtrly!A213</f>
        <v>36434</v>
      </c>
      <c r="H188" s="14">
        <f>LN(B213/B212)*100</f>
        <v>0.55088646444445122</v>
      </c>
      <c r="I188" s="14">
        <f>LN(C213/C212)*100</f>
        <v>1.5437383733909193</v>
      </c>
      <c r="J188" s="14">
        <f t="shared" si="4"/>
        <v>1.3352594536157423</v>
      </c>
      <c r="K188" s="14">
        <f t="shared" si="5"/>
        <v>1.9266261207290094</v>
      </c>
    </row>
    <row r="189" spans="1:11" x14ac:dyDescent="0.35">
      <c r="A189" s="16">
        <v>34243</v>
      </c>
      <c r="B189" s="31">
        <v>69.460999999999999</v>
      </c>
      <c r="C189" s="31">
        <v>2404.4470000000001</v>
      </c>
      <c r="D189" s="31">
        <v>886.16899999999998</v>
      </c>
      <c r="E189" s="31">
        <v>2999.1779999999999</v>
      </c>
      <c r="G189" s="52">
        <f>RawQtrly!A214</f>
        <v>36526</v>
      </c>
      <c r="H189" s="14">
        <f>LN(B214/B213)*100</f>
        <v>0.66173849885100955</v>
      </c>
      <c r="I189" s="14">
        <f>LN(C214/C213)*100</f>
        <v>-0.71241622861615006</v>
      </c>
      <c r="J189" s="14">
        <f t="shared" si="4"/>
        <v>1.9624381468155192</v>
      </c>
      <c r="K189" s="14">
        <f t="shared" si="5"/>
        <v>2.0065351299053651</v>
      </c>
    </row>
    <row r="190" spans="1:11" x14ac:dyDescent="0.35">
      <c r="A190" s="16">
        <v>34335</v>
      </c>
      <c r="B190" s="31">
        <v>69.793000000000006</v>
      </c>
      <c r="C190" s="31">
        <v>2374.6979999999999</v>
      </c>
      <c r="D190" s="31">
        <v>912.68899999999996</v>
      </c>
      <c r="E190" s="31">
        <v>3041.6010000000001</v>
      </c>
      <c r="G190" s="52">
        <f>RawQtrly!A215</f>
        <v>36617</v>
      </c>
      <c r="H190" s="14">
        <f>LN(B215/B214)*100</f>
        <v>0.62140828588278774</v>
      </c>
      <c r="I190" s="14">
        <f>LN(C215/C214)*100</f>
        <v>0.98087558326464175</v>
      </c>
      <c r="J190" s="14">
        <f t="shared" si="4"/>
        <v>3.017789638249194</v>
      </c>
      <c r="K190" s="14">
        <f t="shared" si="5"/>
        <v>2.1008212948214604</v>
      </c>
    </row>
    <row r="191" spans="1:11" x14ac:dyDescent="0.35">
      <c r="A191" s="16">
        <v>34425</v>
      </c>
      <c r="B191" s="31">
        <v>70.13</v>
      </c>
      <c r="C191" s="31">
        <v>2386.451</v>
      </c>
      <c r="D191" s="31">
        <v>946.40899999999999</v>
      </c>
      <c r="E191" s="31">
        <v>3081.9169999999999</v>
      </c>
      <c r="G191" s="52">
        <f>RawQtrly!A216</f>
        <v>36708</v>
      </c>
      <c r="H191" s="14">
        <f>LN(B216/B215)*100</f>
        <v>0.58435483768495644</v>
      </c>
      <c r="I191" s="14">
        <f>LN(C216/C215)*100</f>
        <v>-0.4223553822051837</v>
      </c>
      <c r="J191" s="14">
        <f t="shared" si="4"/>
        <v>3.6024014301024696</v>
      </c>
      <c r="K191" s="14">
        <f t="shared" si="5"/>
        <v>2.1390407851512396</v>
      </c>
    </row>
    <row r="192" spans="1:11" x14ac:dyDescent="0.35">
      <c r="A192" s="16">
        <v>34516</v>
      </c>
      <c r="B192" s="31">
        <v>70.531999999999996</v>
      </c>
      <c r="C192" s="31">
        <v>2426.6790000000001</v>
      </c>
      <c r="D192" s="31">
        <v>980.40499999999997</v>
      </c>
      <c r="E192" s="31">
        <v>3118.46</v>
      </c>
      <c r="G192" s="52">
        <f>RawQtrly!A217</f>
        <v>36800</v>
      </c>
      <c r="H192" s="14">
        <f>LN(B217/B216)*100</f>
        <v>0.5415716226971381</v>
      </c>
      <c r="I192" s="14">
        <f>LN(C217/C216)*100</f>
        <v>0.61114179778755473</v>
      </c>
      <c r="J192" s="14">
        <f t="shared" si="4"/>
        <v>2.8197737899991679</v>
      </c>
      <c r="K192" s="14">
        <f t="shared" si="5"/>
        <v>2.0233281152129088</v>
      </c>
    </row>
    <row r="193" spans="1:11" x14ac:dyDescent="0.35">
      <c r="A193" s="16">
        <v>34608</v>
      </c>
      <c r="B193" s="31">
        <v>70.915000000000006</v>
      </c>
      <c r="C193" s="31">
        <v>2405.5650000000001</v>
      </c>
      <c r="D193" s="31">
        <v>1021.168</v>
      </c>
      <c r="E193" s="31">
        <v>3165.94</v>
      </c>
      <c r="G193" s="52">
        <f>RawQtrly!A218</f>
        <v>36892</v>
      </c>
      <c r="H193" s="14">
        <f>LN(B218/B217)*100</f>
        <v>0.6536136561765753</v>
      </c>
      <c r="I193" s="14">
        <f>LN(C218/C217)*100</f>
        <v>1.5513578970366382</v>
      </c>
      <c r="J193" s="14">
        <f t="shared" si="4"/>
        <v>2.4670382945348885</v>
      </c>
      <c r="K193" s="14">
        <f t="shared" si="5"/>
        <v>2.3297612041572604</v>
      </c>
    </row>
    <row r="194" spans="1:11" x14ac:dyDescent="0.35">
      <c r="A194" s="16">
        <v>34700</v>
      </c>
      <c r="B194" s="31">
        <v>71.3</v>
      </c>
      <c r="C194" s="31">
        <v>2413.98</v>
      </c>
      <c r="D194" s="31">
        <v>1058.385</v>
      </c>
      <c r="E194" s="31">
        <v>3203.759</v>
      </c>
      <c r="G194" s="52">
        <f>RawQtrly!A219</f>
        <v>36982</v>
      </c>
      <c r="H194" s="14">
        <f>LN(B219/B218)*100</f>
        <v>0.60294605744385599</v>
      </c>
      <c r="I194" s="14">
        <f>LN(C219/C218)*100</f>
        <v>1.7187340112102549</v>
      </c>
      <c r="J194" s="14">
        <f t="shared" si="4"/>
        <v>1.7630382602790338</v>
      </c>
      <c r="K194" s="14">
        <f t="shared" si="5"/>
        <v>2.8728517006024807</v>
      </c>
    </row>
    <row r="195" spans="1:11" x14ac:dyDescent="0.35">
      <c r="A195" s="16">
        <v>34790</v>
      </c>
      <c r="B195" s="31">
        <v>71.641999999999996</v>
      </c>
      <c r="C195" s="31">
        <v>2422.0909999999999</v>
      </c>
      <c r="D195" s="31">
        <v>1095.019</v>
      </c>
      <c r="E195" s="31">
        <v>3244.6849999999999</v>
      </c>
      <c r="G195" s="52">
        <f>RawQtrly!A220</f>
        <v>37073</v>
      </c>
      <c r="H195" s="14">
        <f>LN(B220/B219)*100</f>
        <v>0.39203702538533769</v>
      </c>
      <c r="I195" s="14">
        <f>LN(C220/C219)*100</f>
        <v>-9.8912906827477026E-2</v>
      </c>
      <c r="J195" s="14">
        <f t="shared" ref="J195:J258" si="6">LN(D220/D219)*100</f>
        <v>1.1931808630455556</v>
      </c>
      <c r="K195" s="14">
        <f t="shared" ref="K195:K258" si="7">LN(E220/E219)*100</f>
        <v>2.7838978680464557</v>
      </c>
    </row>
    <row r="196" spans="1:11" x14ac:dyDescent="0.35">
      <c r="A196" s="16">
        <v>34881</v>
      </c>
      <c r="B196" s="31">
        <v>71.995000000000005</v>
      </c>
      <c r="C196" s="31">
        <v>2415.7359999999999</v>
      </c>
      <c r="D196" s="31">
        <v>1133.1410000000001</v>
      </c>
      <c r="E196" s="31">
        <v>3285.7669999999998</v>
      </c>
      <c r="G196" s="52">
        <f>RawQtrly!A221</f>
        <v>37165</v>
      </c>
      <c r="H196" s="14">
        <f>LN(B221/B220)*100</f>
        <v>0.31078213492797757</v>
      </c>
      <c r="I196" s="14">
        <f>LN(C221/C220)*100</f>
        <v>1.6448235806690148</v>
      </c>
      <c r="J196" s="14">
        <f t="shared" si="6"/>
        <v>2.8697445472841423</v>
      </c>
      <c r="K196" s="14">
        <f t="shared" si="7"/>
        <v>2.0428911764929847</v>
      </c>
    </row>
    <row r="197" spans="1:11" x14ac:dyDescent="0.35">
      <c r="A197" s="16">
        <v>34973</v>
      </c>
      <c r="B197" s="31">
        <v>72.341999999999999</v>
      </c>
      <c r="C197" s="31">
        <v>2390.46</v>
      </c>
      <c r="D197" s="31">
        <v>1168.1600000000001</v>
      </c>
      <c r="E197" s="31">
        <v>3319.9250000000002</v>
      </c>
      <c r="G197" s="52">
        <f>RawQtrly!A222</f>
        <v>37257</v>
      </c>
      <c r="H197" s="14">
        <f>LN(B222/B221)*100</f>
        <v>0.32224178579124813</v>
      </c>
      <c r="I197" s="14">
        <f>LN(C222/C221)*100</f>
        <v>1.7239901347713398</v>
      </c>
      <c r="J197" s="14">
        <f t="shared" si="6"/>
        <v>1.4206470713796306</v>
      </c>
      <c r="K197" s="14">
        <f t="shared" si="7"/>
        <v>3.0312426846283271</v>
      </c>
    </row>
    <row r="198" spans="1:11" x14ac:dyDescent="0.35">
      <c r="A198" s="16">
        <v>35065</v>
      </c>
      <c r="B198" s="31">
        <v>72.69</v>
      </c>
      <c r="C198" s="31">
        <v>2406.2280000000001</v>
      </c>
      <c r="D198" s="31">
        <v>1197.356</v>
      </c>
      <c r="E198" s="31">
        <v>3396.52</v>
      </c>
      <c r="G198" s="52">
        <f>RawQtrly!A223</f>
        <v>37347</v>
      </c>
      <c r="H198" s="14">
        <f>LN(B223/B222)*100</f>
        <v>0.34596747200617617</v>
      </c>
      <c r="I198" s="14">
        <f>LN(C223/C222)*100</f>
        <v>0.76512352966023855</v>
      </c>
      <c r="J198" s="14">
        <f t="shared" si="6"/>
        <v>1.6908247796577753</v>
      </c>
      <c r="K198" s="14">
        <f t="shared" si="7"/>
        <v>2.5828033578588609</v>
      </c>
    </row>
    <row r="199" spans="1:11" x14ac:dyDescent="0.35">
      <c r="A199" s="16">
        <v>35156</v>
      </c>
      <c r="B199" s="31">
        <v>72.991</v>
      </c>
      <c r="C199" s="31">
        <v>2436.1979999999999</v>
      </c>
      <c r="D199" s="31">
        <v>1224.8789999999999</v>
      </c>
      <c r="E199" s="31">
        <v>3449.2689999999998</v>
      </c>
      <c r="G199" s="52">
        <f>RawQtrly!A224</f>
        <v>37438</v>
      </c>
      <c r="H199" s="14">
        <f>LN(B224/B223)*100</f>
        <v>0.48038127636281008</v>
      </c>
      <c r="I199" s="14">
        <f>LN(C224/C223)*100</f>
        <v>0.516086641490627</v>
      </c>
      <c r="J199" s="14">
        <f t="shared" si="6"/>
        <v>1.2071144475186388</v>
      </c>
      <c r="K199" s="14">
        <f t="shared" si="7"/>
        <v>3.271273171225654</v>
      </c>
    </row>
    <row r="200" spans="1:11" x14ac:dyDescent="0.35">
      <c r="A200" s="16">
        <v>35247</v>
      </c>
      <c r="B200" s="31">
        <v>73.23</v>
      </c>
      <c r="C200" s="31">
        <v>2436.1819999999998</v>
      </c>
      <c r="D200" s="31">
        <v>1247.4570000000001</v>
      </c>
      <c r="E200" s="31">
        <v>3490.299</v>
      </c>
      <c r="G200" s="52">
        <f>RawQtrly!A225</f>
        <v>37530</v>
      </c>
      <c r="H200" s="14">
        <f>LN(B225/B224)*100</f>
        <v>0.57244797316475904</v>
      </c>
      <c r="I200" s="14">
        <f>LN(C225/C224)*100</f>
        <v>0.73806662285138802</v>
      </c>
      <c r="J200" s="14">
        <f t="shared" si="6"/>
        <v>1.0921168632231162</v>
      </c>
      <c r="K200" s="14">
        <f t="shared" si="7"/>
        <v>3.5680195029473234</v>
      </c>
    </row>
    <row r="201" spans="1:11" x14ac:dyDescent="0.35">
      <c r="A201" s="16">
        <v>35339</v>
      </c>
      <c r="B201" s="31">
        <v>73.620999999999981</v>
      </c>
      <c r="C201" s="31">
        <v>2452.9940000000001</v>
      </c>
      <c r="D201" s="31">
        <v>1273.8779999999999</v>
      </c>
      <c r="E201" s="31">
        <v>3538.1320000000001</v>
      </c>
      <c r="G201" s="52">
        <f>RawQtrly!A226</f>
        <v>37622</v>
      </c>
      <c r="H201" s="14">
        <f>LN(B226/B225)*100</f>
        <v>0.49730373807439532</v>
      </c>
      <c r="I201" s="14">
        <f>LN(C226/C225)*100</f>
        <v>7.7037974409830665E-2</v>
      </c>
      <c r="J201" s="14">
        <f t="shared" si="6"/>
        <v>1.4548084586548911</v>
      </c>
      <c r="K201" s="14">
        <f t="shared" si="7"/>
        <v>2.9182236322881647</v>
      </c>
    </row>
    <row r="202" spans="1:11" x14ac:dyDescent="0.35">
      <c r="A202" s="16">
        <v>35431</v>
      </c>
      <c r="B202" s="31">
        <v>74.06</v>
      </c>
      <c r="C202" s="31">
        <v>2440.2449999999999</v>
      </c>
      <c r="D202" s="31">
        <v>1284.329</v>
      </c>
      <c r="E202" s="31">
        <v>3597.8389999999999</v>
      </c>
      <c r="G202" s="52">
        <f>RawQtrly!A227</f>
        <v>37712</v>
      </c>
      <c r="H202" s="14">
        <f>LN(B227/B226)*100</f>
        <v>0.34433913066768501</v>
      </c>
      <c r="I202" s="14">
        <f>LN(C227/C226)*100</f>
        <v>0.91605266938833196</v>
      </c>
      <c r="J202" s="14">
        <f t="shared" si="6"/>
        <v>1.5780388787382056</v>
      </c>
      <c r="K202" s="14">
        <f t="shared" si="7"/>
        <v>3.620167518947238</v>
      </c>
    </row>
    <row r="203" spans="1:11" x14ac:dyDescent="0.35">
      <c r="A203" s="16">
        <v>35521</v>
      </c>
      <c r="B203" s="31">
        <v>74.20999999999998</v>
      </c>
      <c r="C203" s="31">
        <v>2471.8670000000002</v>
      </c>
      <c r="D203" s="31">
        <v>1302.7829999999999</v>
      </c>
      <c r="E203" s="31">
        <v>3643.55</v>
      </c>
      <c r="G203" s="52">
        <f>RawQtrly!A228</f>
        <v>37803</v>
      </c>
      <c r="H203" s="14">
        <f>LN(B228/B227)*100</f>
        <v>0.56684825117536686</v>
      </c>
      <c r="I203" s="14">
        <f>LN(C228/C227)*100</f>
        <v>0.22055864326328364</v>
      </c>
      <c r="J203" s="14">
        <f t="shared" si="6"/>
        <v>1.1587199900074796</v>
      </c>
      <c r="K203" s="14">
        <f t="shared" si="7"/>
        <v>3.656527609317596</v>
      </c>
    </row>
    <row r="204" spans="1:11" x14ac:dyDescent="0.35">
      <c r="A204" s="16">
        <v>35612</v>
      </c>
      <c r="B204" s="31">
        <v>74.531999999999982</v>
      </c>
      <c r="C204" s="31">
        <v>2483.31</v>
      </c>
      <c r="D204" s="31">
        <v>1321.3009999999999</v>
      </c>
      <c r="E204" s="31">
        <v>3715.7020000000002</v>
      </c>
      <c r="G204" s="52">
        <f>RawQtrly!A229</f>
        <v>37895</v>
      </c>
      <c r="H204" s="14">
        <f>LN(B229/B228)*100</f>
        <v>0.61408243448269895</v>
      </c>
      <c r="I204" s="14">
        <f>LN(C229/C228)*100</f>
        <v>0.60526919733057305</v>
      </c>
      <c r="J204" s="14">
        <f t="shared" si="6"/>
        <v>0.97668277292426697</v>
      </c>
      <c r="K204" s="14">
        <f t="shared" si="7"/>
        <v>3.4791808588012652</v>
      </c>
    </row>
    <row r="205" spans="1:11" x14ac:dyDescent="0.35">
      <c r="A205" s="16">
        <v>35704</v>
      </c>
      <c r="B205" s="31">
        <v>74.777000000000001</v>
      </c>
      <c r="C205" s="31">
        <v>2495.7719999999999</v>
      </c>
      <c r="D205" s="31">
        <v>1344.165</v>
      </c>
      <c r="E205" s="31">
        <v>3754.2379999999998</v>
      </c>
      <c r="G205" s="52">
        <f>RawQtrly!A230</f>
        <v>37987</v>
      </c>
      <c r="H205" s="14">
        <f>LN(B230/B229)*100</f>
        <v>0.70454415512897239</v>
      </c>
      <c r="I205" s="14">
        <f>LN(C230/C229)*100</f>
        <v>0.45689898470157675</v>
      </c>
      <c r="J205" s="14">
        <f t="shared" si="6"/>
        <v>1.5540091803826555</v>
      </c>
      <c r="K205" s="14">
        <f t="shared" si="7"/>
        <v>2.6281294584915464</v>
      </c>
    </row>
    <row r="206" spans="1:11" x14ac:dyDescent="0.35">
      <c r="A206" s="16">
        <v>35796</v>
      </c>
      <c r="B206" s="31">
        <v>74.887</v>
      </c>
      <c r="C206" s="31">
        <v>2486.8409999999999</v>
      </c>
      <c r="D206" s="31">
        <v>1352.528</v>
      </c>
      <c r="E206" s="31">
        <v>3834.4360000000001</v>
      </c>
      <c r="G206" s="52">
        <f>RawQtrly!A231</f>
        <v>38078</v>
      </c>
      <c r="H206" s="14">
        <f>LN(B231/B230)*100</f>
        <v>0.80017522584970113</v>
      </c>
      <c r="I206" s="14">
        <f>LN(C231/C230)*100</f>
        <v>0.27082698753676576</v>
      </c>
      <c r="J206" s="14">
        <f t="shared" si="6"/>
        <v>0.87844186915728173</v>
      </c>
      <c r="K206" s="14">
        <f t="shared" si="7"/>
        <v>3.46540582478884</v>
      </c>
    </row>
    <row r="207" spans="1:11" x14ac:dyDescent="0.35">
      <c r="A207" s="16">
        <v>35886</v>
      </c>
      <c r="B207" s="31">
        <v>75.063000000000002</v>
      </c>
      <c r="C207" s="31">
        <v>2530.3649999999998</v>
      </c>
      <c r="D207" s="31">
        <v>1393.7840000000001</v>
      </c>
      <c r="E207" s="31">
        <v>3901.6790000000001</v>
      </c>
      <c r="G207" s="52">
        <f>RawQtrly!A232</f>
        <v>38169</v>
      </c>
      <c r="H207" s="14">
        <f>LN(B232/B231)*100</f>
        <v>0.64002670139068851</v>
      </c>
      <c r="I207" s="14">
        <f>LN(C232/C231)*100</f>
        <v>0.18406066970604967</v>
      </c>
      <c r="J207" s="14">
        <f t="shared" si="6"/>
        <v>1.5077581297333849</v>
      </c>
      <c r="K207" s="14">
        <f t="shared" si="7"/>
        <v>3.2959154438261562</v>
      </c>
    </row>
    <row r="208" spans="1:11" x14ac:dyDescent="0.35">
      <c r="A208" s="16">
        <v>35977</v>
      </c>
      <c r="B208" s="31">
        <v>75.385999999999981</v>
      </c>
      <c r="C208" s="31">
        <v>2549.4259999999999</v>
      </c>
      <c r="D208" s="31">
        <v>1417.348</v>
      </c>
      <c r="E208" s="31">
        <v>3962.0639999999999</v>
      </c>
      <c r="G208" s="52">
        <f>RawQtrly!A233</f>
        <v>38261</v>
      </c>
      <c r="H208" s="14">
        <f>LN(B233/B232)*100</f>
        <v>0.77012587882654759</v>
      </c>
      <c r="I208" s="14">
        <f>LN(C233/C232)*100</f>
        <v>-5.6985850723916869E-2</v>
      </c>
      <c r="J208" s="14">
        <f t="shared" si="6"/>
        <v>1.4826144820520586</v>
      </c>
      <c r="K208" s="14">
        <f t="shared" si="7"/>
        <v>3.4108935279996708</v>
      </c>
    </row>
    <row r="209" spans="1:11" x14ac:dyDescent="0.35">
      <c r="A209" s="16">
        <v>36069</v>
      </c>
      <c r="B209" s="31">
        <v>75.593000000000004</v>
      </c>
      <c r="C209" s="31">
        <v>2564.473</v>
      </c>
      <c r="D209" s="31">
        <v>1441.2719999999999</v>
      </c>
      <c r="E209" s="31">
        <v>4057.442</v>
      </c>
      <c r="G209" s="52">
        <f>RawQtrly!A234</f>
        <v>38353</v>
      </c>
      <c r="H209" s="14">
        <f>LN(B234/B233)*100</f>
        <v>0.79316186648294829</v>
      </c>
      <c r="I209" s="14">
        <f>LN(C234/C233)*100</f>
        <v>0.49771962293890126</v>
      </c>
      <c r="J209" s="14">
        <f t="shared" si="6"/>
        <v>1.2707421315810976</v>
      </c>
      <c r="K209" s="14">
        <f t="shared" si="7"/>
        <v>2.7759951487716852</v>
      </c>
    </row>
    <row r="210" spans="1:11" x14ac:dyDescent="0.35">
      <c r="A210" s="16">
        <v>36161</v>
      </c>
      <c r="B210" s="31">
        <v>75.83499999999998</v>
      </c>
      <c r="C210" s="31">
        <v>2582.8870000000002</v>
      </c>
      <c r="D210" s="31">
        <v>1471.7139999999999</v>
      </c>
      <c r="E210" s="31">
        <v>4162.2889999999998</v>
      </c>
      <c r="G210" s="52">
        <f>RawQtrly!A235</f>
        <v>38443</v>
      </c>
      <c r="H210" s="14">
        <f>LN(B235/B234)*100</f>
        <v>0.72492898217518986</v>
      </c>
      <c r="I210" s="14">
        <f>LN(C235/C234)*100</f>
        <v>-5.776581408346175E-2</v>
      </c>
      <c r="J210" s="14">
        <f t="shared" si="6"/>
        <v>1.2407415238355872</v>
      </c>
      <c r="K210" s="14">
        <f t="shared" si="7"/>
        <v>3.4778828168272975</v>
      </c>
    </row>
    <row r="211" spans="1:11" x14ac:dyDescent="0.35">
      <c r="A211" s="16">
        <v>36251</v>
      </c>
      <c r="B211" s="31">
        <v>76.122</v>
      </c>
      <c r="C211" s="31">
        <v>2592.2179999999998</v>
      </c>
      <c r="D211" s="31">
        <v>1500.711</v>
      </c>
      <c r="E211" s="31">
        <v>4247.2920000000004</v>
      </c>
      <c r="G211" s="52">
        <f>RawQtrly!A236</f>
        <v>38534</v>
      </c>
      <c r="H211" s="14">
        <f>LN(B236/B235)*100</f>
        <v>0.90537667763134422</v>
      </c>
      <c r="I211" s="14">
        <f>LN(C236/C235)*100</f>
        <v>0.32999211438163512</v>
      </c>
      <c r="J211" s="14">
        <f t="shared" si="6"/>
        <v>1.0590815785055048</v>
      </c>
      <c r="K211" s="14">
        <f t="shared" si="7"/>
        <v>3.3794709191434307</v>
      </c>
    </row>
    <row r="212" spans="1:11" x14ac:dyDescent="0.35">
      <c r="A212" s="16">
        <v>36342</v>
      </c>
      <c r="B212" s="31">
        <v>76.393000000000001</v>
      </c>
      <c r="C212" s="31">
        <v>2623.4229999999998</v>
      </c>
      <c r="D212" s="31">
        <v>1533.0150000000001</v>
      </c>
      <c r="E212" s="31">
        <v>4349.857</v>
      </c>
      <c r="G212" s="52">
        <f>RawQtrly!A237</f>
        <v>38626</v>
      </c>
      <c r="H212" s="14">
        <f>LN(B237/B236)*100</f>
        <v>0.80585727871756596</v>
      </c>
      <c r="I212" s="14">
        <f>LN(C237/C236)*100</f>
        <v>7.8172800973799375E-2</v>
      </c>
      <c r="J212" s="14">
        <f t="shared" si="6"/>
        <v>0.85399308162261922</v>
      </c>
      <c r="K212" s="14">
        <f t="shared" si="7"/>
        <v>3.2568287503292144</v>
      </c>
    </row>
    <row r="213" spans="1:11" x14ac:dyDescent="0.35">
      <c r="A213" s="16">
        <v>36434</v>
      </c>
      <c r="B213" s="31">
        <v>76.814999999999998</v>
      </c>
      <c r="C213" s="31">
        <v>2664.2359999999999</v>
      </c>
      <c r="D213" s="31">
        <v>1553.6220000000001</v>
      </c>
      <c r="E213" s="31">
        <v>4434.4750000000004</v>
      </c>
      <c r="G213" s="52">
        <f>RawQtrly!A238</f>
        <v>38718</v>
      </c>
      <c r="H213" s="14">
        <f>LN(B238/B237)*100</f>
        <v>0.70193883048038175</v>
      </c>
      <c r="I213" s="14">
        <f>LN(C238/C237)*100</f>
        <v>1.2618171252675758</v>
      </c>
      <c r="J213" s="14">
        <f t="shared" si="6"/>
        <v>2.7731469826408333</v>
      </c>
      <c r="K213" s="14">
        <f t="shared" si="7"/>
        <v>3.163752538390987</v>
      </c>
    </row>
    <row r="214" spans="1:11" x14ac:dyDescent="0.35">
      <c r="A214" s="16">
        <v>36526</v>
      </c>
      <c r="B214" s="31">
        <v>77.325000000000003</v>
      </c>
      <c r="C214" s="31">
        <v>2645.3229999999999</v>
      </c>
      <c r="D214" s="31">
        <v>1584.412</v>
      </c>
      <c r="E214" s="31">
        <v>4524.3530000000001</v>
      </c>
      <c r="G214" s="52">
        <f>RawQtrly!A239</f>
        <v>38808</v>
      </c>
      <c r="H214" s="14">
        <f>LN(B239/B238)*100</f>
        <v>0.88277389730607037</v>
      </c>
      <c r="I214" s="14">
        <f>LN(C239/C238)*100</f>
        <v>-3.0477267039858775E-2</v>
      </c>
      <c r="J214" s="14">
        <f t="shared" si="6"/>
        <v>0.41847794297965618</v>
      </c>
      <c r="K214" s="14">
        <f t="shared" si="7"/>
        <v>3.3295035072102102</v>
      </c>
    </row>
    <row r="215" spans="1:11" x14ac:dyDescent="0.35">
      <c r="A215" s="16">
        <v>36617</v>
      </c>
      <c r="B215" s="31">
        <v>77.807000000000002</v>
      </c>
      <c r="C215" s="31">
        <v>2671.3980000000001</v>
      </c>
      <c r="D215" s="31">
        <v>1632.9549999999999</v>
      </c>
      <c r="E215" s="31">
        <v>4620.4070000000002</v>
      </c>
      <c r="G215" s="52">
        <f>RawQtrly!A240</f>
        <v>38899</v>
      </c>
      <c r="H215" s="14">
        <f>LN(B240/B239)*100</f>
        <v>0.69535457449425631</v>
      </c>
      <c r="I215" s="14">
        <f>LN(C240/C239)*100</f>
        <v>-0.14535254964686412</v>
      </c>
      <c r="J215" s="14">
        <f t="shared" si="6"/>
        <v>1.2856655520338531</v>
      </c>
      <c r="K215" s="14">
        <f t="shared" si="7"/>
        <v>2.4429395906224722</v>
      </c>
    </row>
    <row r="216" spans="1:11" x14ac:dyDescent="0.35">
      <c r="A216" s="16">
        <v>36708</v>
      </c>
      <c r="B216" s="31">
        <v>78.263000000000005</v>
      </c>
      <c r="C216" s="31">
        <v>2660.1390000000001</v>
      </c>
      <c r="D216" s="31">
        <v>1692.8530000000001</v>
      </c>
      <c r="E216" s="31">
        <v>4720.3040000000001</v>
      </c>
      <c r="G216" s="52">
        <f>RawQtrly!A241</f>
        <v>38991</v>
      </c>
      <c r="H216" s="14">
        <f>LN(B241/B240)*100</f>
        <v>0.3733587310175891</v>
      </c>
      <c r="I216" s="14">
        <f>LN(C241/C240)*100</f>
        <v>0.81891402915926992</v>
      </c>
      <c r="J216" s="14">
        <f t="shared" si="6"/>
        <v>1.2246212759471358</v>
      </c>
      <c r="K216" s="14">
        <f t="shared" si="7"/>
        <v>1.6650208286345571</v>
      </c>
    </row>
    <row r="217" spans="1:11" x14ac:dyDescent="0.35">
      <c r="A217" s="16">
        <v>36800</v>
      </c>
      <c r="B217" s="31">
        <v>78.688000000000002</v>
      </c>
      <c r="C217" s="31">
        <v>2676.4459999999999</v>
      </c>
      <c r="D217" s="31">
        <v>1741.2670000000001</v>
      </c>
      <c r="E217" s="31">
        <v>4816.7839999999997</v>
      </c>
      <c r="G217" s="52">
        <f>RawQtrly!A242</f>
        <v>39083</v>
      </c>
      <c r="H217" s="14">
        <f>LN(B242/B241)*100</f>
        <v>0.95402406248503258</v>
      </c>
      <c r="I217" s="14">
        <f>LN(C242/C241)*100</f>
        <v>0.13852330936963722</v>
      </c>
      <c r="J217" s="14">
        <f t="shared" si="6"/>
        <v>1.1218965757365027</v>
      </c>
      <c r="K217" s="14">
        <f t="shared" si="7"/>
        <v>1.8241696428881098</v>
      </c>
    </row>
    <row r="218" spans="1:11" x14ac:dyDescent="0.35">
      <c r="A218" s="16">
        <v>36892</v>
      </c>
      <c r="B218" s="31">
        <v>79.203999999999979</v>
      </c>
      <c r="C218" s="31">
        <v>2718.2910000000002</v>
      </c>
      <c r="D218" s="31">
        <v>1784.759</v>
      </c>
      <c r="E218" s="31">
        <v>4930.3209999999999</v>
      </c>
      <c r="G218" s="52">
        <f>RawQtrly!A243</f>
        <v>39173</v>
      </c>
      <c r="H218" s="14">
        <f>LN(B243/B242)*100</f>
        <v>0.66633632693692979</v>
      </c>
      <c r="I218" s="14">
        <f>LN(C243/C242)*100</f>
        <v>0.91001271773474834</v>
      </c>
      <c r="J218" s="14">
        <f t="shared" si="6"/>
        <v>1.3865566651332584</v>
      </c>
      <c r="K218" s="14">
        <f t="shared" si="7"/>
        <v>2.0459621641926966</v>
      </c>
    </row>
    <row r="219" spans="1:11" x14ac:dyDescent="0.35">
      <c r="A219" s="16">
        <v>36982</v>
      </c>
      <c r="B219" s="31">
        <v>79.683000000000007</v>
      </c>
      <c r="C219" s="31">
        <v>2765.415</v>
      </c>
      <c r="D219" s="31">
        <v>1816.5039999999999</v>
      </c>
      <c r="E219" s="31">
        <v>5074.0159999999996</v>
      </c>
      <c r="G219" s="52">
        <f>RawQtrly!A244</f>
        <v>39264</v>
      </c>
      <c r="H219" s="14">
        <f>LN(B244/B243)*100</f>
        <v>0.51783961316495197</v>
      </c>
      <c r="I219" s="14">
        <f>LN(C244/C243)*100</f>
        <v>0.45615986868686009</v>
      </c>
      <c r="J219" s="14">
        <f t="shared" si="6"/>
        <v>1.8825922936788815</v>
      </c>
      <c r="K219" s="14">
        <f t="shared" si="7"/>
        <v>1.7651386960000019</v>
      </c>
    </row>
    <row r="220" spans="1:11" x14ac:dyDescent="0.35">
      <c r="A220" s="16">
        <v>37073</v>
      </c>
      <c r="B220" s="31">
        <v>79.995999999999981</v>
      </c>
      <c r="C220" s="31">
        <v>2762.681</v>
      </c>
      <c r="D220" s="31">
        <v>1838.308</v>
      </c>
      <c r="E220" s="31">
        <v>5217.2560000000003</v>
      </c>
      <c r="G220" s="52">
        <f>RawQtrly!A245</f>
        <v>39356</v>
      </c>
      <c r="H220" s="14">
        <f>LN(B245/B244)*100</f>
        <v>0.42306516446300446</v>
      </c>
      <c r="I220" s="14">
        <f>LN(C245/C244)*100</f>
        <v>0.78602029535313545</v>
      </c>
      <c r="J220" s="14">
        <f t="shared" si="6"/>
        <v>1.6413864025336238</v>
      </c>
      <c r="K220" s="14">
        <f t="shared" si="7"/>
        <v>1.0263232037462648</v>
      </c>
    </row>
    <row r="221" spans="1:11" x14ac:dyDescent="0.35">
      <c r="A221" s="16">
        <v>37165</v>
      </c>
      <c r="B221" s="31">
        <v>80.245000000000005</v>
      </c>
      <c r="C221" s="31">
        <v>2808.498</v>
      </c>
      <c r="D221" s="31">
        <v>1891.827</v>
      </c>
      <c r="E221" s="31">
        <v>5324.9350000000004</v>
      </c>
      <c r="G221" s="52">
        <f>RawQtrly!A246</f>
        <v>39448</v>
      </c>
      <c r="H221" s="14">
        <f>LN(B246/B245)*100</f>
        <v>0.35083626919729005</v>
      </c>
      <c r="I221" s="14">
        <f>LN(C246/C245)*100</f>
        <v>0.23423574129507091</v>
      </c>
      <c r="J221" s="14">
        <f t="shared" si="6"/>
        <v>1.3749576515208002</v>
      </c>
      <c r="K221" s="14">
        <f t="shared" si="7"/>
        <v>0.65496201120183239</v>
      </c>
    </row>
    <row r="222" spans="1:11" x14ac:dyDescent="0.35">
      <c r="A222" s="16">
        <v>37257</v>
      </c>
      <c r="B222" s="31">
        <v>80.504000000000005</v>
      </c>
      <c r="C222" s="31">
        <v>2857.3359999999998</v>
      </c>
      <c r="D222" s="31">
        <v>1918.895</v>
      </c>
      <c r="E222" s="31">
        <v>5488.8180000000002</v>
      </c>
      <c r="G222" s="52">
        <f>RawQtrly!A247</f>
        <v>39539</v>
      </c>
      <c r="H222" s="14">
        <f>LN(B247/B246)*100</f>
        <v>0.50589878112731268</v>
      </c>
      <c r="I222" s="14">
        <f>LN(C247/C246)*100</f>
        <v>0.8619891996172514</v>
      </c>
      <c r="J222" s="14">
        <f t="shared" si="6"/>
        <v>0.63323330186505156</v>
      </c>
      <c r="K222" s="14">
        <f t="shared" si="7"/>
        <v>-5.9261289578631207E-2</v>
      </c>
    </row>
    <row r="223" spans="1:11" x14ac:dyDescent="0.35">
      <c r="A223" s="16">
        <v>37347</v>
      </c>
      <c r="B223" s="31">
        <v>80.783000000000001</v>
      </c>
      <c r="C223" s="31">
        <v>2879.2820000000002</v>
      </c>
      <c r="D223" s="31">
        <v>1951.616</v>
      </c>
      <c r="E223" s="31">
        <v>5632.43</v>
      </c>
      <c r="G223" s="52">
        <f>RawQtrly!A248</f>
        <v>39630</v>
      </c>
      <c r="H223" s="14">
        <f>LN(B248/B247)*100</f>
        <v>0.75144556380759897</v>
      </c>
      <c r="I223" s="14">
        <f>LN(C248/C247)*100</f>
        <v>0.80578728019848855</v>
      </c>
      <c r="J223" s="14">
        <f t="shared" si="6"/>
        <v>-0.18880421744690845</v>
      </c>
      <c r="K223" s="14">
        <f t="shared" si="7"/>
        <v>-0.207522757694172</v>
      </c>
    </row>
    <row r="224" spans="1:11" x14ac:dyDescent="0.35">
      <c r="A224" s="16">
        <v>37438</v>
      </c>
      <c r="B224" s="31">
        <v>81.171999999999983</v>
      </c>
      <c r="C224" s="31">
        <v>2894.18</v>
      </c>
      <c r="D224" s="31">
        <v>1975.317</v>
      </c>
      <c r="E224" s="31">
        <v>5819.7290000000003</v>
      </c>
      <c r="G224" s="52">
        <f>RawQtrly!A249</f>
        <v>39722</v>
      </c>
      <c r="H224" s="14">
        <f>LN(B249/B248)*100</f>
        <v>0.23696069643446266</v>
      </c>
      <c r="I224" s="14">
        <f>LN(C249/C248)*100</f>
        <v>0.6806646123956267</v>
      </c>
      <c r="J224" s="14">
        <f t="shared" si="6"/>
        <v>-0.51305699961504303</v>
      </c>
      <c r="K224" s="14">
        <f t="shared" si="7"/>
        <v>-0.83835748830853907</v>
      </c>
    </row>
    <row r="225" spans="1:11" x14ac:dyDescent="0.35">
      <c r="A225" s="16">
        <v>37530</v>
      </c>
      <c r="B225" s="31">
        <v>81.638000000000005</v>
      </c>
      <c r="C225" s="31">
        <v>2915.62</v>
      </c>
      <c r="D225" s="31">
        <v>1997.008</v>
      </c>
      <c r="E225" s="31">
        <v>6031.1270000000004</v>
      </c>
      <c r="G225" s="52">
        <f>RawQtrly!A250</f>
        <v>39814</v>
      </c>
      <c r="H225" s="14">
        <f>LN(B250/B249)*100</f>
        <v>-4.9452082466940529E-2</v>
      </c>
      <c r="I225" s="14">
        <f>LN(C250/C249)*100</f>
        <v>1.1344637897922825</v>
      </c>
      <c r="J225" s="14">
        <f t="shared" si="6"/>
        <v>-0.79603717804287222</v>
      </c>
      <c r="K225" s="14">
        <f t="shared" si="7"/>
        <v>-2.7417346037968658E-4</v>
      </c>
    </row>
    <row r="226" spans="1:11" x14ac:dyDescent="0.35">
      <c r="A226" s="16">
        <v>37622</v>
      </c>
      <c r="B226" s="31">
        <v>82.045000000000002</v>
      </c>
      <c r="C226" s="31">
        <v>2917.8670000000002</v>
      </c>
      <c r="D226" s="31">
        <v>2026.2729999999999</v>
      </c>
      <c r="E226" s="31">
        <v>6209.7219999999998</v>
      </c>
      <c r="G226" s="52">
        <f>RawQtrly!A251</f>
        <v>39904</v>
      </c>
      <c r="H226" s="14">
        <f>LN(B251/B250)*100</f>
        <v>-0.17485652530166781</v>
      </c>
      <c r="I226" s="14">
        <f>LN(C251/C250)*100</f>
        <v>1.4517740377655663</v>
      </c>
      <c r="J226" s="14">
        <f t="shared" si="6"/>
        <v>-1.2025532017805096</v>
      </c>
      <c r="K226" s="14">
        <f t="shared" si="7"/>
        <v>-0.1824351873094896</v>
      </c>
    </row>
    <row r="227" spans="1:11" x14ac:dyDescent="0.35">
      <c r="A227" s="16">
        <v>37712</v>
      </c>
      <c r="B227" s="31">
        <v>82.328000000000003</v>
      </c>
      <c r="C227" s="31">
        <v>2944.7190000000001</v>
      </c>
      <c r="D227" s="31">
        <v>2058.502</v>
      </c>
      <c r="E227" s="31">
        <v>6438.643</v>
      </c>
      <c r="G227" s="52">
        <f>RawQtrly!A252</f>
        <v>39995</v>
      </c>
      <c r="H227" s="14">
        <f>LN(B252/B251)*100</f>
        <v>0.10747817225884876</v>
      </c>
      <c r="I227" s="14">
        <f>LN(C252/C251)*100</f>
        <v>0.2728573805376967</v>
      </c>
      <c r="J227" s="14">
        <f t="shared" si="6"/>
        <v>-0.57592280653827543</v>
      </c>
      <c r="K227" s="14">
        <f t="shared" si="7"/>
        <v>-0.63920761266920012</v>
      </c>
    </row>
    <row r="228" spans="1:11" x14ac:dyDescent="0.35">
      <c r="A228" s="16">
        <v>37803</v>
      </c>
      <c r="B228" s="31">
        <v>82.796000000000006</v>
      </c>
      <c r="C228" s="31">
        <v>2951.221</v>
      </c>
      <c r="D228" s="31">
        <v>2082.4929999999999</v>
      </c>
      <c r="E228" s="31">
        <v>6678.4309999999996</v>
      </c>
      <c r="G228" s="52">
        <f>RawQtrly!A253</f>
        <v>40087</v>
      </c>
      <c r="H228" s="14">
        <f>LN(B253/B252)*100</f>
        <v>0.32909119653992913</v>
      </c>
      <c r="I228" s="14">
        <f>LN(C253/C252)*100</f>
        <v>0.17914101544601191</v>
      </c>
      <c r="J228" s="14">
        <f t="shared" si="6"/>
        <v>-0.84091063591931092</v>
      </c>
      <c r="K228" s="14">
        <f t="shared" si="7"/>
        <v>-0.47179566266122747</v>
      </c>
    </row>
    <row r="229" spans="1:11" x14ac:dyDescent="0.35">
      <c r="A229" s="16">
        <v>37895</v>
      </c>
      <c r="B229" s="31">
        <v>83.305999999999983</v>
      </c>
      <c r="C229" s="31">
        <v>2969.1379999999999</v>
      </c>
      <c r="D229" s="31">
        <v>2102.9319999999998</v>
      </c>
      <c r="E229" s="31">
        <v>6914.875</v>
      </c>
      <c r="G229" s="52">
        <f>RawQtrly!A254</f>
        <v>40179</v>
      </c>
      <c r="H229" s="14">
        <f>LN(B254/B253)*100</f>
        <v>0.27149859700716689</v>
      </c>
      <c r="I229" s="14">
        <f>LN(C254/C253)*100</f>
        <v>-0.43008089163342711</v>
      </c>
      <c r="J229" s="14">
        <f t="shared" si="6"/>
        <v>-0.72535929855190273</v>
      </c>
      <c r="K229" s="14">
        <f t="shared" si="7"/>
        <v>-1.1970936211090732</v>
      </c>
    </row>
    <row r="230" spans="1:11" x14ac:dyDescent="0.35">
      <c r="A230" s="16">
        <v>37987</v>
      </c>
      <c r="B230" s="31">
        <v>83.894999999999982</v>
      </c>
      <c r="C230" s="31">
        <v>2982.7350000000001</v>
      </c>
      <c r="D230" s="31">
        <v>2135.8670000000002</v>
      </c>
      <c r="E230" s="31">
        <v>7099.0159999999996</v>
      </c>
      <c r="G230" s="52">
        <f>RawQtrly!A255</f>
        <v>40269</v>
      </c>
      <c r="H230" s="14">
        <f>LN(B255/B254)*100</f>
        <v>0.48663929201652112</v>
      </c>
      <c r="I230" s="14">
        <f>LN(C255/C254)*100</f>
        <v>0.30751376659207902</v>
      </c>
      <c r="J230" s="14">
        <f t="shared" si="6"/>
        <v>-0.71751518074478948</v>
      </c>
      <c r="K230" s="14">
        <f t="shared" si="7"/>
        <v>-0.63356870228101747</v>
      </c>
    </row>
    <row r="231" spans="1:11" x14ac:dyDescent="0.35">
      <c r="A231" s="16">
        <v>38078</v>
      </c>
      <c r="B231" s="31">
        <v>84.569000000000003</v>
      </c>
      <c r="C231" s="31">
        <v>2990.8240000000001</v>
      </c>
      <c r="D231" s="31">
        <v>2154.712</v>
      </c>
      <c r="E231" s="31">
        <v>7349.3379999999997</v>
      </c>
      <c r="G231" s="52">
        <f>RawQtrly!A256</f>
        <v>40360</v>
      </c>
      <c r="H231" s="14">
        <f>LN(B256/B255)*100</f>
        <v>0.30165307831899707</v>
      </c>
      <c r="I231" s="14">
        <f>LN(C256/C255)*100</f>
        <v>-0.70830416328110479</v>
      </c>
      <c r="J231" s="14">
        <f t="shared" si="6"/>
        <v>0.14593763935703041</v>
      </c>
      <c r="K231" s="14">
        <f t="shared" si="7"/>
        <v>-0.91829780713648601</v>
      </c>
    </row>
    <row r="232" spans="1:11" x14ac:dyDescent="0.35">
      <c r="A232" s="16">
        <v>38169</v>
      </c>
      <c r="B232" s="31">
        <v>85.111999999999981</v>
      </c>
      <c r="C232" s="31">
        <v>2996.3339999999998</v>
      </c>
      <c r="D232" s="31">
        <v>2187.4459999999999</v>
      </c>
      <c r="E232" s="31">
        <v>7595.6019999999999</v>
      </c>
      <c r="G232" s="52">
        <f>RawQtrly!A257</f>
        <v>40452</v>
      </c>
      <c r="H232" s="14">
        <f>LN(B257/B256)*100</f>
        <v>0.58407025739198659</v>
      </c>
      <c r="I232" s="14">
        <f>LN(C257/C256)*100</f>
        <v>-0.63858131321835576</v>
      </c>
      <c r="J232" s="14">
        <f t="shared" si="6"/>
        <v>4.8266010254559699</v>
      </c>
      <c r="K232" s="14">
        <f t="shared" si="7"/>
        <v>-1.6466891168339386</v>
      </c>
    </row>
    <row r="233" spans="1:11" x14ac:dyDescent="0.35">
      <c r="A233" s="16">
        <v>38261</v>
      </c>
      <c r="B233" s="31">
        <v>85.77</v>
      </c>
      <c r="C233" s="31">
        <v>2994.627</v>
      </c>
      <c r="D233" s="31">
        <v>2220.1190000000001</v>
      </c>
      <c r="E233" s="31">
        <v>7859.1490000000003</v>
      </c>
      <c r="G233" s="52">
        <f>RawQtrly!A258</f>
        <v>40544</v>
      </c>
      <c r="H233" s="14">
        <f>LN(B258/B257)*100</f>
        <v>0.51495541001928291</v>
      </c>
      <c r="I233" s="14">
        <f>LN(C258/C257)*100</f>
        <v>-1.2340663393237243</v>
      </c>
      <c r="J233" s="14">
        <f t="shared" si="6"/>
        <v>0.94833382944583322</v>
      </c>
      <c r="K233" s="14">
        <f t="shared" si="7"/>
        <v>-0.33688646451257642</v>
      </c>
    </row>
    <row r="234" spans="1:11" x14ac:dyDescent="0.35">
      <c r="A234" s="16">
        <v>38353</v>
      </c>
      <c r="B234" s="31">
        <v>86.453000000000003</v>
      </c>
      <c r="C234" s="31">
        <v>3009.569</v>
      </c>
      <c r="D234" s="31">
        <v>2248.511</v>
      </c>
      <c r="E234" s="31">
        <v>8080.375</v>
      </c>
      <c r="G234" s="52">
        <f>RawQtrly!A259</f>
        <v>40634</v>
      </c>
      <c r="H234" s="14">
        <f>LN(B259/B258)*100</f>
        <v>0.65835853532923749</v>
      </c>
      <c r="I234" s="14">
        <f>LN(C259/C258)*100</f>
        <v>-0.67962430018997044</v>
      </c>
      <c r="J234" s="14">
        <f t="shared" si="6"/>
        <v>0.78496332036124772</v>
      </c>
      <c r="K234" s="14">
        <f t="shared" si="7"/>
        <v>-0.59430120192895819</v>
      </c>
    </row>
    <row r="235" spans="1:11" x14ac:dyDescent="0.35">
      <c r="A235" s="16">
        <v>38443</v>
      </c>
      <c r="B235" s="31">
        <v>87.081999999999979</v>
      </c>
      <c r="C235" s="31">
        <v>3007.8310000000001</v>
      </c>
      <c r="D235" s="31">
        <v>2276.5830000000001</v>
      </c>
      <c r="E235" s="31">
        <v>8366.3449999999975</v>
      </c>
      <c r="G235" s="52">
        <f>RawQtrly!A260</f>
        <v>40725</v>
      </c>
      <c r="H235" s="14">
        <f>LN(B260/B259)*100</f>
        <v>0.61653229109665086</v>
      </c>
      <c r="I235" s="14">
        <f>LN(C260/C259)*100</f>
        <v>-1.4389790385931591</v>
      </c>
      <c r="J235" s="14">
        <f t="shared" si="6"/>
        <v>0.99654482810244849</v>
      </c>
      <c r="K235" s="14">
        <f t="shared" si="7"/>
        <v>-0.71966828219060197</v>
      </c>
    </row>
    <row r="236" spans="1:11" x14ac:dyDescent="0.35">
      <c r="A236" s="16">
        <v>38534</v>
      </c>
      <c r="B236" s="31">
        <v>87.873999999999981</v>
      </c>
      <c r="C236" s="31">
        <v>3017.7730000000001</v>
      </c>
      <c r="D236" s="31">
        <v>2300.8220000000001</v>
      </c>
      <c r="E236" s="31">
        <v>8653.9150000000009</v>
      </c>
      <c r="G236" s="52">
        <f>RawQtrly!A261</f>
        <v>40817</v>
      </c>
      <c r="H236" s="14">
        <f>LN(B261/B260)*100</f>
        <v>0.12062299685130064</v>
      </c>
      <c r="I236" s="14">
        <f>LN(C261/C260)*100</f>
        <v>-7.1400036055022834E-2</v>
      </c>
      <c r="J236" s="14">
        <f t="shared" si="6"/>
        <v>1.3208050988955928</v>
      </c>
      <c r="K236" s="14">
        <f t="shared" si="7"/>
        <v>-0.44029459675409172</v>
      </c>
    </row>
    <row r="237" spans="1:11" x14ac:dyDescent="0.35">
      <c r="A237" s="16">
        <v>38626</v>
      </c>
      <c r="B237" s="31">
        <v>88.58499999999998</v>
      </c>
      <c r="C237" s="31">
        <v>3020.1329999999998</v>
      </c>
      <c r="D237" s="31">
        <v>2320.5549999999998</v>
      </c>
      <c r="E237" s="31">
        <v>8940.3979999999992</v>
      </c>
      <c r="G237" s="52">
        <f>RawQtrly!A262</f>
        <v>40909</v>
      </c>
      <c r="H237" s="14">
        <f>LN(B262/B261)*100</f>
        <v>0.60496985450632301</v>
      </c>
      <c r="I237" s="14">
        <f>LN(C262/C261)*100</f>
        <v>-0.4294741129144235</v>
      </c>
      <c r="J237" s="14">
        <f t="shared" si="6"/>
        <v>1.1915413354289679</v>
      </c>
      <c r="K237" s="14">
        <f t="shared" si="7"/>
        <v>-0.59379898556103494</v>
      </c>
    </row>
    <row r="238" spans="1:11" x14ac:dyDescent="0.35">
      <c r="A238" s="16">
        <v>38718</v>
      </c>
      <c r="B238" s="31">
        <v>89.209000000000003</v>
      </c>
      <c r="C238" s="31">
        <v>3058.4830000000002</v>
      </c>
      <c r="D238" s="31">
        <v>2385.808</v>
      </c>
      <c r="E238" s="31">
        <v>9227.7720000000008</v>
      </c>
      <c r="G238" s="52">
        <f>RawQtrly!A263</f>
        <v>41000</v>
      </c>
      <c r="H238" s="14">
        <f>LN(B263/B262)*100</f>
        <v>0.40195807438978026</v>
      </c>
      <c r="I238" s="14">
        <f>LN(C263/C262)*100</f>
        <v>-0.52436444578000763</v>
      </c>
      <c r="J238" s="14">
        <f t="shared" si="6"/>
        <v>1.4563263975730816</v>
      </c>
      <c r="K238" s="14">
        <f t="shared" si="7"/>
        <v>-0.65457246211637587</v>
      </c>
    </row>
    <row r="239" spans="1:11" x14ac:dyDescent="0.35">
      <c r="A239" s="16">
        <v>38808</v>
      </c>
      <c r="B239" s="31">
        <v>90</v>
      </c>
      <c r="C239" s="31">
        <v>3057.5509999999999</v>
      </c>
      <c r="D239" s="31">
        <v>2395.8130000000001</v>
      </c>
      <c r="E239" s="31">
        <v>9540.1830000000009</v>
      </c>
      <c r="G239" s="52">
        <f>RawQtrly!A264</f>
        <v>41091</v>
      </c>
      <c r="H239" s="14">
        <f>LN(B264/B263)*100</f>
        <v>0.51714853956518725</v>
      </c>
      <c r="I239" s="14">
        <f>LN(C264/C263)*100</f>
        <v>-0.15139932593502872</v>
      </c>
      <c r="J239" s="14">
        <f t="shared" si="6"/>
        <v>1.3211492054392533</v>
      </c>
      <c r="K239" s="14">
        <f t="shared" si="7"/>
        <v>-0.74528158656265231</v>
      </c>
    </row>
    <row r="240" spans="1:11" x14ac:dyDescent="0.35">
      <c r="A240" s="16">
        <v>38899</v>
      </c>
      <c r="B240" s="31">
        <v>90.628</v>
      </c>
      <c r="C240" s="31">
        <v>3053.11</v>
      </c>
      <c r="D240" s="31">
        <v>2426.8139999999999</v>
      </c>
      <c r="E240" s="31">
        <v>9776.1139999999996</v>
      </c>
      <c r="G240" s="52">
        <f>RawQtrly!A265</f>
        <v>41183</v>
      </c>
      <c r="H240" s="14">
        <f>LN(B265/B264)*100</f>
        <v>0.5055541996499382</v>
      </c>
      <c r="I240" s="14">
        <f>LN(C265/C264)*100</f>
        <v>-0.98660041554291134</v>
      </c>
      <c r="J240" s="14">
        <f t="shared" si="6"/>
        <v>1.5598705756937585</v>
      </c>
      <c r="K240" s="14">
        <f t="shared" si="7"/>
        <v>-0.57782389401679635</v>
      </c>
    </row>
    <row r="241" spans="1:11" x14ac:dyDescent="0.35">
      <c r="A241" s="16">
        <v>38991</v>
      </c>
      <c r="B241" s="31">
        <v>90.966999999999999</v>
      </c>
      <c r="C241" s="31">
        <v>3078.2150000000001</v>
      </c>
      <c r="D241" s="31">
        <v>2456.7159999999999</v>
      </c>
      <c r="E241" s="31">
        <v>9940.2510000000002</v>
      </c>
      <c r="G241" s="52">
        <f>RawQtrly!A266</f>
        <v>41275</v>
      </c>
      <c r="H241" s="14">
        <f>LN(B266/B265)*100</f>
        <v>0.39924958546355016</v>
      </c>
      <c r="I241" s="14">
        <f>LN(C266/C265)*100</f>
        <v>-0.90547952313698754</v>
      </c>
      <c r="J241" s="14">
        <f t="shared" si="6"/>
        <v>1.5808309280349038</v>
      </c>
      <c r="K241" s="14">
        <f t="shared" si="7"/>
        <v>-0.34373524306369074</v>
      </c>
    </row>
    <row r="242" spans="1:11" x14ac:dyDescent="0.35">
      <c r="A242" s="16">
        <v>39083</v>
      </c>
      <c r="B242" s="31">
        <v>91.838999999999999</v>
      </c>
      <c r="C242" s="31">
        <v>3082.482</v>
      </c>
      <c r="D242" s="31">
        <v>2484.433</v>
      </c>
      <c r="E242" s="31">
        <v>10123.242</v>
      </c>
      <c r="G242" s="52">
        <f>RawQtrly!A267</f>
        <v>41365</v>
      </c>
      <c r="H242" s="14">
        <f>LN(B267/B266)*100</f>
        <v>0.28336042734511691</v>
      </c>
      <c r="I242" s="14">
        <f>LN(C267/C266)*100</f>
        <v>-0.16832098467829359</v>
      </c>
      <c r="J242" s="14">
        <f t="shared" si="6"/>
        <v>1.3605446566552677</v>
      </c>
      <c r="K242" s="14">
        <f t="shared" si="7"/>
        <v>-0.39012925775920648</v>
      </c>
    </row>
    <row r="243" spans="1:11" x14ac:dyDescent="0.35">
      <c r="A243" s="16">
        <v>39173</v>
      </c>
      <c r="B243" s="31">
        <v>92.453000000000003</v>
      </c>
      <c r="C243" s="31">
        <v>3110.6610000000001</v>
      </c>
      <c r="D243" s="31">
        <v>2519.1210000000001</v>
      </c>
      <c r="E243" s="31">
        <v>10332.493</v>
      </c>
      <c r="G243" s="52">
        <f>RawQtrly!A268</f>
        <v>41456</v>
      </c>
      <c r="H243" s="14">
        <f>LN(B268/B267)*100</f>
        <v>0.47016325900185085</v>
      </c>
      <c r="I243" s="14">
        <f>LN(C268/C267)*100</f>
        <v>-0.53711752354124864</v>
      </c>
      <c r="J243" s="14">
        <f t="shared" si="6"/>
        <v>1.5630292288028294</v>
      </c>
      <c r="K243" s="14">
        <f t="shared" si="7"/>
        <v>-0.1627228872186211</v>
      </c>
    </row>
    <row r="244" spans="1:11" x14ac:dyDescent="0.35">
      <c r="A244" s="16">
        <v>39264</v>
      </c>
      <c r="B244" s="31">
        <v>92.933000000000007</v>
      </c>
      <c r="C244" s="31">
        <v>3124.8829999999998</v>
      </c>
      <c r="D244" s="31">
        <v>2566.9949999999999</v>
      </c>
      <c r="E244" s="31">
        <v>10516.495000000001</v>
      </c>
      <c r="G244" s="52">
        <f>RawQtrly!A269</f>
        <v>41548</v>
      </c>
      <c r="H244" s="14">
        <f>LN(B269/B268)*100</f>
        <v>0.59583095836306255</v>
      </c>
      <c r="I244" s="14">
        <f>LN(C269/C268)*100</f>
        <v>-0.79122562152993703</v>
      </c>
      <c r="J244" s="14">
        <f t="shared" si="6"/>
        <v>1.4127622598604899</v>
      </c>
      <c r="K244" s="14">
        <f t="shared" si="7"/>
        <v>-0.15773208779578818</v>
      </c>
    </row>
    <row r="245" spans="1:11" x14ac:dyDescent="0.35">
      <c r="A245" s="16">
        <v>39356</v>
      </c>
      <c r="B245" s="31">
        <v>93.326999999999998</v>
      </c>
      <c r="C245" s="31">
        <v>3149.5419999999999</v>
      </c>
      <c r="D245" s="31">
        <v>2609.4769999999999</v>
      </c>
      <c r="E245" s="31">
        <v>10624.984</v>
      </c>
      <c r="G245" s="52">
        <f>RawQtrly!A270</f>
        <v>41640</v>
      </c>
      <c r="H245" s="14">
        <f>LN(B270/B269)*100</f>
        <v>0.41565934943336807</v>
      </c>
      <c r="I245" s="14">
        <f>LN(C270/C269)*100</f>
        <v>-0.4142267396768563</v>
      </c>
      <c r="J245" s="14">
        <f t="shared" si="6"/>
        <v>1.7208325480288766</v>
      </c>
      <c r="K245" s="14">
        <f t="shared" si="7"/>
        <v>-0.20590113066092083</v>
      </c>
    </row>
    <row r="246" spans="1:11" x14ac:dyDescent="0.35">
      <c r="A246" s="16">
        <v>39448</v>
      </c>
      <c r="B246" s="31">
        <v>93.655000000000001</v>
      </c>
      <c r="C246" s="31">
        <v>3156.9279999999999</v>
      </c>
      <c r="D246" s="31">
        <v>2645.6039999999998</v>
      </c>
      <c r="E246" s="31">
        <v>10694.802</v>
      </c>
      <c r="G246" s="52">
        <f>RawQtrly!A271</f>
        <v>41730</v>
      </c>
      <c r="H246" s="14">
        <f>LN(B271/B270)*100</f>
        <v>0.56474066022873304</v>
      </c>
      <c r="I246" s="14">
        <f>LN(C271/C270)*100</f>
        <v>0.12717942016669007</v>
      </c>
      <c r="J246" s="14">
        <f t="shared" si="6"/>
        <v>1.891379868823643</v>
      </c>
      <c r="K246" s="14">
        <f t="shared" si="7"/>
        <v>-0.22354345360853034</v>
      </c>
    </row>
    <row r="247" spans="1:11" x14ac:dyDescent="0.35">
      <c r="A247" s="16">
        <v>39539</v>
      </c>
      <c r="B247" s="31">
        <v>94.13</v>
      </c>
      <c r="C247" s="31">
        <v>3184.2579999999998</v>
      </c>
      <c r="D247" s="31">
        <v>2662.41</v>
      </c>
      <c r="E247" s="31">
        <v>10688.466</v>
      </c>
      <c r="G247" s="52">
        <f>RawQtrly!A272</f>
        <v>41821</v>
      </c>
      <c r="H247" s="14">
        <f>LN(B272/B271)*100</f>
        <v>0.4356591405469965</v>
      </c>
      <c r="I247" s="14">
        <f>LN(C272/C271)*100</f>
        <v>0.66797433725373445</v>
      </c>
      <c r="J247" s="14">
        <f t="shared" si="6"/>
        <v>1.7067788475243508</v>
      </c>
      <c r="K247" s="14">
        <f t="shared" si="7"/>
        <v>-0.20496462428668644</v>
      </c>
    </row>
    <row r="248" spans="1:11" x14ac:dyDescent="0.35">
      <c r="A248" s="16">
        <v>39630</v>
      </c>
      <c r="B248" s="31">
        <v>94.84</v>
      </c>
      <c r="C248" s="31">
        <v>3210.02</v>
      </c>
      <c r="D248" s="31">
        <v>2657.3879999999999</v>
      </c>
      <c r="E248" s="31">
        <v>10666.308000000001</v>
      </c>
      <c r="G248" s="52">
        <f>RawQtrly!A273</f>
        <v>41913</v>
      </c>
      <c r="H248" s="14">
        <f>LN(B273/B272)*100</f>
        <v>0.16624468698800562</v>
      </c>
      <c r="I248" s="14">
        <f>LN(C273/C272)*100</f>
        <v>-4.8588112243358912E-2</v>
      </c>
      <c r="J248" s="14">
        <f t="shared" si="6"/>
        <v>1.5296758525934946</v>
      </c>
      <c r="K248" s="14">
        <f t="shared" si="7"/>
        <v>0.10538980009744703</v>
      </c>
    </row>
    <row r="249" spans="1:11" x14ac:dyDescent="0.35">
      <c r="A249" s="16">
        <v>39722</v>
      </c>
      <c r="B249" s="31">
        <v>95.064999999999998</v>
      </c>
      <c r="C249" s="31">
        <v>3231.944</v>
      </c>
      <c r="D249" s="31">
        <v>2643.7890000000002</v>
      </c>
      <c r="E249" s="31">
        <v>10577.26</v>
      </c>
      <c r="G249" s="52">
        <f>RawQtrly!A274</f>
        <v>42005</v>
      </c>
      <c r="H249" s="14">
        <f>LN(B274/B273)*100</f>
        <v>-3.5531995975551449E-2</v>
      </c>
      <c r="I249" s="14">
        <f>LN(C274/C273)*100</f>
        <v>0.51647163370839722</v>
      </c>
      <c r="J249" s="14">
        <f t="shared" si="6"/>
        <v>1.4164334956149862</v>
      </c>
      <c r="K249" s="14">
        <f t="shared" si="7"/>
        <v>-8.887267169649643E-2</v>
      </c>
    </row>
    <row r="250" spans="1:11" x14ac:dyDescent="0.35">
      <c r="A250" s="16">
        <v>39814</v>
      </c>
      <c r="B250" s="31">
        <v>95.018000000000001</v>
      </c>
      <c r="C250" s="31">
        <v>3268.8180000000002</v>
      </c>
      <c r="D250" s="31">
        <v>2622.8270000000002</v>
      </c>
      <c r="E250" s="31">
        <v>10577.231</v>
      </c>
      <c r="G250" s="52">
        <f>RawQtrly!A275</f>
        <v>42095</v>
      </c>
      <c r="H250" s="14">
        <f>LN(B275/B274)*100</f>
        <v>0.54025707344657103</v>
      </c>
      <c r="I250" s="14">
        <f>LN(C275/C274)*100</f>
        <v>0.85012674959308954</v>
      </c>
      <c r="J250" s="14">
        <f t="shared" si="6"/>
        <v>1.8450026593325761</v>
      </c>
      <c r="K250" s="14">
        <f t="shared" si="7"/>
        <v>0.30494293978176135</v>
      </c>
    </row>
    <row r="251" spans="1:11" x14ac:dyDescent="0.35">
      <c r="A251" s="16">
        <v>39904</v>
      </c>
      <c r="B251" s="31">
        <v>94.852000000000004</v>
      </c>
      <c r="C251" s="31">
        <v>3316.62</v>
      </c>
      <c r="D251" s="31">
        <v>2591.4749999999999</v>
      </c>
      <c r="E251" s="31">
        <v>10557.951999999999</v>
      </c>
      <c r="G251" s="52">
        <f>RawQtrly!A276</f>
        <v>42186</v>
      </c>
      <c r="H251" s="14">
        <f>LN(B276/B275)*100</f>
        <v>0.29761642831586543</v>
      </c>
      <c r="I251" s="14">
        <f>LN(C276/C275)*100</f>
        <v>0.45254323920991008</v>
      </c>
      <c r="J251" s="14">
        <f t="shared" si="6"/>
        <v>1.7446643215108015</v>
      </c>
      <c r="K251" s="14">
        <f t="shared" si="7"/>
        <v>0.19997929565126479</v>
      </c>
    </row>
    <row r="252" spans="1:11" x14ac:dyDescent="0.35">
      <c r="A252" s="16">
        <v>39995</v>
      </c>
      <c r="B252" s="31">
        <v>94.953999999999994</v>
      </c>
      <c r="C252" s="31">
        <v>3325.6819999999998</v>
      </c>
      <c r="D252" s="31">
        <v>2576.5929999999998</v>
      </c>
      <c r="E252" s="31">
        <v>10490.68</v>
      </c>
      <c r="G252" s="52">
        <f>RawQtrly!A277</f>
        <v>42278</v>
      </c>
      <c r="H252" s="14">
        <f>LN(B277/B276)*100</f>
        <v>-9.5252609993543205E-3</v>
      </c>
      <c r="I252" s="14">
        <f>LN(C277/C276)*100</f>
        <v>0.3599420828888511</v>
      </c>
      <c r="J252" s="14">
        <f t="shared" si="6"/>
        <v>-2.3029193979676292</v>
      </c>
      <c r="K252" s="14">
        <f t="shared" si="7"/>
        <v>0.70249407242697581</v>
      </c>
    </row>
    <row r="253" spans="1:11" x14ac:dyDescent="0.35">
      <c r="A253" s="16">
        <v>40087</v>
      </c>
      <c r="B253" s="31">
        <v>95.266999999999996</v>
      </c>
      <c r="C253" s="31">
        <v>3331.645</v>
      </c>
      <c r="D253" s="31">
        <v>2555.0169999999998</v>
      </c>
      <c r="E253" s="31">
        <v>10441.302</v>
      </c>
      <c r="G253" s="52">
        <f>RawQtrly!A278</f>
        <v>42370</v>
      </c>
      <c r="H253" s="14">
        <f>LN(B278/B277)*100</f>
        <v>-8.0048033091651274E-2</v>
      </c>
      <c r="I253" s="14">
        <f>LN(C278/C277)*100</f>
        <v>1.0421808493303979</v>
      </c>
      <c r="J253" s="14">
        <f t="shared" si="6"/>
        <v>1.8625119911403947</v>
      </c>
      <c r="K253" s="14">
        <f t="shared" si="7"/>
        <v>0.19559810659097737</v>
      </c>
    </row>
    <row r="254" spans="1:11" x14ac:dyDescent="0.35">
      <c r="A254" s="16">
        <v>40179</v>
      </c>
      <c r="B254" s="31">
        <v>95.525999999999996</v>
      </c>
      <c r="C254" s="31">
        <v>3317.3470000000002</v>
      </c>
      <c r="D254" s="31">
        <v>2536.5509999999999</v>
      </c>
      <c r="E254" s="31">
        <v>10317.055</v>
      </c>
      <c r="G254" s="52">
        <f>RawQtrly!A279</f>
        <v>42461</v>
      </c>
      <c r="H254" s="14">
        <f>LN(B279/B278)*100</f>
        <v>0.70393724428295579</v>
      </c>
      <c r="I254" s="14">
        <f>LN(C279/C278)*100</f>
        <v>-0.15701947149695047</v>
      </c>
      <c r="J254" s="14">
        <f t="shared" si="6"/>
        <v>1.601189730127951</v>
      </c>
      <c r="K254" s="14">
        <f t="shared" si="7"/>
        <v>0.46243446318312365</v>
      </c>
    </row>
    <row r="255" spans="1:11" x14ac:dyDescent="0.35">
      <c r="A255" s="16">
        <v>40269</v>
      </c>
      <c r="B255" s="31">
        <v>95.992000000000004</v>
      </c>
      <c r="C255" s="31">
        <v>3327.5639999999999</v>
      </c>
      <c r="D255" s="31">
        <v>2518.4160000000002</v>
      </c>
      <c r="E255" s="31">
        <v>10251.896000000001</v>
      </c>
      <c r="G255" s="52">
        <f>RawQtrly!A280</f>
        <v>42552</v>
      </c>
      <c r="H255" s="14">
        <f>LN(B280/B279)*100</f>
        <v>0.27698361007203703</v>
      </c>
      <c r="I255" s="14">
        <f>LN(C280/C279)*100</f>
        <v>0.50809066481985399</v>
      </c>
      <c r="J255" s="14">
        <f t="shared" si="6"/>
        <v>1.6571587966747154</v>
      </c>
      <c r="K255" s="14">
        <f t="shared" si="7"/>
        <v>0.53523918218240585</v>
      </c>
    </row>
    <row r="256" spans="1:11" x14ac:dyDescent="0.35">
      <c r="A256" s="16">
        <v>40360</v>
      </c>
      <c r="B256" s="31">
        <v>96.281999999999996</v>
      </c>
      <c r="C256" s="31">
        <v>3304.078</v>
      </c>
      <c r="D256" s="31">
        <v>2522.0940000000001</v>
      </c>
      <c r="E256" s="31">
        <v>10158.183999999999</v>
      </c>
      <c r="G256" s="52">
        <f>RawQtrly!A281</f>
        <v>42644</v>
      </c>
      <c r="H256" s="14">
        <f>LN(B281/B280)*100</f>
        <v>0.525385360366323</v>
      </c>
      <c r="I256" s="14">
        <f>LN(C281/C280)*100</f>
        <v>0.20831872653861999</v>
      </c>
      <c r="J256" s="14">
        <f t="shared" si="6"/>
        <v>1.5954458231537225</v>
      </c>
      <c r="K256" s="14">
        <f t="shared" si="7"/>
        <v>0.5400409468216153</v>
      </c>
    </row>
    <row r="257" spans="1:11" x14ac:dyDescent="0.35">
      <c r="A257" s="16">
        <v>40452</v>
      </c>
      <c r="B257" s="31">
        <v>96.846000000000004</v>
      </c>
      <c r="C257" s="31">
        <v>3283.0459999999998</v>
      </c>
      <c r="D257" s="31">
        <v>2646.8110000000001</v>
      </c>
      <c r="E257" s="31">
        <v>9992.2800000000007</v>
      </c>
      <c r="G257" s="52">
        <f>RawQtrly!A282</f>
        <v>42736</v>
      </c>
      <c r="H257" s="14">
        <f>LN(B282/B281)*100</f>
        <v>0.50395400598568563</v>
      </c>
      <c r="I257" s="14">
        <f>LN(C282/C281)*100</f>
        <v>-0.21022115479811293</v>
      </c>
      <c r="J257" s="14">
        <f t="shared" si="6"/>
        <v>1.3085152650380822</v>
      </c>
      <c r="K257" s="14">
        <f t="shared" si="7"/>
        <v>0.77949253947852015</v>
      </c>
    </row>
    <row r="258" spans="1:11" x14ac:dyDescent="0.35">
      <c r="A258" s="16">
        <v>40544</v>
      </c>
      <c r="B258" s="31">
        <v>97.346000000000004</v>
      </c>
      <c r="C258" s="31">
        <v>3242.78</v>
      </c>
      <c r="D258" s="31">
        <v>2672.0309999999999</v>
      </c>
      <c r="E258" s="31">
        <v>9958.6740000000009</v>
      </c>
      <c r="G258" s="52">
        <f>RawQtrly!A283</f>
        <v>42826</v>
      </c>
      <c r="H258" s="14">
        <f>LN(B283/B282)*100</f>
        <v>0.32090477831369452</v>
      </c>
      <c r="I258" s="14">
        <f>LN(C283/C282)*100</f>
        <v>0.29760664086439054</v>
      </c>
      <c r="J258" s="14">
        <f t="shared" si="6"/>
        <v>1.175101019393898</v>
      </c>
      <c r="K258" s="14">
        <f t="shared" si="7"/>
        <v>0.61968555423492822</v>
      </c>
    </row>
    <row r="259" spans="1:11" x14ac:dyDescent="0.35">
      <c r="A259" s="16">
        <v>40634</v>
      </c>
      <c r="B259" s="31">
        <v>97.989000000000004</v>
      </c>
      <c r="C259" s="31">
        <v>3220.8159999999998</v>
      </c>
      <c r="D259" s="31">
        <v>2693.0880000000002</v>
      </c>
      <c r="E259" s="31">
        <v>9899.6650000000009</v>
      </c>
      <c r="G259" s="52">
        <f>RawQtrly!A284</f>
        <v>42917</v>
      </c>
      <c r="H259" s="14">
        <f>LN(B284/B283)*100</f>
        <v>0.4961175585211004</v>
      </c>
      <c r="I259" s="14">
        <f>LN(C284/C283)*100</f>
        <v>-7.9507223880289454E-2</v>
      </c>
      <c r="J259" s="14">
        <f t="shared" ref="J259:J274" si="8">LN(D284/D283)*100</f>
        <v>1.0678369321086307</v>
      </c>
      <c r="K259" s="14">
        <f t="shared" ref="K259:K274" si="9">LN(E284/E283)*100</f>
        <v>0.62073938522709904</v>
      </c>
    </row>
    <row r="260" spans="1:11" x14ac:dyDescent="0.35">
      <c r="A260" s="16">
        <v>40725</v>
      </c>
      <c r="B260" s="31">
        <v>98.594999999999999</v>
      </c>
      <c r="C260" s="31">
        <v>3174.8009999999999</v>
      </c>
      <c r="D260" s="31">
        <v>2720.06</v>
      </c>
      <c r="E260" s="31">
        <v>9828.6759999999995</v>
      </c>
      <c r="G260" s="52">
        <f>RawQtrly!A285</f>
        <v>43009</v>
      </c>
      <c r="H260" s="14">
        <f>LN(B285/B284)*100</f>
        <v>0.70830916754025319</v>
      </c>
      <c r="I260" s="14">
        <f>LN(C285/C284)*100</f>
        <v>0.70123600591705804</v>
      </c>
      <c r="J260" s="14">
        <f t="shared" si="8"/>
        <v>1.6542515284017032</v>
      </c>
      <c r="K260" s="14">
        <f t="shared" si="9"/>
        <v>0.73680504051641693</v>
      </c>
    </row>
    <row r="261" spans="1:11" x14ac:dyDescent="0.35">
      <c r="A261" s="16">
        <v>40817</v>
      </c>
      <c r="B261" s="31">
        <v>98.713999999999999</v>
      </c>
      <c r="C261" s="31">
        <v>3172.5349999999999</v>
      </c>
      <c r="D261" s="31">
        <v>2756.2249999999999</v>
      </c>
      <c r="E261" s="31">
        <v>9785.4959999999992</v>
      </c>
      <c r="G261" s="52">
        <f>RawQtrly!A286</f>
        <v>43101</v>
      </c>
      <c r="H261" s="14">
        <f>LN(B286/B285)*100</f>
        <v>0.54237483312497947</v>
      </c>
      <c r="I261" s="14">
        <f>LN(C286/C285)*100</f>
        <v>0.21284529869670088</v>
      </c>
      <c r="J261" s="14">
        <f t="shared" si="8"/>
        <v>1.0258492633800702</v>
      </c>
      <c r="K261" s="14">
        <f t="shared" si="9"/>
        <v>0.65281822638040155</v>
      </c>
    </row>
    <row r="262" spans="1:11" x14ac:dyDescent="0.35">
      <c r="A262" s="16">
        <v>40909</v>
      </c>
      <c r="B262" s="31">
        <v>99.313000000000002</v>
      </c>
      <c r="C262" s="31">
        <v>3158.9389999999999</v>
      </c>
      <c r="D262" s="31">
        <v>2789.2629999999999</v>
      </c>
      <c r="E262" s="31">
        <v>9727.5619999999999</v>
      </c>
      <c r="G262" s="52">
        <f>RawQtrly!A287</f>
        <v>43191</v>
      </c>
      <c r="H262" s="14">
        <f t="shared" ref="H262:H274" si="10">LN(B287/B286)*100</f>
        <v>0.88658636727814399</v>
      </c>
      <c r="I262" s="14">
        <f>LN(C287/C286)*100</f>
        <v>0.70088602570085734</v>
      </c>
      <c r="J262" s="14">
        <f t="shared" si="8"/>
        <v>0.89010295192543543</v>
      </c>
      <c r="K262" s="14">
        <f t="shared" si="9"/>
        <v>0.76815848943283405</v>
      </c>
    </row>
    <row r="263" spans="1:11" x14ac:dyDescent="0.35">
      <c r="A263" s="16">
        <v>41000</v>
      </c>
      <c r="B263" s="31">
        <v>99.712999999999994</v>
      </c>
      <c r="C263" s="31">
        <v>3142.4180000000001</v>
      </c>
      <c r="D263" s="31">
        <v>2830.181</v>
      </c>
      <c r="E263" s="31">
        <v>9664.0959999999995</v>
      </c>
      <c r="G263" s="52">
        <f>RawQtrly!A288</f>
        <v>43282</v>
      </c>
      <c r="H263" s="14">
        <f t="shared" si="10"/>
        <v>0.32875848675993463</v>
      </c>
      <c r="I263" s="14">
        <f>LN(C288/C287)*100</f>
        <v>0.24358737654515653</v>
      </c>
      <c r="J263" s="14">
        <f t="shared" si="8"/>
        <v>1.2670186673199393</v>
      </c>
      <c r="K263" s="14">
        <f t="shared" si="9"/>
        <v>0.76057826633952397</v>
      </c>
    </row>
    <row r="264" spans="1:11" x14ac:dyDescent="0.35">
      <c r="A264" s="16">
        <v>41091</v>
      </c>
      <c r="B264" s="31">
        <v>100.23</v>
      </c>
      <c r="C264" s="31">
        <v>3137.6640000000002</v>
      </c>
      <c r="D264" s="31">
        <v>2867.82</v>
      </c>
      <c r="E264" s="31">
        <v>9592.3389999999999</v>
      </c>
      <c r="G264" s="52">
        <f>RawQtrly!A289</f>
        <v>43374</v>
      </c>
      <c r="H264" s="14">
        <f t="shared" si="10"/>
        <v>0.5212572450369406</v>
      </c>
      <c r="I264" s="14">
        <f>LN(C289/C288)*100</f>
        <v>-0.20657885373548407</v>
      </c>
      <c r="J264" s="14">
        <f t="shared" si="8"/>
        <v>1.3162475862934397</v>
      </c>
      <c r="K264" s="14">
        <f t="shared" si="9"/>
        <v>0.55607083020818493</v>
      </c>
    </row>
    <row r="265" spans="1:11" x14ac:dyDescent="0.35">
      <c r="A265" s="16">
        <v>41183</v>
      </c>
      <c r="B265" s="31">
        <v>100.738</v>
      </c>
      <c r="C265" s="31">
        <v>3106.86</v>
      </c>
      <c r="D265" s="31">
        <v>2912.9050000000002</v>
      </c>
      <c r="E265" s="31">
        <v>9537.0720000000001</v>
      </c>
      <c r="G265" s="52">
        <f>RawQtrly!A290</f>
        <v>43466</v>
      </c>
      <c r="H265" s="14">
        <f t="shared" si="10"/>
        <v>0.30446071594652147</v>
      </c>
      <c r="I265" s="14">
        <f>LN(C290/C289)*100</f>
        <v>0.67566137652429348</v>
      </c>
      <c r="J265" s="14">
        <f t="shared" si="8"/>
        <v>1.0696653734681971</v>
      </c>
      <c r="K265" s="14">
        <f t="shared" si="9"/>
        <v>0.57424886357567506</v>
      </c>
    </row>
    <row r="266" spans="1:11" x14ac:dyDescent="0.35">
      <c r="A266" s="16">
        <v>41275</v>
      </c>
      <c r="B266" s="31">
        <v>101.14100000000001</v>
      </c>
      <c r="C266" s="31">
        <v>3078.855</v>
      </c>
      <c r="D266" s="31">
        <v>2959.319</v>
      </c>
      <c r="E266" s="31">
        <v>9504.3459999999995</v>
      </c>
      <c r="G266" s="52">
        <f>RawQtrly!A291</f>
        <v>43556</v>
      </c>
      <c r="H266" s="14">
        <f t="shared" si="10"/>
        <v>0.57049505100093179</v>
      </c>
      <c r="I266" s="14">
        <f>LN(C291/C290)*100</f>
        <v>1.2221188819544049</v>
      </c>
      <c r="J266" s="14">
        <f t="shared" si="8"/>
        <v>1.2135294229791562</v>
      </c>
      <c r="K266" s="14">
        <f t="shared" si="9"/>
        <v>0.76253420044026643</v>
      </c>
    </row>
    <row r="267" spans="1:11" x14ac:dyDescent="0.35">
      <c r="A267" s="16">
        <v>41365</v>
      </c>
      <c r="B267" s="31">
        <v>101.428</v>
      </c>
      <c r="C267" s="31">
        <v>3073.6770000000001</v>
      </c>
      <c r="D267" s="31">
        <v>2999.857</v>
      </c>
      <c r="E267" s="31">
        <v>9467.3389999999999</v>
      </c>
      <c r="G267" s="52">
        <f>RawQtrly!A292</f>
        <v>43647</v>
      </c>
      <c r="H267" s="14">
        <f t="shared" si="10"/>
        <v>0.32492272732173216</v>
      </c>
      <c r="I267" s="14">
        <f>LN(C292/C291)*100</f>
        <v>0.51100795201286231</v>
      </c>
      <c r="J267" s="14">
        <f t="shared" si="8"/>
        <v>1.0991471538618842</v>
      </c>
      <c r="K267" s="14">
        <f t="shared" si="9"/>
        <v>0.77447753514372042</v>
      </c>
    </row>
    <row r="268" spans="1:11" x14ac:dyDescent="0.35">
      <c r="A268" s="16">
        <v>41456</v>
      </c>
      <c r="B268" s="31">
        <v>101.90600000000001</v>
      </c>
      <c r="C268" s="31">
        <v>3057.212</v>
      </c>
      <c r="D268" s="31">
        <v>3047.114</v>
      </c>
      <c r="E268" s="31">
        <v>9451.9459999999999</v>
      </c>
      <c r="G268" s="52">
        <f>RawQtrly!A293</f>
        <v>43739</v>
      </c>
      <c r="H268" s="14">
        <f t="shared" si="10"/>
        <v>0.40887881527917486</v>
      </c>
      <c r="I268" s="14">
        <f>LN(C293/C292)*100</f>
        <v>0.74310561697837674</v>
      </c>
      <c r="J268" s="14">
        <f t="shared" si="8"/>
        <v>1.1439324950760348</v>
      </c>
      <c r="K268" s="14">
        <f t="shared" si="9"/>
        <v>0.57693993897315221</v>
      </c>
    </row>
    <row r="269" spans="1:11" x14ac:dyDescent="0.35">
      <c r="A269" s="16">
        <v>41548</v>
      </c>
      <c r="B269" s="31">
        <v>102.515</v>
      </c>
      <c r="C269" s="31">
        <v>3033.1179999999999</v>
      </c>
      <c r="D269" s="31">
        <v>3090.4679999999998</v>
      </c>
      <c r="E269" s="31">
        <v>9437.0490000000009</v>
      </c>
      <c r="G269" s="52">
        <f>RawQtrly!A294</f>
        <v>43831</v>
      </c>
      <c r="H269" s="14">
        <f t="shared" si="10"/>
        <v>0.32519779105264263</v>
      </c>
      <c r="I269" s="14">
        <f>LN(C294/C293)*100</f>
        <v>0.90232856914392379</v>
      </c>
      <c r="J269" s="14">
        <f t="shared" si="8"/>
        <v>0.26975596490831832</v>
      </c>
      <c r="K269" s="14">
        <f t="shared" si="9"/>
        <v>0.8576510536465336</v>
      </c>
    </row>
    <row r="270" spans="1:11" x14ac:dyDescent="0.35">
      <c r="A270" s="16">
        <v>41640</v>
      </c>
      <c r="B270" s="31">
        <v>102.94199999999999</v>
      </c>
      <c r="C270" s="31">
        <v>3020.58</v>
      </c>
      <c r="D270" s="31">
        <v>3144.11</v>
      </c>
      <c r="E270" s="31">
        <v>9417.6380000000008</v>
      </c>
      <c r="G270" s="52">
        <f>RawQtrly!A295</f>
        <v>43922</v>
      </c>
      <c r="H270" s="14">
        <f t="shared" si="10"/>
        <v>-0.4305835436207448</v>
      </c>
      <c r="I270" s="14">
        <f>LN(C295/C294)*100</f>
        <v>0.94610617546692055</v>
      </c>
      <c r="J270" s="14">
        <f t="shared" si="8"/>
        <v>-1.4014572849717295</v>
      </c>
      <c r="K270" s="14">
        <f t="shared" si="9"/>
        <v>0.74253435492746911</v>
      </c>
    </row>
    <row r="271" spans="1:11" x14ac:dyDescent="0.35">
      <c r="A271" s="16">
        <v>41730</v>
      </c>
      <c r="B271" s="31">
        <v>103.52500000000001</v>
      </c>
      <c r="C271" s="31">
        <v>3024.424</v>
      </c>
      <c r="D271" s="31">
        <v>3204.143</v>
      </c>
      <c r="E271" s="31">
        <v>9396.6090000000004</v>
      </c>
      <c r="G271" s="52">
        <f>RawQtrly!A296</f>
        <v>44013</v>
      </c>
      <c r="H271" s="14">
        <f t="shared" si="10"/>
        <v>0.90762573612192998</v>
      </c>
      <c r="I271" s="14">
        <f>LN(C296/C295)*100</f>
        <v>-0.53110891988167253</v>
      </c>
      <c r="J271" s="14">
        <f t="shared" si="8"/>
        <v>0.46228689143430746</v>
      </c>
      <c r="K271" s="14">
        <f t="shared" si="9"/>
        <v>1.3544921446330258</v>
      </c>
    </row>
    <row r="272" spans="1:11" x14ac:dyDescent="0.35">
      <c r="A272" s="16">
        <v>41821</v>
      </c>
      <c r="B272" s="31">
        <v>103.977</v>
      </c>
      <c r="C272" s="31">
        <v>3044.694</v>
      </c>
      <c r="D272" s="31">
        <v>3259.3</v>
      </c>
      <c r="E272" s="31">
        <v>9377.3690000000006</v>
      </c>
      <c r="G272" s="52">
        <f>RawQtrly!A297</f>
        <v>44105</v>
      </c>
      <c r="H272" s="14">
        <f t="shared" si="10"/>
        <v>0.48264206125236381</v>
      </c>
      <c r="I272" s="14">
        <f>LN(C297/C296)*100</f>
        <v>-0.12530770215295226</v>
      </c>
      <c r="J272" s="14">
        <f t="shared" si="8"/>
        <v>0.55464592607965879</v>
      </c>
      <c r="K272" s="14">
        <f t="shared" si="9"/>
        <v>1.1783877905789482</v>
      </c>
    </row>
    <row r="273" spans="1:11" x14ac:dyDescent="0.35">
      <c r="A273" s="16">
        <v>41913</v>
      </c>
      <c r="B273" s="31">
        <v>104.15</v>
      </c>
      <c r="C273" s="31">
        <v>3043.2150000000001</v>
      </c>
      <c r="D273" s="31">
        <v>3309.54</v>
      </c>
      <c r="E273" s="31">
        <v>9387.2569999999996</v>
      </c>
      <c r="G273" s="52">
        <f>RawQtrly!A298</f>
        <v>44197</v>
      </c>
      <c r="H273" s="14">
        <f t="shared" si="10"/>
        <v>1.054375214576021</v>
      </c>
      <c r="I273" s="14">
        <f>LN(C298/C297)*100</f>
        <v>1.0342838131220584</v>
      </c>
      <c r="J273" s="14">
        <f t="shared" si="8"/>
        <v>0.74036875887387055</v>
      </c>
      <c r="K273" s="14">
        <f t="shared" si="9"/>
        <v>1.331921484915177</v>
      </c>
    </row>
    <row r="274" spans="1:11" x14ac:dyDescent="0.35">
      <c r="A274" s="16">
        <v>42005</v>
      </c>
      <c r="B274" s="31">
        <v>104.113</v>
      </c>
      <c r="C274" s="31">
        <v>3058.973</v>
      </c>
      <c r="D274" s="31">
        <v>3356.7510000000002</v>
      </c>
      <c r="E274" s="31">
        <v>9378.9179999999997</v>
      </c>
      <c r="G274" s="52">
        <f>RawQtrly!A299</f>
        <v>44287</v>
      </c>
      <c r="H274" s="14">
        <f t="shared" si="10"/>
        <v>1.5086400556054611</v>
      </c>
      <c r="I274" s="14">
        <f>LN(C299/C298)*100</f>
        <v>-0.47406125461270637</v>
      </c>
      <c r="J274" s="14">
        <f t="shared" si="8"/>
        <v>2.070088963067318</v>
      </c>
      <c r="K274" s="14">
        <f t="shared" si="9"/>
        <v>1.9619749604362702</v>
      </c>
    </row>
    <row r="275" spans="1:11" x14ac:dyDescent="0.35">
      <c r="A275" s="16">
        <v>42095</v>
      </c>
      <c r="B275" s="31">
        <v>104.67700000000001</v>
      </c>
      <c r="C275" s="31">
        <v>3085.0889999999999</v>
      </c>
      <c r="D275" s="31">
        <v>3419.2579999999998</v>
      </c>
      <c r="E275" s="31">
        <v>9407.5619999999999</v>
      </c>
      <c r="G275" s="52"/>
      <c r="H275" s="14"/>
      <c r="I275" s="14"/>
      <c r="J275" s="14"/>
      <c r="K275" s="14"/>
    </row>
    <row r="276" spans="1:11" x14ac:dyDescent="0.35">
      <c r="A276" s="16">
        <v>42186</v>
      </c>
      <c r="B276" s="31">
        <v>104.989</v>
      </c>
      <c r="C276" s="31">
        <v>3099.0819999999999</v>
      </c>
      <c r="D276" s="31">
        <v>3479.4360000000001</v>
      </c>
      <c r="E276" s="31">
        <v>9426.3940000000002</v>
      </c>
      <c r="G276" s="52"/>
      <c r="H276" s="14"/>
      <c r="I276" s="14"/>
      <c r="J276" s="14"/>
      <c r="K276" s="14"/>
    </row>
    <row r="277" spans="1:11" x14ac:dyDescent="0.35">
      <c r="A277" s="16">
        <v>42278</v>
      </c>
      <c r="B277" s="31">
        <v>104.979</v>
      </c>
      <c r="C277" s="31">
        <v>3110.2570000000001</v>
      </c>
      <c r="D277" s="31">
        <v>3400.223</v>
      </c>
      <c r="E277" s="31">
        <v>9492.8469999999998</v>
      </c>
    </row>
    <row r="278" spans="1:11" x14ac:dyDescent="0.35">
      <c r="A278" s="16">
        <v>42370</v>
      </c>
      <c r="B278" s="31">
        <v>104.895</v>
      </c>
      <c r="C278" s="31">
        <v>3142.8409999999999</v>
      </c>
      <c r="D278" s="31">
        <v>3464.1460000000002</v>
      </c>
      <c r="E278" s="31">
        <v>9511.4330000000009</v>
      </c>
    </row>
    <row r="279" spans="1:11" x14ac:dyDescent="0.35">
      <c r="A279" s="16">
        <v>42461</v>
      </c>
      <c r="B279" s="31">
        <v>105.636</v>
      </c>
      <c r="C279" s="31">
        <v>3137.91</v>
      </c>
      <c r="D279" s="31">
        <v>3520.06</v>
      </c>
      <c r="E279" s="31">
        <v>9555.5190000000002</v>
      </c>
    </row>
    <row r="280" spans="1:11" x14ac:dyDescent="0.35">
      <c r="A280" s="16">
        <v>42552</v>
      </c>
      <c r="B280" s="31">
        <v>105.929</v>
      </c>
      <c r="C280" s="31">
        <v>3153.8939999999998</v>
      </c>
      <c r="D280" s="31">
        <v>3578.8789999999999</v>
      </c>
      <c r="E280" s="31">
        <v>9606.8009999999995</v>
      </c>
    </row>
    <row r="281" spans="1:11" x14ac:dyDescent="0.35">
      <c r="A281" s="16">
        <v>42644</v>
      </c>
      <c r="B281" s="31">
        <v>106.48699999999999</v>
      </c>
      <c r="C281" s="31">
        <v>3160.471</v>
      </c>
      <c r="D281" s="31">
        <v>3636.4360000000001</v>
      </c>
      <c r="E281" s="31">
        <v>9658.8220000000001</v>
      </c>
    </row>
    <row r="282" spans="1:11" x14ac:dyDescent="0.35">
      <c r="A282" s="16">
        <v>42736</v>
      </c>
      <c r="B282" s="31">
        <v>107.02500000000001</v>
      </c>
      <c r="C282" s="31">
        <v>3153.8339999999998</v>
      </c>
      <c r="D282" s="31">
        <v>3684.3319999999999</v>
      </c>
      <c r="E282" s="31">
        <v>9734.4060000000009</v>
      </c>
    </row>
    <row r="283" spans="1:11" x14ac:dyDescent="0.35">
      <c r="A283" s="16">
        <v>42826</v>
      </c>
      <c r="B283" s="31">
        <v>107.369</v>
      </c>
      <c r="C283" s="31">
        <v>3163.2339999999999</v>
      </c>
      <c r="D283" s="31">
        <v>3727.8820000000001</v>
      </c>
      <c r="E283" s="31">
        <v>9794.9159999999993</v>
      </c>
    </row>
    <row r="284" spans="1:11" x14ac:dyDescent="0.35">
      <c r="A284" s="16">
        <v>42917</v>
      </c>
      <c r="B284" s="31">
        <v>107.90300000000001</v>
      </c>
      <c r="C284" s="31">
        <v>3160.72</v>
      </c>
      <c r="D284" s="31">
        <v>3767.9029999999998</v>
      </c>
      <c r="E284" s="31">
        <v>9855.9060000000009</v>
      </c>
    </row>
    <row r="285" spans="1:11" x14ac:dyDescent="0.35">
      <c r="A285" s="16">
        <v>43009</v>
      </c>
      <c r="B285" s="31">
        <v>108.67</v>
      </c>
      <c r="C285" s="31">
        <v>3182.962</v>
      </c>
      <c r="D285" s="31">
        <v>3830.752</v>
      </c>
      <c r="E285" s="31">
        <v>9928.7929999999997</v>
      </c>
    </row>
    <row r="286" spans="1:11" x14ac:dyDescent="0.35">
      <c r="A286" s="16">
        <v>43101</v>
      </c>
      <c r="B286" s="31">
        <v>109.261</v>
      </c>
      <c r="C286" s="31">
        <v>3189.7440000000001</v>
      </c>
      <c r="D286" s="31">
        <v>3870.252</v>
      </c>
      <c r="E286" s="31">
        <v>9993.8220000000001</v>
      </c>
    </row>
    <row r="287" spans="1:11" x14ac:dyDescent="0.35">
      <c r="A287" s="16">
        <v>43191</v>
      </c>
      <c r="B287" s="31">
        <v>110.23399999999999</v>
      </c>
      <c r="C287" s="31">
        <v>3212.1790000000001</v>
      </c>
      <c r="D287" s="31">
        <v>3904.855</v>
      </c>
      <c r="E287" s="31">
        <v>10070.886</v>
      </c>
    </row>
    <row r="288" spans="1:11" x14ac:dyDescent="0.35">
      <c r="A288" s="16">
        <v>43282</v>
      </c>
      <c r="B288" s="31">
        <v>110.59699999999999</v>
      </c>
      <c r="C288" s="31">
        <v>3220.0129999999999</v>
      </c>
      <c r="D288" s="31">
        <v>3954.645</v>
      </c>
      <c r="E288" s="31">
        <v>10147.775</v>
      </c>
    </row>
    <row r="289" spans="1:5" x14ac:dyDescent="0.35">
      <c r="A289" s="16">
        <v>43374</v>
      </c>
      <c r="B289" s="31">
        <v>111.175</v>
      </c>
      <c r="C289" s="31">
        <v>3213.3679999999999</v>
      </c>
      <c r="D289" s="31">
        <v>4007.0419999999999</v>
      </c>
      <c r="E289" s="31">
        <v>10204.361000000001</v>
      </c>
    </row>
    <row r="290" spans="1:5" x14ac:dyDescent="0.35">
      <c r="A290" s="16">
        <v>43466</v>
      </c>
      <c r="B290" s="31">
        <v>111.514</v>
      </c>
      <c r="C290" s="31">
        <v>3235.1529999999998</v>
      </c>
      <c r="D290" s="31">
        <v>4050.134</v>
      </c>
      <c r="E290" s="31">
        <v>10263.128000000001</v>
      </c>
    </row>
    <row r="291" spans="1:5" x14ac:dyDescent="0.35">
      <c r="A291" s="16">
        <v>43556</v>
      </c>
      <c r="B291" s="31">
        <v>112.152</v>
      </c>
      <c r="C291" s="31">
        <v>3274.933</v>
      </c>
      <c r="D291" s="31">
        <v>4099.5829999999996</v>
      </c>
      <c r="E291" s="31">
        <v>10341.687</v>
      </c>
    </row>
    <row r="292" spans="1:5" x14ac:dyDescent="0.35">
      <c r="A292" s="16">
        <v>43647</v>
      </c>
      <c r="B292" s="31">
        <v>112.517</v>
      </c>
      <c r="C292" s="31">
        <v>3291.7109999999998</v>
      </c>
      <c r="D292" s="31">
        <v>4144.8919999999998</v>
      </c>
      <c r="E292" s="31">
        <v>10422.092000000001</v>
      </c>
    </row>
    <row r="293" spans="1:5" x14ac:dyDescent="0.35">
      <c r="A293" s="16">
        <v>43739</v>
      </c>
      <c r="B293" s="31">
        <v>112.97799999999999</v>
      </c>
      <c r="C293" s="31">
        <v>3316.2629999999999</v>
      </c>
      <c r="D293" s="31">
        <v>4192.5789999999997</v>
      </c>
      <c r="E293" s="31">
        <v>10482.395</v>
      </c>
    </row>
    <row r="294" spans="1:5" x14ac:dyDescent="0.35">
      <c r="A294" s="16">
        <v>43831</v>
      </c>
      <c r="B294" s="31">
        <v>113.346</v>
      </c>
      <c r="C294" s="31">
        <v>3346.3220000000001</v>
      </c>
      <c r="D294" s="31">
        <v>4203.9040000000005</v>
      </c>
      <c r="E294" s="31">
        <v>10572.683999999999</v>
      </c>
    </row>
    <row r="295" spans="1:5" x14ac:dyDescent="0.35">
      <c r="A295" s="16">
        <v>43922</v>
      </c>
      <c r="B295" s="31">
        <v>112.85899999999999</v>
      </c>
      <c r="C295" s="31">
        <v>3378.1320000000001</v>
      </c>
      <c r="D295" s="31">
        <v>4145.3990000000003</v>
      </c>
      <c r="E295" s="31">
        <v>10651.482</v>
      </c>
    </row>
    <row r="296" spans="1:5" x14ac:dyDescent="0.35">
      <c r="A296" s="16">
        <v>44013</v>
      </c>
      <c r="B296" s="31">
        <v>113.88800000000001</v>
      </c>
      <c r="C296" s="31">
        <v>3360.2379999999998</v>
      </c>
      <c r="D296" s="31">
        <v>4164.607</v>
      </c>
      <c r="E296" s="31">
        <v>10796.736999999999</v>
      </c>
    </row>
    <row r="297" spans="1:5" x14ac:dyDescent="0.35">
      <c r="A297" s="16">
        <v>44105</v>
      </c>
      <c r="B297" s="31">
        <v>114.43899999999999</v>
      </c>
      <c r="C297" s="31">
        <v>3356.03</v>
      </c>
      <c r="D297" s="31">
        <v>4187.7700000000004</v>
      </c>
      <c r="E297" s="31">
        <v>10924.717000000001</v>
      </c>
    </row>
    <row r="298" spans="1:5" x14ac:dyDescent="0.35">
      <c r="A298" s="16">
        <v>44197</v>
      </c>
      <c r="B298" s="31">
        <v>115.652</v>
      </c>
      <c r="C298" s="31">
        <v>3390.9209999999998</v>
      </c>
      <c r="D298" s="31">
        <v>4218.8900000000003</v>
      </c>
      <c r="E298" s="31">
        <v>11071.199000000001</v>
      </c>
    </row>
    <row r="299" spans="1:5" x14ac:dyDescent="0.35">
      <c r="A299" s="16">
        <v>44287</v>
      </c>
      <c r="B299" s="31">
        <v>117.41</v>
      </c>
      <c r="C299" s="31">
        <v>3374.884</v>
      </c>
      <c r="D299" s="31">
        <v>4307.1350000000002</v>
      </c>
      <c r="E299" s="31">
        <v>11290.558000000001</v>
      </c>
    </row>
  </sheetData>
  <hyperlinks>
    <hyperlink ref="B1" r:id="rId1"/>
    <hyperlink ref="C1" r:id="rId2"/>
    <hyperlink ref="D1" r:id="rId3"/>
    <hyperlink ref="E1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7"/>
  <sheetViews>
    <sheetView workbookViewId="0">
      <pane ySplit="1" topLeftCell="A2" activePane="bottomLeft" state="frozen"/>
      <selection pane="bottomLeft" activeCell="O9" sqref="O9"/>
    </sheetView>
  </sheetViews>
  <sheetFormatPr defaultRowHeight="14.5" x14ac:dyDescent="0.35"/>
  <cols>
    <col min="1" max="1" width="10.08984375" customWidth="1"/>
    <col min="2" max="2" width="10.7265625" style="42" customWidth="1"/>
    <col min="3" max="3" width="11.54296875" style="42" bestFit="1" customWidth="1"/>
    <col min="4" max="4" width="11.453125" style="42" bestFit="1" customWidth="1"/>
    <col min="5" max="5" width="3.08984375" style="39" customWidth="1"/>
    <col min="6" max="6" width="10.08984375" customWidth="1"/>
    <col min="7" max="7" width="10.7265625" style="41" bestFit="1" customWidth="1"/>
    <col min="8" max="8" width="11.54296875" style="41" bestFit="1" customWidth="1"/>
    <col min="9" max="9" width="11.453125" style="41" bestFit="1" customWidth="1"/>
    <col min="10" max="10" width="1.453125" style="51" customWidth="1"/>
    <col min="11" max="11" width="10.08984375" customWidth="1"/>
    <col min="12" max="12" width="10.7265625" bestFit="1" customWidth="1"/>
    <col min="13" max="13" width="11.54296875" bestFit="1" customWidth="1"/>
    <col min="14" max="14" width="11.453125" bestFit="1" customWidth="1"/>
  </cols>
  <sheetData>
    <row r="1" spans="1:14" x14ac:dyDescent="0.35">
      <c r="A1" s="34" t="s">
        <v>182</v>
      </c>
      <c r="B1" s="35" t="s">
        <v>190</v>
      </c>
      <c r="C1" s="45" t="s">
        <v>198</v>
      </c>
      <c r="D1" s="45" t="s">
        <v>199</v>
      </c>
      <c r="E1" s="36"/>
      <c r="F1" s="37" t="s">
        <v>182</v>
      </c>
      <c r="G1" s="41" t="str">
        <f>B1</f>
        <v>S&amp;P Comp</v>
      </c>
      <c r="H1" s="41" t="str">
        <f>C1</f>
        <v>MoodyAAA</v>
      </c>
      <c r="I1" s="41" t="str">
        <f>D1</f>
        <v>MoodyBAA</v>
      </c>
      <c r="J1" s="50"/>
      <c r="K1" s="38" t="s">
        <v>182</v>
      </c>
      <c r="L1" s="6" t="str">
        <f>G1</f>
        <v>S&amp;P Comp</v>
      </c>
      <c r="M1" s="6" t="str">
        <f>H1</f>
        <v>MoodyAAA</v>
      </c>
      <c r="N1" s="6" t="str">
        <f>I1</f>
        <v>MoodyBAA</v>
      </c>
    </row>
    <row r="2" spans="1:14" x14ac:dyDescent="0.35">
      <c r="A2" s="43">
        <v>18264</v>
      </c>
      <c r="B2" s="44">
        <f>'SP500'!B950</f>
        <v>16.88</v>
      </c>
      <c r="C2" s="47"/>
      <c r="D2" s="47"/>
      <c r="E2" s="36"/>
      <c r="F2" s="48">
        <f>A4</f>
        <v>18323</v>
      </c>
      <c r="J2" s="50"/>
      <c r="K2" s="49">
        <v>19511</v>
      </c>
      <c r="L2" s="14">
        <f t="shared" ref="L2:L28" si="0">VLOOKUP($K2,$F$2:$I$859,2,FALSE)</f>
        <v>-5.9807961909878973</v>
      </c>
      <c r="M2" s="14" t="e">
        <f t="shared" ref="M2:M28" si="1">VLOOKUP($K2,$F$2:$I$859,3,FALSE)</f>
        <v>#DIV/0!</v>
      </c>
      <c r="N2" s="14" t="e">
        <f t="shared" ref="N2:N28" si="2">VLOOKUP($K2,$F$2:$I$859,4,FALSE)</f>
        <v>#DIV/0!</v>
      </c>
    </row>
    <row r="3" spans="1:14" x14ac:dyDescent="0.35">
      <c r="A3" s="43">
        <v>18295</v>
      </c>
      <c r="B3" s="44">
        <f>'SP500'!B951</f>
        <v>17.21</v>
      </c>
      <c r="C3" s="47"/>
      <c r="D3" s="47"/>
      <c r="E3" s="36"/>
      <c r="F3" s="48">
        <f>A5</f>
        <v>18354</v>
      </c>
      <c r="J3" s="50"/>
      <c r="K3" s="49">
        <v>19603</v>
      </c>
      <c r="L3" s="14">
        <f t="shared" si="0"/>
        <v>-2.1313972885414123</v>
      </c>
      <c r="M3" s="14">
        <f t="shared" si="1"/>
        <v>2.6666666666666616E-2</v>
      </c>
      <c r="N3" s="14">
        <f t="shared" si="2"/>
        <v>0.18000000000000005</v>
      </c>
    </row>
    <row r="4" spans="1:14" x14ac:dyDescent="0.35">
      <c r="A4" s="43">
        <v>18323</v>
      </c>
      <c r="B4" s="44">
        <f>'SP500'!B952</f>
        <v>17.350000000000001</v>
      </c>
      <c r="C4" s="47"/>
      <c r="D4" s="47"/>
      <c r="E4" s="36"/>
      <c r="F4" s="48">
        <f>A6</f>
        <v>18384</v>
      </c>
      <c r="J4" s="50"/>
      <c r="K4" s="49">
        <v>19694</v>
      </c>
      <c r="L4" s="14">
        <f t="shared" si="0"/>
        <v>1.8589175559228983</v>
      </c>
      <c r="M4" s="14">
        <f t="shared" si="1"/>
        <v>0.13666666666666671</v>
      </c>
      <c r="N4" s="14">
        <f t="shared" si="2"/>
        <v>0.18000000000000005</v>
      </c>
    </row>
    <row r="5" spans="1:14" x14ac:dyDescent="0.35">
      <c r="A5" s="43">
        <v>18354</v>
      </c>
      <c r="B5" s="44">
        <f>'SP500'!B953</f>
        <v>17.84</v>
      </c>
      <c r="C5" s="47"/>
      <c r="D5" s="47"/>
      <c r="E5" s="36"/>
      <c r="F5" s="48">
        <f>A7</f>
        <v>18415</v>
      </c>
      <c r="G5" s="41">
        <f>LN(AVERAGE(B5:B7)/AVERAGE(B2:B4))*100</f>
        <v>6.7280675567064394</v>
      </c>
      <c r="H5" s="41" t="e">
        <f>AVERAGE(C5:C7)-AVERAGE(C2:C4)</f>
        <v>#DIV/0!</v>
      </c>
      <c r="I5" s="41" t="e">
        <f>AVERAGE(D5:D7)-AVERAGE(D2:D4)</f>
        <v>#DIV/0!</v>
      </c>
      <c r="J5" s="50"/>
      <c r="K5" s="49">
        <v>19784</v>
      </c>
      <c r="L5" s="14">
        <f t="shared" si="0"/>
        <v>6.278903806883533</v>
      </c>
      <c r="M5" s="14">
        <f t="shared" si="1"/>
        <v>2.6666666666666727E-2</v>
      </c>
      <c r="N5" s="14">
        <f t="shared" si="2"/>
        <v>4.3333333333333224E-2</v>
      </c>
    </row>
    <row r="6" spans="1:14" x14ac:dyDescent="0.35">
      <c r="A6" s="43">
        <v>18384</v>
      </c>
      <c r="B6" s="44">
        <f>'SP500'!B954</f>
        <v>18.440000000000001</v>
      </c>
      <c r="C6" s="47"/>
      <c r="D6" s="47"/>
      <c r="E6" s="36"/>
      <c r="F6" s="48">
        <f>A8</f>
        <v>18445</v>
      </c>
      <c r="G6" s="41">
        <f t="shared" ref="G6:G69" si="3">LN(AVERAGE(B6:B8)/AVERAGE(B3:B5))*100</f>
        <v>4.0394422208210052</v>
      </c>
      <c r="H6" s="41" t="e">
        <f t="shared" ref="H6:I6" si="4">AVERAGE(C6:C8)-AVERAGE(C3:C5)</f>
        <v>#DIV/0!</v>
      </c>
      <c r="I6" s="41" t="e">
        <f t="shared" si="4"/>
        <v>#DIV/0!</v>
      </c>
      <c r="J6" s="50"/>
      <c r="K6" s="49">
        <v>19876</v>
      </c>
      <c r="L6" s="14">
        <f t="shared" si="0"/>
        <v>8.9059246641708576</v>
      </c>
      <c r="M6" s="14">
        <f t="shared" si="1"/>
        <v>1.3333333333333308E-2</v>
      </c>
      <c r="N6" s="14">
        <f t="shared" si="2"/>
        <v>-3.9999999999999813E-2</v>
      </c>
    </row>
    <row r="7" spans="1:14" x14ac:dyDescent="0.35">
      <c r="A7" s="43">
        <v>18415</v>
      </c>
      <c r="B7" s="44">
        <f>'SP500'!B955</f>
        <v>18.739999999999998</v>
      </c>
      <c r="C7" s="47"/>
      <c r="D7" s="47"/>
      <c r="E7" s="36"/>
      <c r="F7" s="48">
        <f>A9</f>
        <v>18476</v>
      </c>
      <c r="G7" s="41">
        <f t="shared" si="3"/>
        <v>1.7009099284246063</v>
      </c>
      <c r="H7" s="41" t="e">
        <f t="shared" ref="H7:I7" si="5">AVERAGE(C7:C9)-AVERAGE(C4:C6)</f>
        <v>#DIV/0!</v>
      </c>
      <c r="I7" s="41" t="e">
        <f t="shared" si="5"/>
        <v>#DIV/0!</v>
      </c>
      <c r="J7" s="50"/>
      <c r="K7" s="49">
        <v>19968</v>
      </c>
      <c r="L7" s="14">
        <f t="shared" si="0"/>
        <v>7.8743584398910409</v>
      </c>
      <c r="M7" s="14">
        <f t="shared" si="1"/>
        <v>6.6666666666667096E-3</v>
      </c>
      <c r="N7" s="14">
        <f t="shared" si="2"/>
        <v>9.9999999999997868E-3</v>
      </c>
    </row>
    <row r="8" spans="1:14" x14ac:dyDescent="0.35">
      <c r="A8" s="43">
        <v>18445</v>
      </c>
      <c r="B8" s="44">
        <f>'SP500'!B956</f>
        <v>17.38</v>
      </c>
      <c r="C8" s="47"/>
      <c r="D8" s="47"/>
      <c r="E8" s="36"/>
      <c r="F8" s="48">
        <f>A10</f>
        <v>18507</v>
      </c>
      <c r="G8" s="41">
        <f t="shared" si="3"/>
        <v>-0.23655729346306101</v>
      </c>
      <c r="H8" s="41" t="e">
        <f t="shared" ref="H8:I8" si="6">AVERAGE(C8:C10)-AVERAGE(C5:C7)</f>
        <v>#DIV/0!</v>
      </c>
      <c r="I8" s="41" t="e">
        <f t="shared" si="6"/>
        <v>#DIV/0!</v>
      </c>
      <c r="J8" s="50"/>
      <c r="K8" s="49">
        <v>20059</v>
      </c>
      <c r="L8" s="14">
        <f t="shared" si="0"/>
        <v>8.5900371144186742</v>
      </c>
      <c r="M8" s="14">
        <f t="shared" si="1"/>
        <v>-0.12333333333333341</v>
      </c>
      <c r="N8" s="14">
        <f t="shared" si="2"/>
        <v>-0.15999999999999992</v>
      </c>
    </row>
    <row r="9" spans="1:14" x14ac:dyDescent="0.35">
      <c r="A9" s="43">
        <v>18476</v>
      </c>
      <c r="B9" s="44">
        <f>'SP500'!B957</f>
        <v>18.43</v>
      </c>
      <c r="C9" s="47"/>
      <c r="D9" s="47"/>
      <c r="E9" s="36"/>
      <c r="F9" s="48">
        <f>A11</f>
        <v>18537</v>
      </c>
      <c r="G9" s="41">
        <f t="shared" si="3"/>
        <v>5.0394797018011923</v>
      </c>
      <c r="H9" s="41" t="e">
        <f t="shared" ref="H9:I9" si="7">AVERAGE(C9:C11)-AVERAGE(C6:C8)</f>
        <v>#DIV/0!</v>
      </c>
      <c r="I9" s="41" t="e">
        <f t="shared" si="7"/>
        <v>#DIV/0!</v>
      </c>
      <c r="J9" s="50"/>
      <c r="K9" s="49">
        <v>20149</v>
      </c>
      <c r="L9" s="14">
        <f t="shared" si="0"/>
        <v>7.9285349211722602</v>
      </c>
      <c r="M9" s="14">
        <f t="shared" si="1"/>
        <v>-9.9999999999999922E-2</v>
      </c>
      <c r="N9" s="14">
        <f t="shared" si="2"/>
        <v>-0.16000000000000003</v>
      </c>
    </row>
    <row r="10" spans="1:14" x14ac:dyDescent="0.35">
      <c r="A10" s="43">
        <v>18507</v>
      </c>
      <c r="B10" s="44">
        <f>'SP500'!B958</f>
        <v>19.079999999999998</v>
      </c>
      <c r="C10" s="47"/>
      <c r="D10" s="47"/>
      <c r="F10" s="48">
        <f>A12</f>
        <v>18568</v>
      </c>
      <c r="G10" s="41">
        <f t="shared" si="3"/>
        <v>7.4683948711691457</v>
      </c>
      <c r="H10" s="41" t="e">
        <f t="shared" ref="H10:I10" si="8">AVERAGE(C10:C12)-AVERAGE(C7:C9)</f>
        <v>#DIV/0!</v>
      </c>
      <c r="I10" s="41" t="e">
        <f t="shared" si="8"/>
        <v>#DIV/0!</v>
      </c>
      <c r="K10" s="49">
        <v>20241</v>
      </c>
      <c r="L10" s="14">
        <f t="shared" si="0"/>
        <v>5.5810580889693924</v>
      </c>
      <c r="M10" s="14">
        <f t="shared" si="1"/>
        <v>-4.333333333333339E-2</v>
      </c>
      <c r="N10" s="14">
        <f t="shared" si="2"/>
        <v>-8.3333333333333259E-2</v>
      </c>
    </row>
    <row r="11" spans="1:14" x14ac:dyDescent="0.35">
      <c r="A11" s="43">
        <v>18537</v>
      </c>
      <c r="B11" s="44">
        <f>'SP500'!B959</f>
        <v>19.87</v>
      </c>
      <c r="C11" s="47"/>
      <c r="D11" s="47"/>
      <c r="F11" s="48">
        <f>A13</f>
        <v>18598</v>
      </c>
      <c r="G11" s="41">
        <f t="shared" si="3"/>
        <v>7.9804440574993061</v>
      </c>
      <c r="H11" s="41" t="e">
        <f t="shared" ref="H11:I11" si="9">AVERAGE(C11:C13)-AVERAGE(C8:C10)</f>
        <v>#DIV/0!</v>
      </c>
      <c r="I11" s="41" t="e">
        <f t="shared" si="9"/>
        <v>#DIV/0!</v>
      </c>
      <c r="K11" s="49">
        <v>20333</v>
      </c>
      <c r="L11" s="14">
        <f t="shared" si="0"/>
        <v>11.722317386970058</v>
      </c>
      <c r="M11" s="14">
        <f t="shared" si="1"/>
        <v>-0.11666666666666667</v>
      </c>
      <c r="N11" s="14">
        <f t="shared" si="2"/>
        <v>-0.12666666666666671</v>
      </c>
    </row>
    <row r="12" spans="1:14" x14ac:dyDescent="0.35">
      <c r="A12" s="43">
        <v>18568</v>
      </c>
      <c r="B12" s="44">
        <f>'SP500'!B960</f>
        <v>19.829999999999998</v>
      </c>
      <c r="C12" s="47"/>
      <c r="D12" s="47"/>
      <c r="F12" s="48">
        <f>A14</f>
        <v>18629</v>
      </c>
      <c r="G12" s="41">
        <f t="shared" si="3"/>
        <v>5.7729491207412424</v>
      </c>
      <c r="H12" s="41" t="e">
        <f t="shared" ref="H12:I12" si="10">AVERAGE(C12:C14)-AVERAGE(C9:C11)</f>
        <v>#DIV/0!</v>
      </c>
      <c r="I12" s="41" t="e">
        <f t="shared" si="10"/>
        <v>#DIV/0!</v>
      </c>
      <c r="K12" s="49">
        <v>20424</v>
      </c>
      <c r="L12" s="14">
        <f t="shared" si="0"/>
        <v>2.2682250821508969</v>
      </c>
      <c r="M12" s="14">
        <f t="shared" si="1"/>
        <v>5.3333333333333316E-2</v>
      </c>
      <c r="N12" s="14">
        <f t="shared" si="2"/>
        <v>7.6666666666666661E-2</v>
      </c>
    </row>
    <row r="13" spans="1:14" x14ac:dyDescent="0.35">
      <c r="A13" s="43">
        <v>18598</v>
      </c>
      <c r="B13" s="44">
        <f>'SP500'!B961</f>
        <v>19.75</v>
      </c>
      <c r="C13" s="47"/>
      <c r="D13" s="47"/>
      <c r="F13" s="48">
        <f>A15</f>
        <v>18660</v>
      </c>
      <c r="G13" s="41">
        <f t="shared" si="3"/>
        <v>6.8697943118376612</v>
      </c>
      <c r="H13" s="41" t="e">
        <f t="shared" ref="H13:I13" si="11">AVERAGE(C13:C15)-AVERAGE(C10:C12)</f>
        <v>#DIV/0!</v>
      </c>
      <c r="I13" s="41" t="e">
        <f t="shared" si="11"/>
        <v>#DIV/0!</v>
      </c>
      <c r="K13" s="49">
        <v>20515</v>
      </c>
      <c r="L13" s="14">
        <f t="shared" si="0"/>
        <v>2.7115255263893938</v>
      </c>
      <c r="M13" s="14">
        <f t="shared" si="1"/>
        <v>-1.0000000000000009E-2</v>
      </c>
      <c r="N13" s="14">
        <f t="shared" si="2"/>
        <v>6.6666666666667096E-3</v>
      </c>
    </row>
    <row r="14" spans="1:14" x14ac:dyDescent="0.35">
      <c r="A14" s="43">
        <v>18629</v>
      </c>
      <c r="B14" s="44">
        <f>'SP500'!B962</f>
        <v>21.21</v>
      </c>
      <c r="C14" s="47"/>
      <c r="D14" s="47"/>
      <c r="F14" s="48">
        <f>A16</f>
        <v>18688</v>
      </c>
      <c r="G14" s="41">
        <f t="shared" si="3"/>
        <v>8.678707373068459</v>
      </c>
      <c r="H14" s="41" t="e">
        <f t="shared" ref="H14:I14" si="12">AVERAGE(C14:C16)-AVERAGE(C11:C13)</f>
        <v>#DIV/0!</v>
      </c>
      <c r="I14" s="41" t="e">
        <f t="shared" si="12"/>
        <v>#DIV/0!</v>
      </c>
      <c r="K14" s="49">
        <v>20607</v>
      </c>
      <c r="L14" s="14">
        <f t="shared" si="0"/>
        <v>3.459703011449748</v>
      </c>
      <c r="M14" s="14">
        <f t="shared" si="1"/>
        <v>-1.999999999999999E-2</v>
      </c>
      <c r="N14" s="14">
        <f t="shared" si="2"/>
        <v>-5.3333333333333344E-2</v>
      </c>
    </row>
    <row r="15" spans="1:14" x14ac:dyDescent="0.35">
      <c r="A15" s="43">
        <v>18660</v>
      </c>
      <c r="B15" s="44">
        <f>'SP500'!B963</f>
        <v>22</v>
      </c>
      <c r="C15" s="47"/>
      <c r="D15" s="47"/>
      <c r="F15" s="48">
        <f>A17</f>
        <v>18719</v>
      </c>
      <c r="G15" s="41">
        <f t="shared" si="3"/>
        <v>7.538790844907779</v>
      </c>
      <c r="H15" s="41" t="e">
        <f t="shared" ref="H15:I15" si="13">AVERAGE(C15:C17)-AVERAGE(C12:C14)</f>
        <v>#DIV/0!</v>
      </c>
      <c r="I15" s="41" t="e">
        <f t="shared" si="13"/>
        <v>#DIV/0!</v>
      </c>
      <c r="K15" s="49">
        <v>20699</v>
      </c>
      <c r="L15" s="14">
        <f t="shared" si="0"/>
        <v>2.2810407533005868</v>
      </c>
      <c r="M15" s="14">
        <f t="shared" si="1"/>
        <v>-2.6666666666666672E-2</v>
      </c>
      <c r="N15" s="14">
        <f t="shared" si="2"/>
        <v>2.0000000000000018E-2</v>
      </c>
    </row>
    <row r="16" spans="1:14" x14ac:dyDescent="0.35">
      <c r="A16" s="43">
        <v>18688</v>
      </c>
      <c r="B16" s="44">
        <f>'SP500'!B964</f>
        <v>21.63</v>
      </c>
      <c r="C16" s="47"/>
      <c r="D16" s="47"/>
      <c r="F16" s="48">
        <f>A18</f>
        <v>18749</v>
      </c>
      <c r="G16" s="41">
        <f t="shared" si="3"/>
        <v>3.9245148393786149</v>
      </c>
      <c r="H16" s="41" t="e">
        <f t="shared" ref="H16:I16" si="14">AVERAGE(C16:C18)-AVERAGE(C13:C15)</f>
        <v>#DIV/0!</v>
      </c>
      <c r="I16" s="41" t="e">
        <f t="shared" si="14"/>
        <v>#DIV/0!</v>
      </c>
      <c r="K16" s="49">
        <v>20790</v>
      </c>
      <c r="L16" s="14">
        <f t="shared" si="0"/>
        <v>-4.0139878083126783</v>
      </c>
      <c r="M16" s="14">
        <f t="shared" si="1"/>
        <v>5.3333333333333344E-2</v>
      </c>
      <c r="N16" s="14">
        <f t="shared" si="2"/>
        <v>0.12666666666666671</v>
      </c>
    </row>
    <row r="17" spans="1:14" x14ac:dyDescent="0.35">
      <c r="A17" s="43">
        <v>18719</v>
      </c>
      <c r="B17" s="44">
        <f>'SP500'!B965</f>
        <v>21.92</v>
      </c>
      <c r="C17" s="47"/>
      <c r="D17" s="47"/>
      <c r="F17" s="48">
        <f>A19</f>
        <v>18780</v>
      </c>
      <c r="G17" s="41">
        <f t="shared" si="3"/>
        <v>0.85995615956776028</v>
      </c>
      <c r="H17" s="41" t="e">
        <f t="shared" ref="H17:I17" si="15">AVERAGE(C17:C19)-AVERAGE(C14:C16)</f>
        <v>#DIV/0!</v>
      </c>
      <c r="I17" s="41" t="e">
        <f t="shared" si="15"/>
        <v>#DIV/0!</v>
      </c>
      <c r="K17" s="49">
        <v>20880</v>
      </c>
      <c r="L17" s="14">
        <f t="shared" si="0"/>
        <v>-4.0614344887635694</v>
      </c>
      <c r="M17" s="14">
        <f t="shared" si="1"/>
        <v>9.3333333333333351E-2</v>
      </c>
      <c r="N17" s="14">
        <f t="shared" si="2"/>
        <v>0.27333333333333332</v>
      </c>
    </row>
    <row r="18" spans="1:14" x14ac:dyDescent="0.35">
      <c r="A18" s="43">
        <v>18749</v>
      </c>
      <c r="B18" s="44">
        <f>'SP500'!B966</f>
        <v>21.93</v>
      </c>
      <c r="C18" s="47"/>
      <c r="D18" s="47"/>
      <c r="F18" s="48">
        <f>A20</f>
        <v>18810</v>
      </c>
      <c r="G18" s="41">
        <f t="shared" si="3"/>
        <v>-0.2138058236587535</v>
      </c>
      <c r="H18" s="41" t="e">
        <f t="shared" ref="H18:I18" si="16">AVERAGE(C18:C20)-AVERAGE(C15:C17)</f>
        <v>#DIV/0!</v>
      </c>
      <c r="I18" s="41" t="e">
        <f t="shared" si="16"/>
        <v>#DIV/0!</v>
      </c>
      <c r="K18" s="49">
        <v>20972</v>
      </c>
      <c r="L18" s="14">
        <f t="shared" si="0"/>
        <v>4.7381342130864823</v>
      </c>
      <c r="M18" s="14">
        <f t="shared" si="1"/>
        <v>-0.15000000000000002</v>
      </c>
      <c r="N18" s="14">
        <f t="shared" si="2"/>
        <v>-0.15666666666666673</v>
      </c>
    </row>
    <row r="19" spans="1:14" x14ac:dyDescent="0.35">
      <c r="A19" s="43">
        <v>18780</v>
      </c>
      <c r="B19" s="44">
        <f>'SP500'!B967</f>
        <v>21.55</v>
      </c>
      <c r="C19" s="47"/>
      <c r="D19" s="47"/>
      <c r="F19" s="48">
        <f>A21</f>
        <v>18841</v>
      </c>
      <c r="G19" s="41">
        <f t="shared" si="3"/>
        <v>1.3500394654899579</v>
      </c>
      <c r="H19" s="41" t="e">
        <f t="shared" ref="H19:I19" si="17">AVERAGE(C19:C21)-AVERAGE(C16:C18)</f>
        <v>#DIV/0!</v>
      </c>
      <c r="I19" s="41" t="e">
        <f t="shared" si="17"/>
        <v>#DIV/0!</v>
      </c>
      <c r="K19" s="49">
        <v>21064</v>
      </c>
      <c r="L19" s="14">
        <f t="shared" si="0"/>
        <v>-0.75618811236490457</v>
      </c>
      <c r="M19" s="14">
        <f t="shared" si="1"/>
        <v>-3.333333333333327E-3</v>
      </c>
      <c r="N19" s="14">
        <f t="shared" si="2"/>
        <v>-3.3333333333332993E-3</v>
      </c>
    </row>
    <row r="20" spans="1:14" x14ac:dyDescent="0.35">
      <c r="A20" s="43">
        <v>18810</v>
      </c>
      <c r="B20" s="44">
        <f>'SP500'!B968</f>
        <v>21.93</v>
      </c>
      <c r="C20" s="47"/>
      <c r="D20" s="47"/>
      <c r="F20" s="48">
        <f>A22</f>
        <v>18872</v>
      </c>
      <c r="G20" s="41">
        <f t="shared" si="3"/>
        <v>4.3387508113591355</v>
      </c>
      <c r="H20" s="41" t="e">
        <f t="shared" ref="H20:I20" si="18">AVERAGE(C20:C22)-AVERAGE(C17:C19)</f>
        <v>#DIV/0!</v>
      </c>
      <c r="I20" s="41" t="e">
        <f t="shared" si="18"/>
        <v>#DIV/0!</v>
      </c>
      <c r="K20" s="49">
        <v>21155</v>
      </c>
      <c r="L20" s="14">
        <f t="shared" si="0"/>
        <v>-12.627704294838752</v>
      </c>
      <c r="M20" s="14">
        <f t="shared" si="1"/>
        <v>0.21999999999999995</v>
      </c>
      <c r="N20" s="14">
        <f t="shared" si="2"/>
        <v>0.5033333333333333</v>
      </c>
    </row>
    <row r="21" spans="1:14" x14ac:dyDescent="0.35">
      <c r="A21" s="43">
        <v>18841</v>
      </c>
      <c r="B21" s="44">
        <f>'SP500'!B969</f>
        <v>22.89</v>
      </c>
      <c r="C21" s="47"/>
      <c r="D21" s="47"/>
      <c r="F21" s="48">
        <f>A23</f>
        <v>18902</v>
      </c>
      <c r="G21" s="41">
        <f t="shared" si="3"/>
        <v>6.3955489259798268</v>
      </c>
      <c r="H21" s="41" t="e">
        <f t="shared" ref="H21:I21" si="19">AVERAGE(C21:C23)-AVERAGE(C18:C20)</f>
        <v>#DIV/0!</v>
      </c>
      <c r="I21" s="41" t="e">
        <f t="shared" si="19"/>
        <v>#DIV/0!</v>
      </c>
      <c r="K21" s="49">
        <v>21245</v>
      </c>
      <c r="L21" s="14">
        <f t="shared" si="0"/>
        <v>2.0860299455358309</v>
      </c>
      <c r="M21" s="14">
        <f t="shared" si="1"/>
        <v>0.20333333333333348</v>
      </c>
      <c r="N21" s="14">
        <f t="shared" si="2"/>
        <v>0.28000000000000003</v>
      </c>
    </row>
    <row r="22" spans="1:14" x14ac:dyDescent="0.35">
      <c r="A22" s="43">
        <v>18872</v>
      </c>
      <c r="B22" s="44">
        <f>'SP500'!B970</f>
        <v>23.48</v>
      </c>
      <c r="C22" s="47"/>
      <c r="D22" s="47"/>
      <c r="F22" s="48">
        <f>A24</f>
        <v>18933</v>
      </c>
      <c r="G22" s="41">
        <f t="shared" si="3"/>
        <v>4.6800771211618448</v>
      </c>
      <c r="H22" s="41" t="e">
        <f t="shared" ref="H22:I22" si="20">AVERAGE(C22:C24)-AVERAGE(C19:C21)</f>
        <v>#DIV/0!</v>
      </c>
      <c r="I22" s="41" t="e">
        <f t="shared" si="20"/>
        <v>#DIV/0!</v>
      </c>
      <c r="K22" s="49">
        <v>21337</v>
      </c>
      <c r="L22" s="14">
        <f t="shared" si="0"/>
        <v>4.9367592107366542</v>
      </c>
      <c r="M22" s="14">
        <f t="shared" si="1"/>
        <v>8.9999999999999969E-2</v>
      </c>
      <c r="N22" s="14">
        <f t="shared" si="2"/>
        <v>6.6666666666668206E-3</v>
      </c>
    </row>
    <row r="23" spans="1:14" x14ac:dyDescent="0.35">
      <c r="A23" s="43">
        <v>18902</v>
      </c>
      <c r="B23" s="44">
        <f>'SP500'!B971</f>
        <v>23.36</v>
      </c>
      <c r="C23" s="47"/>
      <c r="D23" s="47"/>
      <c r="F23" s="48">
        <f>A25</f>
        <v>18963</v>
      </c>
      <c r="G23" s="41">
        <f t="shared" si="3"/>
        <v>1.7129174796159934</v>
      </c>
      <c r="H23" s="41" t="e">
        <f t="shared" ref="H23:I23" si="21">AVERAGE(C23:C25)-AVERAGE(C20:C22)</f>
        <v>#DIV/0!</v>
      </c>
      <c r="I23" s="41" t="e">
        <f t="shared" si="21"/>
        <v>#DIV/0!</v>
      </c>
      <c r="K23" s="49">
        <v>21429</v>
      </c>
      <c r="L23" s="14">
        <f t="shared" si="0"/>
        <v>8.6730990053824115</v>
      </c>
      <c r="M23" s="14">
        <f t="shared" si="1"/>
        <v>-0.28666666666666668</v>
      </c>
      <c r="N23" s="14">
        <f t="shared" si="2"/>
        <v>-0.5</v>
      </c>
    </row>
    <row r="24" spans="1:14" x14ac:dyDescent="0.35">
      <c r="A24" s="43">
        <v>18933</v>
      </c>
      <c r="B24" s="44">
        <f>'SP500'!B972</f>
        <v>22.71</v>
      </c>
      <c r="C24" s="47"/>
      <c r="D24" s="47"/>
      <c r="F24" s="48">
        <f>A26</f>
        <v>18994</v>
      </c>
      <c r="G24" s="41">
        <f t="shared" si="3"/>
        <v>0.82833949781504557</v>
      </c>
      <c r="H24" s="41" t="e">
        <f t="shared" ref="H24:I24" si="22">AVERAGE(C24:C26)-AVERAGE(C21:C23)</f>
        <v>#DIV/0!</v>
      </c>
      <c r="I24" s="41" t="e">
        <f t="shared" si="22"/>
        <v>#DIV/0!</v>
      </c>
      <c r="K24" s="49">
        <v>21520</v>
      </c>
      <c r="L24" s="14">
        <f t="shared" si="0"/>
        <v>9.5539593144441941</v>
      </c>
      <c r="M24" s="14">
        <f t="shared" si="1"/>
        <v>-7.6666666666666772E-2</v>
      </c>
      <c r="N24" s="14">
        <f t="shared" si="2"/>
        <v>-0.1100000000000001</v>
      </c>
    </row>
    <row r="25" spans="1:14" x14ac:dyDescent="0.35">
      <c r="A25" s="43">
        <v>18963</v>
      </c>
      <c r="B25" s="44">
        <f>'SP500'!B973</f>
        <v>23.41</v>
      </c>
      <c r="C25" s="47"/>
      <c r="D25" s="47"/>
      <c r="F25" s="48">
        <f>A27</f>
        <v>19025</v>
      </c>
      <c r="G25" s="41">
        <f t="shared" si="3"/>
        <v>2.5551425553393243</v>
      </c>
      <c r="H25" s="41" t="e">
        <f t="shared" ref="H25:I25" si="23">AVERAGE(C25:C27)-AVERAGE(C22:C24)</f>
        <v>#DIV/0!</v>
      </c>
      <c r="I25" s="41" t="e">
        <f t="shared" si="23"/>
        <v>#DIV/0!</v>
      </c>
      <c r="K25" s="49">
        <v>21610</v>
      </c>
      <c r="L25" s="14">
        <f t="shared" si="0"/>
        <v>5.9431997940361621</v>
      </c>
      <c r="M25" s="14">
        <f t="shared" si="1"/>
        <v>-0.15333333333333327</v>
      </c>
      <c r="N25" s="14">
        <f t="shared" si="2"/>
        <v>-0.20000000000000007</v>
      </c>
    </row>
    <row r="26" spans="1:14" x14ac:dyDescent="0.35">
      <c r="A26" s="43">
        <v>18994</v>
      </c>
      <c r="B26" s="44">
        <f>'SP500'!B974</f>
        <v>24.19</v>
      </c>
      <c r="C26" s="47"/>
      <c r="D26" s="47"/>
      <c r="F26" s="48">
        <f>A28</f>
        <v>19054</v>
      </c>
      <c r="G26" s="41">
        <f t="shared" si="3"/>
        <v>3.2148913266826318</v>
      </c>
      <c r="H26" s="41" t="e">
        <f t="shared" ref="H26:I26" si="24">AVERAGE(C26:C28)-AVERAGE(C23:C25)</f>
        <v>#DIV/0!</v>
      </c>
      <c r="I26" s="41" t="e">
        <f t="shared" si="24"/>
        <v>#DIV/0!</v>
      </c>
      <c r="K26" s="49">
        <v>21702</v>
      </c>
      <c r="L26" s="14">
        <f t="shared" si="0"/>
        <v>3.5217607139953735</v>
      </c>
      <c r="M26" s="14">
        <f t="shared" si="1"/>
        <v>-4.3333333333333349E-2</v>
      </c>
      <c r="N26" s="14">
        <f t="shared" si="2"/>
        <v>-0.18333333333333335</v>
      </c>
    </row>
    <row r="27" spans="1:14" x14ac:dyDescent="0.35">
      <c r="A27" s="43">
        <v>19025</v>
      </c>
      <c r="B27" s="44">
        <f>'SP500'!B975</f>
        <v>23.75</v>
      </c>
      <c r="C27" s="47"/>
      <c r="D27" s="47"/>
      <c r="F27" s="48">
        <f>A29</f>
        <v>19085</v>
      </c>
      <c r="G27" s="41">
        <f t="shared" si="3"/>
        <v>1.3982291209180175</v>
      </c>
      <c r="H27" s="41" t="e">
        <f t="shared" ref="H27:I27" si="25">AVERAGE(C27:C29)-AVERAGE(C24:C26)</f>
        <v>#DIV/0!</v>
      </c>
      <c r="I27" s="41" t="e">
        <f t="shared" si="25"/>
        <v>#DIV/0!</v>
      </c>
      <c r="K27" s="49">
        <v>21794</v>
      </c>
      <c r="L27" s="14">
        <f t="shared" si="0"/>
        <v>2.1049786422895345</v>
      </c>
      <c r="M27" s="14">
        <f t="shared" si="1"/>
        <v>-0.12666666666666665</v>
      </c>
      <c r="N27" s="14">
        <f t="shared" si="2"/>
        <v>-8.3333333333333259E-2</v>
      </c>
    </row>
    <row r="28" spans="1:14" x14ac:dyDescent="0.35">
      <c r="A28" s="43">
        <v>19054</v>
      </c>
      <c r="B28" s="44">
        <f>'SP500'!B976</f>
        <v>23.81</v>
      </c>
      <c r="C28" s="47"/>
      <c r="D28" s="47"/>
      <c r="F28" s="48">
        <f>A30</f>
        <v>19115</v>
      </c>
      <c r="G28" s="41">
        <f t="shared" si="3"/>
        <v>-9.8156076029139713E-2</v>
      </c>
      <c r="H28" s="41" t="e">
        <f t="shared" ref="H28:I28" si="26">AVERAGE(C28:C30)-AVERAGE(C25:C27)</f>
        <v>#DIV/0!</v>
      </c>
      <c r="I28" s="41" t="e">
        <f t="shared" si="26"/>
        <v>#DIV/0!</v>
      </c>
      <c r="K28" s="49">
        <v>21885</v>
      </c>
      <c r="L28" s="14">
        <f t="shared" si="0"/>
        <v>-1.6596466550383782</v>
      </c>
      <c r="M28" s="14">
        <f t="shared" si="1"/>
        <v>1.666666666666667E-2</v>
      </c>
      <c r="N28" s="14">
        <f t="shared" si="2"/>
        <v>7.666666666666655E-2</v>
      </c>
    </row>
    <row r="29" spans="1:14" x14ac:dyDescent="0.35">
      <c r="A29" s="43">
        <v>19085</v>
      </c>
      <c r="B29" s="44">
        <f>'SP500'!B977</f>
        <v>23.74</v>
      </c>
      <c r="C29" s="47"/>
      <c r="D29" s="47"/>
      <c r="F29" s="48">
        <f>A31</f>
        <v>19146</v>
      </c>
      <c r="G29" s="41">
        <f t="shared" si="3"/>
        <v>0.13927578853032543</v>
      </c>
      <c r="H29" s="41" t="e">
        <f t="shared" ref="H29:I29" si="27">AVERAGE(C29:C31)-AVERAGE(C26:C28)</f>
        <v>#DIV/0!</v>
      </c>
      <c r="I29" s="41" t="e">
        <f t="shared" si="27"/>
        <v>#DIV/0!</v>
      </c>
      <c r="K29" s="49">
        <v>21976</v>
      </c>
      <c r="L29" s="14">
        <f>VLOOKUP($K29,$F$2:$I$859,2,FALSE)</f>
        <v>-2.6074200163051624</v>
      </c>
      <c r="M29" s="14">
        <f>VLOOKUP($K29,$F$2:$I$859,3,FALSE)</f>
        <v>0.08</v>
      </c>
      <c r="N29" s="14">
        <f>VLOOKUP($K29,$F$2:$I$859,4,FALSE)</f>
        <v>0.1333333333333333</v>
      </c>
    </row>
    <row r="30" spans="1:14" x14ac:dyDescent="0.35">
      <c r="A30" s="43">
        <v>19115</v>
      </c>
      <c r="B30" s="44">
        <f>'SP500'!B978</f>
        <v>23.73</v>
      </c>
      <c r="C30" s="47"/>
      <c r="D30" s="47"/>
      <c r="F30" s="48">
        <f>A32</f>
        <v>19176</v>
      </c>
      <c r="G30" s="41">
        <f t="shared" si="3"/>
        <v>2.6162472192885469</v>
      </c>
      <c r="H30" s="41" t="e">
        <f t="shared" ref="H30:I30" si="28">AVERAGE(C30:C32)-AVERAGE(C27:C29)</f>
        <v>#DIV/0!</v>
      </c>
      <c r="I30" s="41" t="e">
        <f t="shared" si="28"/>
        <v>#DIV/0!</v>
      </c>
      <c r="K30" s="49">
        <v>22068</v>
      </c>
      <c r="L30" s="14">
        <f t="shared" ref="L30:L93" si="29">VLOOKUP($K30,$F$2:$I$859,2,FALSE)</f>
        <v>-0.36790926854116224</v>
      </c>
      <c r="M30" s="14">
        <f t="shared" ref="M30:M93" si="30">VLOOKUP($K30,$F$2:$I$859,3,FALSE)</f>
        <v>0.12666666666666671</v>
      </c>
      <c r="N30" s="14">
        <f t="shared" ref="N30:N93" si="31">VLOOKUP($K30,$F$2:$I$859,4,FALSE)</f>
        <v>0.16333333333333344</v>
      </c>
    </row>
    <row r="31" spans="1:14" x14ac:dyDescent="0.35">
      <c r="A31" s="43">
        <v>19146</v>
      </c>
      <c r="B31" s="44">
        <f>'SP500'!B979</f>
        <v>24.38</v>
      </c>
      <c r="C31" s="47"/>
      <c r="D31" s="47"/>
      <c r="F31" s="48">
        <f>A33</f>
        <v>19207</v>
      </c>
      <c r="G31" s="41">
        <f t="shared" si="3"/>
        <v>4.6060773376534314</v>
      </c>
      <c r="H31" s="41" t="e">
        <f t="shared" ref="H31:I31" si="32">AVERAGE(C31:C33)-AVERAGE(C28:C30)</f>
        <v>#DIV/0!</v>
      </c>
      <c r="I31" s="41" t="e">
        <f t="shared" si="32"/>
        <v>#DIV/0!</v>
      </c>
      <c r="K31" s="49">
        <v>22160</v>
      </c>
      <c r="L31" s="14">
        <f t="shared" si="29"/>
        <v>-0.626176122397611</v>
      </c>
      <c r="M31" s="14">
        <f t="shared" si="30"/>
        <v>0.28666666666666663</v>
      </c>
      <c r="N31" s="14">
        <f t="shared" si="31"/>
        <v>0.28333333333333333</v>
      </c>
    </row>
    <row r="32" spans="1:14" x14ac:dyDescent="0.35">
      <c r="A32" s="43">
        <v>19176</v>
      </c>
      <c r="B32" s="44">
        <f>'SP500'!B980</f>
        <v>25.08</v>
      </c>
      <c r="C32" s="47"/>
      <c r="D32" s="47"/>
      <c r="F32" s="48">
        <f>A34</f>
        <v>19238</v>
      </c>
      <c r="G32" s="41">
        <f t="shared" si="3"/>
        <v>4.3440692172935318</v>
      </c>
      <c r="H32" s="41" t="e">
        <f t="shared" ref="H32:I32" si="33">AVERAGE(C32:C34)-AVERAGE(C29:C31)</f>
        <v>#DIV/0!</v>
      </c>
      <c r="I32" s="41" t="e">
        <f t="shared" si="33"/>
        <v>#DIV/0!</v>
      </c>
      <c r="K32" s="49">
        <v>22251</v>
      </c>
      <c r="L32" s="14">
        <f t="shared" si="29"/>
        <v>-0.69636492231713387</v>
      </c>
      <c r="M32" s="14">
        <f t="shared" si="30"/>
        <v>-4.6666666666666634E-2</v>
      </c>
      <c r="N32" s="14">
        <f t="shared" si="31"/>
        <v>-6.0000000000000053E-2</v>
      </c>
    </row>
    <row r="33" spans="1:14" x14ac:dyDescent="0.35">
      <c r="A33" s="43">
        <v>19207</v>
      </c>
      <c r="B33" s="44">
        <f>'SP500'!B981</f>
        <v>25.18</v>
      </c>
      <c r="C33" s="47"/>
      <c r="D33" s="47"/>
      <c r="F33" s="48">
        <f>A35</f>
        <v>19268</v>
      </c>
      <c r="G33" s="41">
        <f t="shared" si="3"/>
        <v>1.397485601931574</v>
      </c>
      <c r="H33" s="41" t="e">
        <f t="shared" ref="H33:I33" si="34">AVERAGE(C33:C35)-AVERAGE(C30:C32)</f>
        <v>#DIV/0!</v>
      </c>
      <c r="I33" s="41" t="e">
        <f t="shared" si="34"/>
        <v>#DIV/0!</v>
      </c>
      <c r="K33" s="49">
        <v>22341</v>
      </c>
      <c r="L33" s="14">
        <f t="shared" si="29"/>
        <v>11.381264735231625</v>
      </c>
      <c r="M33" s="14">
        <f t="shared" si="30"/>
        <v>4.9999999999999989E-2</v>
      </c>
      <c r="N33" s="14">
        <f t="shared" si="31"/>
        <v>6.6666666666666652E-2</v>
      </c>
    </row>
    <row r="34" spans="1:14" x14ac:dyDescent="0.35">
      <c r="A34" s="43">
        <v>19238</v>
      </c>
      <c r="B34" s="44">
        <f>'SP500'!B982</f>
        <v>24.78</v>
      </c>
      <c r="C34" s="47"/>
      <c r="D34" s="47"/>
      <c r="F34" s="48">
        <f>A36</f>
        <v>19299</v>
      </c>
      <c r="G34" s="41">
        <f t="shared" si="3"/>
        <v>-0.76659645138902865</v>
      </c>
      <c r="H34" s="41" t="e">
        <f t="shared" ref="H34:I34" si="35">AVERAGE(C34:C36)-AVERAGE(C31:C33)</f>
        <v>#DIV/0!</v>
      </c>
      <c r="I34" s="41" t="e">
        <f t="shared" si="35"/>
        <v>#DIV/0!</v>
      </c>
      <c r="K34" s="49">
        <v>22433</v>
      </c>
      <c r="L34" s="14">
        <f t="shared" si="29"/>
        <v>6.2214037843280252</v>
      </c>
      <c r="M34" s="14">
        <f t="shared" si="30"/>
        <v>1.0000000000000009E-2</v>
      </c>
      <c r="N34" s="14">
        <f t="shared" si="31"/>
        <v>-4.9999999999999822E-2</v>
      </c>
    </row>
    <row r="35" spans="1:14" x14ac:dyDescent="0.35">
      <c r="A35" s="43">
        <v>19268</v>
      </c>
      <c r="B35" s="44">
        <f>'SP500'!B983</f>
        <v>24.26</v>
      </c>
      <c r="C35" s="47"/>
      <c r="D35" s="47"/>
      <c r="F35" s="48">
        <f>A37</f>
        <v>19329</v>
      </c>
      <c r="G35" s="41">
        <f t="shared" si="3"/>
        <v>0.38571571396342319</v>
      </c>
      <c r="H35" s="41" t="e">
        <f t="shared" ref="H35:I35" si="36">AVERAGE(C35:C37)-AVERAGE(C32:C34)</f>
        <v>#DIV/0!</v>
      </c>
      <c r="I35" s="41" t="e">
        <f t="shared" si="36"/>
        <v>#DIV/0!</v>
      </c>
      <c r="K35" s="49">
        <v>22525</v>
      </c>
      <c r="L35" s="14">
        <f t="shared" si="29"/>
        <v>1.2749896638948841</v>
      </c>
      <c r="M35" s="14">
        <f t="shared" si="30"/>
        <v>-3.6666666666666736E-2</v>
      </c>
      <c r="N35" s="14">
        <f t="shared" si="31"/>
        <v>-0.10000000000000009</v>
      </c>
    </row>
    <row r="36" spans="1:14" x14ac:dyDescent="0.35">
      <c r="A36" s="43">
        <v>19299</v>
      </c>
      <c r="B36" s="44">
        <f>'SP500'!B984</f>
        <v>25.03</v>
      </c>
      <c r="C36" s="47"/>
      <c r="D36" s="47"/>
      <c r="F36" s="48">
        <f>A38</f>
        <v>19360</v>
      </c>
      <c r="G36" s="41">
        <f t="shared" si="3"/>
        <v>4.001326014540334</v>
      </c>
      <c r="H36" s="41" t="e">
        <f t="shared" ref="H36:I36" si="37">AVERAGE(C36:C38)-AVERAGE(C33:C35)</f>
        <v>#DIV/0!</v>
      </c>
      <c r="I36" s="41" t="e">
        <f t="shared" si="37"/>
        <v>#DIV/0!</v>
      </c>
      <c r="K36" s="49">
        <v>22616</v>
      </c>
      <c r="L36" s="14">
        <f t="shared" si="29"/>
        <v>5.0240318635954546</v>
      </c>
      <c r="M36" s="14">
        <f t="shared" si="30"/>
        <v>-1.9999999999999907E-2</v>
      </c>
      <c r="N36" s="14">
        <f t="shared" si="31"/>
        <v>1.3333333333333197E-2</v>
      </c>
    </row>
    <row r="37" spans="1:14" x14ac:dyDescent="0.35">
      <c r="A37" s="43">
        <v>19329</v>
      </c>
      <c r="B37" s="44">
        <f>'SP500'!B985</f>
        <v>26.04</v>
      </c>
      <c r="C37" s="47"/>
      <c r="D37" s="47"/>
      <c r="F37" s="48">
        <f>A39</f>
        <v>19391</v>
      </c>
      <c r="G37" s="41">
        <f t="shared" si="3"/>
        <v>5.2723350079639211</v>
      </c>
      <c r="H37" s="41" t="e">
        <f t="shared" ref="H37:I37" si="38">AVERAGE(C37:C39)-AVERAGE(C34:C36)</f>
        <v>#DIV/0!</v>
      </c>
      <c r="I37" s="41" t="e">
        <f t="shared" si="38"/>
        <v>#DIV/0!</v>
      </c>
      <c r="K37" s="49">
        <v>22706</v>
      </c>
      <c r="L37" s="14">
        <f t="shared" si="29"/>
        <v>-0.58991607802474622</v>
      </c>
      <c r="M37" s="14">
        <f t="shared" si="30"/>
        <v>-4.333333333333339E-2</v>
      </c>
      <c r="N37" s="14">
        <f t="shared" si="31"/>
        <v>-9.3333333333333046E-2</v>
      </c>
    </row>
    <row r="38" spans="1:14" x14ac:dyDescent="0.35">
      <c r="A38" s="43">
        <v>19360</v>
      </c>
      <c r="B38" s="44">
        <f>'SP500'!B986</f>
        <v>26.18</v>
      </c>
      <c r="C38" s="47"/>
      <c r="D38" s="47"/>
      <c r="F38" s="48">
        <f>A40</f>
        <v>19419</v>
      </c>
      <c r="G38" s="41">
        <f t="shared" si="3"/>
        <v>3.5214906291066432</v>
      </c>
      <c r="H38" s="41" t="e">
        <f t="shared" ref="H38:I38" si="39">AVERAGE(C38:C40)-AVERAGE(C35:C37)</f>
        <v>#DIV/0!</v>
      </c>
      <c r="I38" s="41" t="e">
        <f t="shared" si="39"/>
        <v>#DIV/0!</v>
      </c>
      <c r="K38" s="49">
        <v>22798</v>
      </c>
      <c r="L38" s="14">
        <f t="shared" si="29"/>
        <v>-11.57631760022902</v>
      </c>
      <c r="M38" s="14">
        <f t="shared" si="30"/>
        <v>3.0000000000000027E-2</v>
      </c>
      <c r="N38" s="14">
        <f t="shared" si="31"/>
        <v>9.3333333333333046E-2</v>
      </c>
    </row>
    <row r="39" spans="1:14" x14ac:dyDescent="0.35">
      <c r="A39" s="43">
        <v>19391</v>
      </c>
      <c r="B39" s="44">
        <f>'SP500'!B987</f>
        <v>25.86</v>
      </c>
      <c r="C39" s="47"/>
      <c r="D39" s="47"/>
      <c r="F39" s="48">
        <f>A41</f>
        <v>19450</v>
      </c>
      <c r="G39" s="41">
        <f t="shared" si="3"/>
        <v>-0.89721686331560924</v>
      </c>
      <c r="H39" s="41" t="e">
        <f t="shared" ref="H39:I39" si="40">AVERAGE(C39:C41)-AVERAGE(C36:C38)</f>
        <v>#DIV/0!</v>
      </c>
      <c r="I39" s="41" t="e">
        <f t="shared" si="40"/>
        <v>#DIV/0!</v>
      </c>
      <c r="K39" s="49">
        <v>22890</v>
      </c>
      <c r="L39" s="14">
        <f t="shared" si="29"/>
        <v>-7.3222391206268735</v>
      </c>
      <c r="M39" s="14">
        <f t="shared" si="30"/>
        <v>-7.6666666666666661E-2</v>
      </c>
      <c r="N39" s="14">
        <f t="shared" si="31"/>
        <v>-8.3333333333333259E-2</v>
      </c>
    </row>
    <row r="40" spans="1:14" x14ac:dyDescent="0.35">
      <c r="A40" s="43">
        <v>19419</v>
      </c>
      <c r="B40" s="44">
        <f>'SP500'!B988</f>
        <v>25.99</v>
      </c>
      <c r="C40" s="47"/>
      <c r="D40" s="47"/>
      <c r="F40" s="48">
        <f>A42</f>
        <v>19480</v>
      </c>
      <c r="G40" s="41">
        <f t="shared" si="3"/>
        <v>-3.3071624820526084</v>
      </c>
      <c r="H40" s="41" t="e">
        <f t="shared" ref="H40:I40" si="41">AVERAGE(C40:C42)-AVERAGE(C37:C39)</f>
        <v>#DIV/0!</v>
      </c>
      <c r="I40" s="41" t="e">
        <f t="shared" si="41"/>
        <v>#DIV/0!</v>
      </c>
      <c r="K40" s="49">
        <v>22981</v>
      </c>
      <c r="L40" s="14">
        <f t="shared" si="29"/>
        <v>3.042750486679016</v>
      </c>
      <c r="M40" s="14">
        <f t="shared" si="30"/>
        <v>6.6666666666666541E-3</v>
      </c>
      <c r="N40" s="14">
        <f t="shared" si="31"/>
        <v>-3.3333333333331883E-3</v>
      </c>
    </row>
    <row r="41" spans="1:14" x14ac:dyDescent="0.35">
      <c r="A41" s="43">
        <v>19450</v>
      </c>
      <c r="B41" s="44">
        <f>'SP500'!B989</f>
        <v>24.71</v>
      </c>
      <c r="C41" s="46">
        <v>0.4</v>
      </c>
      <c r="D41" s="46">
        <v>0.82</v>
      </c>
      <c r="F41" s="48">
        <f>A43</f>
        <v>19511</v>
      </c>
      <c r="G41" s="41">
        <f t="shared" si="3"/>
        <v>-5.9807961909878973</v>
      </c>
      <c r="H41" s="41" t="e">
        <f t="shared" ref="H41:I41" si="42">AVERAGE(C41:C43)-AVERAGE(C38:C40)</f>
        <v>#DIV/0!</v>
      </c>
      <c r="I41" s="41" t="e">
        <f t="shared" si="42"/>
        <v>#DIV/0!</v>
      </c>
      <c r="K41" s="49">
        <v>23071</v>
      </c>
      <c r="L41" s="14">
        <f t="shared" si="29"/>
        <v>9.4878033172791927</v>
      </c>
      <c r="M41" s="14">
        <f t="shared" si="30"/>
        <v>-4.9999999999999989E-2</v>
      </c>
      <c r="N41" s="14">
        <f t="shared" si="31"/>
        <v>-5.3333333333333455E-2</v>
      </c>
    </row>
    <row r="42" spans="1:14" x14ac:dyDescent="0.35">
      <c r="A42" s="43">
        <v>19480</v>
      </c>
      <c r="B42" s="44">
        <f>'SP500'!B990</f>
        <v>24.84</v>
      </c>
      <c r="C42" s="46">
        <v>0.28999999999999998</v>
      </c>
      <c r="D42" s="46">
        <v>0.73</v>
      </c>
      <c r="F42" s="48">
        <f>A44</f>
        <v>19541</v>
      </c>
      <c r="G42" s="41">
        <f t="shared" si="3"/>
        <v>-4.6520015634892813</v>
      </c>
      <c r="H42" s="41">
        <f t="shared" ref="H42:I42" si="43">AVERAGE(C42:C44)-AVERAGE(C39:C41)</f>
        <v>-9.0000000000000024E-2</v>
      </c>
      <c r="I42" s="41">
        <f t="shared" si="43"/>
        <v>-1.6666666666666607E-2</v>
      </c>
      <c r="K42" s="49">
        <v>23163</v>
      </c>
      <c r="L42" s="14">
        <f t="shared" si="29"/>
        <v>6.0956598832318587</v>
      </c>
      <c r="M42" s="14">
        <f t="shared" si="30"/>
        <v>-4.666666666666669E-2</v>
      </c>
      <c r="N42" s="14">
        <f t="shared" si="31"/>
        <v>-0.10999999999999999</v>
      </c>
    </row>
    <row r="43" spans="1:14" x14ac:dyDescent="0.35">
      <c r="A43" s="43">
        <v>19511</v>
      </c>
      <c r="B43" s="44">
        <f>'SP500'!B991</f>
        <v>23.95</v>
      </c>
      <c r="C43" s="46">
        <v>0.28999999999999998</v>
      </c>
      <c r="D43" s="46">
        <v>0.75</v>
      </c>
      <c r="F43" s="48">
        <f>A45</f>
        <v>19572</v>
      </c>
      <c r="G43" s="41">
        <f t="shared" si="3"/>
        <v>-3.9284257666234215</v>
      </c>
      <c r="H43" s="41">
        <f t="shared" ref="H43:I43" si="44">AVERAGE(C43:C45)-AVERAGE(C40:C42)</f>
        <v>-3.4999999999999976E-2</v>
      </c>
      <c r="I43" s="41">
        <f t="shared" si="44"/>
        <v>8.5000000000000075E-2</v>
      </c>
      <c r="K43" s="49">
        <v>23255</v>
      </c>
      <c r="L43" s="14">
        <f t="shared" si="29"/>
        <v>1.8440474189296407</v>
      </c>
      <c r="M43" s="14">
        <f t="shared" si="30"/>
        <v>-3.3333333333332993E-3</v>
      </c>
      <c r="N43" s="14">
        <f t="shared" si="31"/>
        <v>-8.666666666666667E-2</v>
      </c>
    </row>
    <row r="44" spans="1:14" x14ac:dyDescent="0.35">
      <c r="A44" s="43">
        <v>19541</v>
      </c>
      <c r="B44" s="44">
        <f>'SP500'!B992</f>
        <v>24.29</v>
      </c>
      <c r="C44" s="46">
        <v>0.35</v>
      </c>
      <c r="D44" s="46">
        <v>0.93</v>
      </c>
      <c r="F44" s="48">
        <f>A46</f>
        <v>19603</v>
      </c>
      <c r="G44" s="41">
        <f t="shared" si="3"/>
        <v>-2.1313972885414123</v>
      </c>
      <c r="H44" s="41">
        <f t="shared" ref="H44:I44" si="45">AVERAGE(C44:C46)-AVERAGE(C41:C43)</f>
        <v>2.6666666666666616E-2</v>
      </c>
      <c r="I44" s="41">
        <f t="shared" si="45"/>
        <v>0.18000000000000005</v>
      </c>
      <c r="K44" s="49">
        <v>23346</v>
      </c>
      <c r="L44" s="14">
        <f t="shared" si="29"/>
        <v>3.1986457741320611</v>
      </c>
      <c r="M44" s="14">
        <f t="shared" si="30"/>
        <v>-4.0000000000000008E-2</v>
      </c>
      <c r="N44" s="14">
        <f t="shared" si="31"/>
        <v>-8.3333333333333259E-2</v>
      </c>
    </row>
    <row r="45" spans="1:14" x14ac:dyDescent="0.35">
      <c r="A45" s="43">
        <v>19572</v>
      </c>
      <c r="B45" s="44">
        <f>'SP500'!B993</f>
        <v>24.39</v>
      </c>
      <c r="C45" s="46">
        <v>0.28999999999999998</v>
      </c>
      <c r="D45" s="46">
        <v>0.9</v>
      </c>
      <c r="F45" s="48">
        <f>A47</f>
        <v>19633</v>
      </c>
      <c r="G45" s="41">
        <f t="shared" si="3"/>
        <v>-2.0040750883446155</v>
      </c>
      <c r="H45" s="41">
        <f t="shared" ref="H45:I45" si="46">AVERAGE(C45:C47)-AVERAGE(C42:C44)</f>
        <v>9.3333333333333324E-2</v>
      </c>
      <c r="I45" s="41">
        <f t="shared" si="46"/>
        <v>0.22000000000000008</v>
      </c>
      <c r="K45" s="49">
        <v>23437</v>
      </c>
      <c r="L45" s="14">
        <f t="shared" si="29"/>
        <v>5.6683164704400255</v>
      </c>
      <c r="M45" s="14">
        <f t="shared" si="30"/>
        <v>-1.6666666666666691E-2</v>
      </c>
      <c r="N45" s="14">
        <f t="shared" si="31"/>
        <v>-7.0000000000000062E-2</v>
      </c>
    </row>
    <row r="46" spans="1:14" x14ac:dyDescent="0.35">
      <c r="A46" s="43">
        <v>19603</v>
      </c>
      <c r="B46" s="44">
        <f>'SP500'!B994</f>
        <v>23.27</v>
      </c>
      <c r="C46" s="46">
        <v>0.42</v>
      </c>
      <c r="D46" s="46">
        <v>1.01</v>
      </c>
      <c r="F46" s="48">
        <f>A48</f>
        <v>19664</v>
      </c>
      <c r="G46" s="41">
        <f t="shared" si="3"/>
        <v>-1.2329587513940305</v>
      </c>
      <c r="H46" s="41">
        <f t="shared" ref="H46:I46" si="47">AVERAGE(C46:C48)-AVERAGE(C43:C45)</f>
        <v>0.13999999999999996</v>
      </c>
      <c r="I46" s="41">
        <f t="shared" si="47"/>
        <v>0.22000000000000008</v>
      </c>
      <c r="K46" s="49">
        <v>23529</v>
      </c>
      <c r="L46" s="14">
        <f t="shared" si="29"/>
        <v>3.4889715275671147</v>
      </c>
      <c r="M46" s="14">
        <f t="shared" si="30"/>
        <v>1.0000000000000009E-2</v>
      </c>
      <c r="N46" s="14">
        <f t="shared" si="31"/>
        <v>0</v>
      </c>
    </row>
    <row r="47" spans="1:14" x14ac:dyDescent="0.35">
      <c r="A47" s="43">
        <v>19633</v>
      </c>
      <c r="B47" s="44">
        <f>'SP500'!B995</f>
        <v>23.97</v>
      </c>
      <c r="C47" s="46">
        <v>0.5</v>
      </c>
      <c r="D47" s="46">
        <v>1.1599999999999999</v>
      </c>
      <c r="F47" s="48">
        <f>A49</f>
        <v>19694</v>
      </c>
      <c r="G47" s="41">
        <f t="shared" si="3"/>
        <v>1.8589175559228983</v>
      </c>
      <c r="H47" s="41">
        <f t="shared" ref="H47:I47" si="48">AVERAGE(C47:C49)-AVERAGE(C44:C46)</f>
        <v>0.13666666666666671</v>
      </c>
      <c r="I47" s="41">
        <f t="shared" si="48"/>
        <v>0.18000000000000005</v>
      </c>
      <c r="K47" s="49">
        <v>23621</v>
      </c>
      <c r="L47" s="14">
        <f t="shared" si="29"/>
        <v>3.1583937959441011</v>
      </c>
      <c r="M47" s="14">
        <f t="shared" si="30"/>
        <v>1.0000000000000009E-2</v>
      </c>
      <c r="N47" s="14">
        <f t="shared" si="31"/>
        <v>-2.0000000000000018E-2</v>
      </c>
    </row>
    <row r="48" spans="1:14" x14ac:dyDescent="0.35">
      <c r="A48" s="43">
        <v>19664</v>
      </c>
      <c r="B48" s="44">
        <f>'SP500'!B996</f>
        <v>24.5</v>
      </c>
      <c r="C48" s="46">
        <v>0.43</v>
      </c>
      <c r="D48" s="46">
        <v>1.07</v>
      </c>
      <c r="F48" s="48">
        <f>A50</f>
        <v>19725</v>
      </c>
      <c r="G48" s="41">
        <f t="shared" si="3"/>
        <v>4.317020557721631</v>
      </c>
      <c r="H48" s="41">
        <f t="shared" ref="H48:I48" si="49">AVERAGE(C48:C50)-AVERAGE(C45:C47)</f>
        <v>0.11333333333333329</v>
      </c>
      <c r="I48" s="41">
        <f t="shared" si="49"/>
        <v>0.12666666666666648</v>
      </c>
      <c r="K48" s="49">
        <v>23712</v>
      </c>
      <c r="L48" s="14">
        <f t="shared" si="29"/>
        <v>2.2352187348402772</v>
      </c>
      <c r="M48" s="14">
        <f t="shared" si="30"/>
        <v>3.999999999999998E-2</v>
      </c>
      <c r="N48" s="14">
        <f t="shared" si="31"/>
        <v>6.6666666666667096E-3</v>
      </c>
    </row>
    <row r="49" spans="1:14" x14ac:dyDescent="0.35">
      <c r="A49" s="43">
        <v>19694</v>
      </c>
      <c r="B49" s="44">
        <f>'SP500'!B997</f>
        <v>24.83</v>
      </c>
      <c r="C49" s="46">
        <v>0.54</v>
      </c>
      <c r="D49" s="46">
        <v>1.1499999999999999</v>
      </c>
      <c r="F49" s="48">
        <f>A51</f>
        <v>19756</v>
      </c>
      <c r="G49" s="41">
        <f t="shared" si="3"/>
        <v>6.1755519197405526</v>
      </c>
      <c r="H49" s="41">
        <f t="shared" ref="H49:I49" si="50">AVERAGE(C49:C51)-AVERAGE(C46:C48)</f>
        <v>8.333333333333337E-2</v>
      </c>
      <c r="I49" s="41">
        <f t="shared" si="50"/>
        <v>9.3333333333333046E-2</v>
      </c>
      <c r="K49" s="49">
        <v>23802</v>
      </c>
      <c r="L49" s="14">
        <f t="shared" si="29"/>
        <v>2.1209083740033368</v>
      </c>
      <c r="M49" s="14">
        <f t="shared" si="30"/>
        <v>-3.999999999999998E-2</v>
      </c>
      <c r="N49" s="14">
        <f t="shared" si="31"/>
        <v>-5.3333333333333344E-2</v>
      </c>
    </row>
    <row r="50" spans="1:14" x14ac:dyDescent="0.35">
      <c r="A50" s="43">
        <v>19725</v>
      </c>
      <c r="B50" s="44">
        <f>'SP500'!B998</f>
        <v>25.46</v>
      </c>
      <c r="C50" s="46">
        <v>0.57999999999999996</v>
      </c>
      <c r="D50" s="46">
        <v>1.23</v>
      </c>
      <c r="F50" s="48">
        <f>A52</f>
        <v>19784</v>
      </c>
      <c r="G50" s="41">
        <f t="shared" si="3"/>
        <v>6.278903806883533</v>
      </c>
      <c r="H50" s="41">
        <f t="shared" ref="H50:I50" si="51">AVERAGE(C50:C52)-AVERAGE(C47:C49)</f>
        <v>2.6666666666666727E-2</v>
      </c>
      <c r="I50" s="41">
        <f t="shared" si="51"/>
        <v>4.3333333333333224E-2</v>
      </c>
      <c r="K50" s="49">
        <v>23894</v>
      </c>
      <c r="L50" s="14">
        <f t="shared" si="29"/>
        <v>0.99236431922066826</v>
      </c>
      <c r="M50" s="14">
        <f t="shared" si="30"/>
        <v>1.999999999999999E-2</v>
      </c>
      <c r="N50" s="14">
        <f t="shared" si="31"/>
        <v>2.9999999999999916E-2</v>
      </c>
    </row>
    <row r="51" spans="1:14" x14ac:dyDescent="0.35">
      <c r="A51" s="43">
        <v>19756</v>
      </c>
      <c r="B51" s="44">
        <f>'SP500'!B999</f>
        <v>26.02</v>
      </c>
      <c r="C51" s="46">
        <v>0.48</v>
      </c>
      <c r="D51" s="46">
        <v>1.1399999999999999</v>
      </c>
      <c r="F51" s="48">
        <f>A53</f>
        <v>19815</v>
      </c>
      <c r="G51" s="41">
        <f t="shared" si="3"/>
        <v>7.0088674138330624</v>
      </c>
      <c r="H51" s="41">
        <f t="shared" ref="H51:I51" si="52">AVERAGE(C51:C53)-AVERAGE(C48:C50)</f>
        <v>-6.6666666666665986E-3</v>
      </c>
      <c r="I51" s="41">
        <f t="shared" si="52"/>
        <v>3.3333333333334103E-3</v>
      </c>
      <c r="K51" s="49">
        <v>23986</v>
      </c>
      <c r="L51" s="14">
        <f t="shared" si="29"/>
        <v>-0.57736218655832361</v>
      </c>
      <c r="M51" s="14">
        <f t="shared" si="30"/>
        <v>1.3333333333333336E-2</v>
      </c>
      <c r="N51" s="14">
        <f t="shared" si="31"/>
        <v>3.0000000000000138E-2</v>
      </c>
    </row>
    <row r="52" spans="1:14" x14ac:dyDescent="0.35">
      <c r="A52" s="43">
        <v>19784</v>
      </c>
      <c r="B52" s="44">
        <f>'SP500'!B1000</f>
        <v>26.57</v>
      </c>
      <c r="C52" s="46">
        <v>0.49</v>
      </c>
      <c r="D52" s="46">
        <v>1.1399999999999999</v>
      </c>
      <c r="F52" s="48">
        <f>A54</f>
        <v>19845</v>
      </c>
      <c r="G52" s="41">
        <f t="shared" si="3"/>
        <v>8.3192887161570628</v>
      </c>
      <c r="H52" s="41">
        <f t="shared" ref="H52:I52" si="53">AVERAGE(C52:C54)-AVERAGE(C49:C51)</f>
        <v>-1.3333333333333308E-2</v>
      </c>
      <c r="I52" s="41">
        <f t="shared" si="53"/>
        <v>-3.3333333333333215E-2</v>
      </c>
      <c r="K52" s="49">
        <v>24077</v>
      </c>
      <c r="L52" s="14">
        <f t="shared" si="29"/>
        <v>5.407529418484029</v>
      </c>
      <c r="M52" s="14">
        <f t="shared" si="30"/>
        <v>-0.11000000000000001</v>
      </c>
      <c r="N52" s="14">
        <f t="shared" si="31"/>
        <v>-0.15000000000000008</v>
      </c>
    </row>
    <row r="53" spans="1:14" x14ac:dyDescent="0.35">
      <c r="A53" s="43">
        <v>19815</v>
      </c>
      <c r="B53" s="44">
        <f>'SP500'!B1001</f>
        <v>27.63</v>
      </c>
      <c r="C53" s="46">
        <v>0.56000000000000005</v>
      </c>
      <c r="D53" s="46">
        <v>1.18</v>
      </c>
      <c r="F53" s="48">
        <f>A55</f>
        <v>19876</v>
      </c>
      <c r="G53" s="41">
        <f t="shared" si="3"/>
        <v>8.9059246641708576</v>
      </c>
      <c r="H53" s="41">
        <f t="shared" ref="H53:I53" si="54">AVERAGE(C53:C55)-AVERAGE(C50:C52)</f>
        <v>1.3333333333333308E-2</v>
      </c>
      <c r="I53" s="41">
        <f t="shared" si="54"/>
        <v>-3.9999999999999813E-2</v>
      </c>
      <c r="K53" s="49">
        <v>24167</v>
      </c>
      <c r="L53" s="14">
        <f t="shared" si="29"/>
        <v>-0.13814165349349153</v>
      </c>
      <c r="M53" s="14">
        <f t="shared" si="30"/>
        <v>-9.6666666666666651E-2</v>
      </c>
      <c r="N53" s="14">
        <f t="shared" si="31"/>
        <v>-9.6666666666666679E-2</v>
      </c>
    </row>
    <row r="54" spans="1:14" x14ac:dyDescent="0.35">
      <c r="A54" s="43">
        <v>19845</v>
      </c>
      <c r="B54" s="44">
        <f>'SP500'!B1002</f>
        <v>28.73</v>
      </c>
      <c r="C54" s="46">
        <v>0.51</v>
      </c>
      <c r="D54" s="46">
        <v>1.1000000000000001</v>
      </c>
      <c r="F54" s="48">
        <f>A56</f>
        <v>19906</v>
      </c>
      <c r="G54" s="41">
        <f t="shared" si="3"/>
        <v>9.0516404791664407</v>
      </c>
      <c r="H54" s="41">
        <f t="shared" ref="H54:I54" si="55">AVERAGE(C54:C56)-AVERAGE(C51:C53)</f>
        <v>3.0000000000000027E-2</v>
      </c>
      <c r="I54" s="41">
        <f t="shared" si="55"/>
        <v>-1.6666666666666607E-2</v>
      </c>
      <c r="K54" s="49">
        <v>24259</v>
      </c>
      <c r="L54" s="14">
        <f t="shared" si="29"/>
        <v>-3.8756635179854242</v>
      </c>
      <c r="M54" s="14">
        <f t="shared" si="30"/>
        <v>0.18000000000000002</v>
      </c>
      <c r="N54" s="14">
        <f t="shared" si="31"/>
        <v>0.3133333333333333</v>
      </c>
    </row>
    <row r="55" spans="1:14" x14ac:dyDescent="0.35">
      <c r="A55" s="43">
        <v>19876</v>
      </c>
      <c r="B55" s="44">
        <f>'SP500'!B1003</f>
        <v>28.96</v>
      </c>
      <c r="C55" s="46">
        <v>0.52</v>
      </c>
      <c r="D55" s="46">
        <v>1.1100000000000001</v>
      </c>
      <c r="F55" s="48">
        <f>A57</f>
        <v>19937</v>
      </c>
      <c r="G55" s="41">
        <f t="shared" si="3"/>
        <v>7.9810789196479517</v>
      </c>
      <c r="H55" s="41">
        <f t="shared" ref="H55:I55" si="56">AVERAGE(C55:C57)-AVERAGE(C52:C54)</f>
        <v>1.9999999999999907E-2</v>
      </c>
      <c r="I55" s="41">
        <f t="shared" si="56"/>
        <v>6.6666666666668206E-3</v>
      </c>
      <c r="K55" s="49">
        <v>24351</v>
      </c>
      <c r="L55" s="14">
        <f t="shared" si="29"/>
        <v>-7.921740420168252</v>
      </c>
      <c r="M55" s="14">
        <f t="shared" si="30"/>
        <v>-4.3333333333333335E-2</v>
      </c>
      <c r="N55" s="14">
        <f t="shared" si="31"/>
        <v>1.6666666666666718E-2</v>
      </c>
    </row>
    <row r="56" spans="1:14" x14ac:dyDescent="0.35">
      <c r="A56" s="43">
        <v>19906</v>
      </c>
      <c r="B56" s="44">
        <f>'SP500'!B1004</f>
        <v>30.13</v>
      </c>
      <c r="C56" s="46">
        <v>0.59</v>
      </c>
      <c r="D56" s="46">
        <v>1.2</v>
      </c>
      <c r="F56" s="48">
        <f>A58</f>
        <v>19968</v>
      </c>
      <c r="G56" s="41">
        <f t="shared" si="3"/>
        <v>7.8743584398910409</v>
      </c>
      <c r="H56" s="41">
        <f t="shared" ref="H56:I56" si="57">AVERAGE(C56:C58)-AVERAGE(C53:C55)</f>
        <v>6.6666666666667096E-3</v>
      </c>
      <c r="I56" s="41">
        <f t="shared" si="57"/>
        <v>9.9999999999997868E-3</v>
      </c>
      <c r="K56" s="49">
        <v>24442</v>
      </c>
      <c r="L56" s="14">
        <f t="shared" si="29"/>
        <v>-2.0052351475076486</v>
      </c>
      <c r="M56" s="14">
        <f t="shared" si="30"/>
        <v>0.20000000000000004</v>
      </c>
      <c r="N56" s="14">
        <f t="shared" si="31"/>
        <v>0.40666666666666684</v>
      </c>
    </row>
    <row r="57" spans="1:14" x14ac:dyDescent="0.35">
      <c r="A57" s="43">
        <v>19937</v>
      </c>
      <c r="B57" s="44">
        <f>'SP500'!B1005</f>
        <v>30.73</v>
      </c>
      <c r="C57" s="46">
        <v>0.51</v>
      </c>
      <c r="D57" s="46">
        <v>1.1299999999999999</v>
      </c>
      <c r="F57" s="48">
        <f>A59</f>
        <v>19998</v>
      </c>
      <c r="G57" s="41">
        <f t="shared" si="3"/>
        <v>7.182798940590299</v>
      </c>
      <c r="H57" s="41">
        <f t="shared" ref="H57:I57" si="58">AVERAGE(C57:C59)-AVERAGE(C54:C56)</f>
        <v>-5.3333333333333399E-2</v>
      </c>
      <c r="I57" s="41">
        <f t="shared" si="58"/>
        <v>-5.3333333333333455E-2</v>
      </c>
      <c r="K57" s="49">
        <v>24532</v>
      </c>
      <c r="L57" s="14">
        <f t="shared" si="29"/>
        <v>8.7056618535993664</v>
      </c>
      <c r="M57" s="14">
        <f t="shared" si="30"/>
        <v>0.15666666666666657</v>
      </c>
      <c r="N57" s="14">
        <f t="shared" si="31"/>
        <v>0.16333333333333311</v>
      </c>
    </row>
    <row r="58" spans="1:14" x14ac:dyDescent="0.35">
      <c r="A58" s="43">
        <v>19968</v>
      </c>
      <c r="B58" s="44">
        <f>'SP500'!B1006</f>
        <v>31.45</v>
      </c>
      <c r="C58" s="46">
        <v>0.51</v>
      </c>
      <c r="D58" s="46">
        <v>1.0900000000000001</v>
      </c>
      <c r="E58" s="40"/>
      <c r="F58" s="48">
        <f>A60</f>
        <v>20029</v>
      </c>
      <c r="G58" s="41">
        <f t="shared" si="3"/>
        <v>7.7624700064542838</v>
      </c>
      <c r="H58" s="41">
        <f t="shared" ref="H58:I58" si="59">AVERAGE(C58:C60)-AVERAGE(C55:C57)</f>
        <v>-8.6666666666666614E-2</v>
      </c>
      <c r="I58" s="41">
        <f t="shared" si="59"/>
        <v>-0.1166666666666667</v>
      </c>
      <c r="K58" s="49">
        <v>24624</v>
      </c>
      <c r="L58" s="14">
        <f t="shared" si="29"/>
        <v>5.1297122424475932</v>
      </c>
      <c r="M58" s="14">
        <f t="shared" si="30"/>
        <v>-9.3333333333333268E-2</v>
      </c>
      <c r="N58" s="14">
        <f t="shared" si="31"/>
        <v>-0.13666666666666671</v>
      </c>
    </row>
    <row r="59" spans="1:14" x14ac:dyDescent="0.35">
      <c r="A59" s="43">
        <v>19998</v>
      </c>
      <c r="B59" s="44">
        <f>'SP500'!B1007</f>
        <v>32.18</v>
      </c>
      <c r="C59" s="46">
        <v>0.44</v>
      </c>
      <c r="D59" s="46">
        <v>1.03</v>
      </c>
      <c r="E59" s="40"/>
      <c r="F59" s="48">
        <f>A61</f>
        <v>20059</v>
      </c>
      <c r="G59" s="41">
        <f t="shared" si="3"/>
        <v>8.5900371144186742</v>
      </c>
      <c r="H59" s="41">
        <f t="shared" ref="H59:I59" si="60">AVERAGE(C59:C61)-AVERAGE(C56:C58)</f>
        <v>-0.12333333333333341</v>
      </c>
      <c r="I59" s="41">
        <f t="shared" si="60"/>
        <v>-0.15999999999999992</v>
      </c>
      <c r="K59" s="49">
        <v>24716</v>
      </c>
      <c r="L59" s="14">
        <f t="shared" si="29"/>
        <v>2.9843336734798589</v>
      </c>
      <c r="M59" s="14">
        <f t="shared" si="30"/>
        <v>-7.3333333333333417E-2</v>
      </c>
      <c r="N59" s="14">
        <f t="shared" si="31"/>
        <v>-7.6666666666666439E-2</v>
      </c>
    </row>
    <row r="60" spans="1:14" x14ac:dyDescent="0.35">
      <c r="A60" s="43">
        <v>20029</v>
      </c>
      <c r="B60" s="44">
        <f>'SP500'!B1008</f>
        <v>33.44</v>
      </c>
      <c r="C60" s="46">
        <v>0.41</v>
      </c>
      <c r="D60" s="46">
        <v>0.97</v>
      </c>
      <c r="E60" s="40"/>
      <c r="F60" s="48">
        <f>A62</f>
        <v>20090</v>
      </c>
      <c r="G60" s="41">
        <f t="shared" si="3"/>
        <v>9.7369793825567328</v>
      </c>
      <c r="H60" s="41">
        <f t="shared" ref="H60:I60" si="61">AVERAGE(C60:C62)-AVERAGE(C57:C59)</f>
        <v>-0.11333333333333329</v>
      </c>
      <c r="I60" s="41">
        <f t="shared" si="61"/>
        <v>-0.16666666666666663</v>
      </c>
      <c r="K60" s="49">
        <v>24807</v>
      </c>
      <c r="L60" s="14">
        <f t="shared" si="29"/>
        <v>0.10936095493137438</v>
      </c>
      <c r="M60" s="14">
        <f t="shared" si="30"/>
        <v>1.3333333333333364E-2</v>
      </c>
      <c r="N60" s="14">
        <f t="shared" si="31"/>
        <v>-3.3333333333336324E-3</v>
      </c>
    </row>
    <row r="61" spans="1:14" x14ac:dyDescent="0.35">
      <c r="A61" s="43">
        <v>20059</v>
      </c>
      <c r="B61" s="44">
        <f>'SP500'!B1009</f>
        <v>34.97</v>
      </c>
      <c r="C61" s="46">
        <v>0.39</v>
      </c>
      <c r="D61" s="46">
        <v>0.94</v>
      </c>
      <c r="E61" s="40"/>
      <c r="F61" s="48">
        <f>A63</f>
        <v>20121</v>
      </c>
      <c r="G61" s="41">
        <f t="shared" si="3"/>
        <v>10.075530549923675</v>
      </c>
      <c r="H61" s="41">
        <f t="shared" ref="H61:I61" si="62">AVERAGE(C61:C63)-AVERAGE(C58:C60)</f>
        <v>-0.12333333333333329</v>
      </c>
      <c r="I61" s="41">
        <f t="shared" si="62"/>
        <v>-0.16333333333333344</v>
      </c>
      <c r="K61" s="49">
        <v>24898</v>
      </c>
      <c r="L61" s="14">
        <f t="shared" si="29"/>
        <v>-3.1300675237309541</v>
      </c>
      <c r="M61" s="14">
        <f t="shared" si="30"/>
        <v>0.13333333333333341</v>
      </c>
      <c r="N61" s="14">
        <f t="shared" si="31"/>
        <v>0.14000000000000012</v>
      </c>
    </row>
    <row r="62" spans="1:14" x14ac:dyDescent="0.35">
      <c r="A62" s="43">
        <v>20090</v>
      </c>
      <c r="B62" s="44">
        <f>'SP500'!B1010</f>
        <v>35.6</v>
      </c>
      <c r="C62" s="46">
        <v>0.32</v>
      </c>
      <c r="D62" s="46">
        <v>0.84</v>
      </c>
      <c r="E62" s="40"/>
      <c r="F62" s="48">
        <f>A64</f>
        <v>20149</v>
      </c>
      <c r="G62" s="41">
        <f t="shared" si="3"/>
        <v>7.9285349211722602</v>
      </c>
      <c r="H62" s="41">
        <f t="shared" ref="H62:I62" si="63">AVERAGE(C62:C64)-AVERAGE(C59:C61)</f>
        <v>-9.9999999999999922E-2</v>
      </c>
      <c r="I62" s="41">
        <f t="shared" si="63"/>
        <v>-0.16000000000000003</v>
      </c>
      <c r="K62" s="49">
        <v>24990</v>
      </c>
      <c r="L62" s="14">
        <f t="shared" si="29"/>
        <v>6.7381173709996469</v>
      </c>
      <c r="M62" s="14">
        <f t="shared" si="30"/>
        <v>-6.6666666666667096E-3</v>
      </c>
      <c r="N62" s="14">
        <f t="shared" si="31"/>
        <v>6.0000000000000053E-2</v>
      </c>
    </row>
    <row r="63" spans="1:14" x14ac:dyDescent="0.35">
      <c r="A63" s="43">
        <v>20121</v>
      </c>
      <c r="B63" s="44">
        <f>'SP500'!B1011</f>
        <v>36.79</v>
      </c>
      <c r="C63" s="46">
        <v>0.28000000000000003</v>
      </c>
      <c r="D63" s="46">
        <v>0.82</v>
      </c>
      <c r="E63" s="40"/>
      <c r="F63" s="48">
        <f>A65</f>
        <v>20180</v>
      </c>
      <c r="G63" s="41">
        <f t="shared" si="3"/>
        <v>6.5493501975394581</v>
      </c>
      <c r="H63" s="41">
        <f t="shared" ref="H63:I63" si="64">AVERAGE(C63:C65)-AVERAGE(C60:C62)</f>
        <v>-7.999999999999996E-2</v>
      </c>
      <c r="I63" s="41">
        <f t="shared" si="64"/>
        <v>-0.12999999999999989</v>
      </c>
      <c r="K63" s="49">
        <v>25082</v>
      </c>
      <c r="L63" s="14">
        <f t="shared" si="29"/>
        <v>1.9099527960108009</v>
      </c>
      <c r="M63" s="14">
        <f t="shared" si="30"/>
        <v>0.10666666666666658</v>
      </c>
      <c r="N63" s="14">
        <f t="shared" si="31"/>
        <v>0.12333333333333329</v>
      </c>
    </row>
    <row r="64" spans="1:14" x14ac:dyDescent="0.35">
      <c r="A64" s="43">
        <v>20149</v>
      </c>
      <c r="B64" s="44">
        <f>'SP500'!B1012</f>
        <v>36.5</v>
      </c>
      <c r="C64" s="46">
        <v>0.34</v>
      </c>
      <c r="D64" s="46">
        <v>0.8</v>
      </c>
      <c r="E64" s="40"/>
      <c r="F64" s="48">
        <f>A66</f>
        <v>20210</v>
      </c>
      <c r="G64" s="41">
        <f t="shared" si="3"/>
        <v>4.1060416170070155</v>
      </c>
      <c r="H64" s="41">
        <f t="shared" ref="H64:I64" si="65">AVERAGE(C64:C66)-AVERAGE(C61:C63)</f>
        <v>-3.6666666666666625E-2</v>
      </c>
      <c r="I64" s="41">
        <f t="shared" si="65"/>
        <v>-0.10666666666666647</v>
      </c>
      <c r="K64" s="49">
        <v>25173</v>
      </c>
      <c r="L64" s="14">
        <f t="shared" si="29"/>
        <v>5.1977055097951093</v>
      </c>
      <c r="M64" s="14">
        <f t="shared" si="30"/>
        <v>-0.14333333333333326</v>
      </c>
      <c r="N64" s="14">
        <f t="shared" si="31"/>
        <v>-0.1466666666666665</v>
      </c>
    </row>
    <row r="65" spans="1:14" x14ac:dyDescent="0.35">
      <c r="A65" s="43">
        <v>20180</v>
      </c>
      <c r="B65" s="44">
        <f>'SP500'!B1013</f>
        <v>37.76</v>
      </c>
      <c r="C65" s="46">
        <v>0.26</v>
      </c>
      <c r="D65" s="46">
        <v>0.74</v>
      </c>
      <c r="E65" s="40"/>
      <c r="F65" s="48">
        <f>A67</f>
        <v>20241</v>
      </c>
      <c r="G65" s="41">
        <f t="shared" si="3"/>
        <v>5.5810580889693924</v>
      </c>
      <c r="H65" s="41">
        <f t="shared" ref="H65:I65" si="66">AVERAGE(C65:C67)-AVERAGE(C62:C64)</f>
        <v>-4.333333333333339E-2</v>
      </c>
      <c r="I65" s="41">
        <f t="shared" si="66"/>
        <v>-8.3333333333333259E-2</v>
      </c>
      <c r="K65" s="49">
        <v>25263</v>
      </c>
      <c r="L65" s="14">
        <f t="shared" si="29"/>
        <v>-4.1719874000652251</v>
      </c>
      <c r="M65" s="14">
        <f t="shared" si="30"/>
        <v>4.9999999999999989E-2</v>
      </c>
      <c r="N65" s="14">
        <f t="shared" si="31"/>
        <v>-5.6666666666666865E-2</v>
      </c>
    </row>
    <row r="66" spans="1:14" x14ac:dyDescent="0.35">
      <c r="A66" s="43">
        <v>20210</v>
      </c>
      <c r="B66" s="44">
        <f>'SP500'!B1014</f>
        <v>37.6</v>
      </c>
      <c r="C66" s="46">
        <v>0.28000000000000003</v>
      </c>
      <c r="D66" s="46">
        <v>0.74</v>
      </c>
      <c r="E66" s="40"/>
      <c r="F66" s="48">
        <f>A68</f>
        <v>20271</v>
      </c>
      <c r="G66" s="41">
        <f t="shared" si="3"/>
        <v>7.8094355702190432</v>
      </c>
      <c r="H66" s="41">
        <f t="shared" ref="H66:I66" si="67">AVERAGE(C66:C68)-AVERAGE(C63:C65)</f>
        <v>-5.6666666666666698E-2</v>
      </c>
      <c r="I66" s="41">
        <f t="shared" si="67"/>
        <v>-9.000000000000008E-2</v>
      </c>
      <c r="K66" s="49">
        <v>25355</v>
      </c>
      <c r="L66" s="14">
        <f t="shared" si="29"/>
        <v>0.73703939860144496</v>
      </c>
      <c r="M66" s="14">
        <f t="shared" si="30"/>
        <v>1.0000000000000009E-2</v>
      </c>
      <c r="N66" s="14">
        <f t="shared" si="31"/>
        <v>3.3333333333333437E-2</v>
      </c>
    </row>
    <row r="67" spans="1:14" x14ac:dyDescent="0.35">
      <c r="A67" s="43">
        <v>20241</v>
      </c>
      <c r="B67" s="44">
        <f>'SP500'!B1015</f>
        <v>39.78</v>
      </c>
      <c r="C67" s="46">
        <v>0.27</v>
      </c>
      <c r="D67" s="46">
        <v>0.73</v>
      </c>
      <c r="E67" s="40"/>
      <c r="F67" s="48">
        <f>A69</f>
        <v>20302</v>
      </c>
      <c r="G67" s="41">
        <f t="shared" si="3"/>
        <v>11.026532773809013</v>
      </c>
      <c r="H67" s="41">
        <f t="shared" ref="H67:I67" si="68">AVERAGE(C67:C69)-AVERAGE(C64:C66)</f>
        <v>-0.10333333333333336</v>
      </c>
      <c r="I67" s="41">
        <f t="shared" si="68"/>
        <v>-0.11333333333333351</v>
      </c>
      <c r="K67" s="49">
        <v>25447</v>
      </c>
      <c r="L67" s="14">
        <f t="shared" si="29"/>
        <v>-7.3583588292728344</v>
      </c>
      <c r="M67" s="14">
        <f t="shared" si="30"/>
        <v>-0.32666666666666666</v>
      </c>
      <c r="N67" s="14">
        <f t="shared" si="31"/>
        <v>-0.17333333333333334</v>
      </c>
    </row>
    <row r="68" spans="1:14" x14ac:dyDescent="0.35">
      <c r="A68" s="43">
        <v>20271</v>
      </c>
      <c r="B68" s="44">
        <f>'SP500'!B1016</f>
        <v>42.69</v>
      </c>
      <c r="C68" s="46">
        <v>0.16</v>
      </c>
      <c r="D68" s="46">
        <v>0.62</v>
      </c>
      <c r="E68" s="40"/>
      <c r="F68" s="48">
        <f>A70</f>
        <v>20333</v>
      </c>
      <c r="G68" s="41">
        <f t="shared" si="3"/>
        <v>11.722317386970058</v>
      </c>
      <c r="H68" s="41">
        <f t="shared" ref="H68:I68" si="69">AVERAGE(C68:C70)-AVERAGE(C65:C67)</f>
        <v>-0.11666666666666667</v>
      </c>
      <c r="I68" s="41">
        <f t="shared" si="69"/>
        <v>-0.12666666666666671</v>
      </c>
      <c r="K68" s="49">
        <v>25538</v>
      </c>
      <c r="L68" s="14">
        <f t="shared" si="29"/>
        <v>-0.19779605205400055</v>
      </c>
      <c r="M68" s="14">
        <f t="shared" si="30"/>
        <v>-3.6666666666666653E-2</v>
      </c>
      <c r="N68" s="14">
        <f t="shared" si="31"/>
        <v>1.6666666666666829E-2</v>
      </c>
    </row>
    <row r="69" spans="1:14" x14ac:dyDescent="0.35">
      <c r="A69" s="43">
        <v>20302</v>
      </c>
      <c r="B69" s="44">
        <f>'SP500'!B1017</f>
        <v>42.43</v>
      </c>
      <c r="C69" s="46">
        <v>0.14000000000000001</v>
      </c>
      <c r="D69" s="46">
        <v>0.59</v>
      </c>
      <c r="E69" s="40"/>
      <c r="F69" s="48">
        <f>A71</f>
        <v>20363</v>
      </c>
      <c r="G69" s="41">
        <f t="shared" si="3"/>
        <v>7.0806832826092281</v>
      </c>
      <c r="H69" s="41">
        <f t="shared" ref="H69:I69" si="70">AVERAGE(C69:C71)-AVERAGE(C66:C68)</f>
        <v>-6.3333333333333353E-2</v>
      </c>
      <c r="I69" s="41">
        <f t="shared" si="70"/>
        <v>-5.6666666666666643E-2</v>
      </c>
      <c r="K69" s="49">
        <v>25628</v>
      </c>
      <c r="L69" s="14">
        <f t="shared" si="29"/>
        <v>-6.0934031862353191</v>
      </c>
      <c r="M69" s="14">
        <f t="shared" si="30"/>
        <v>0.35666666666666669</v>
      </c>
      <c r="N69" s="14">
        <f t="shared" si="31"/>
        <v>0.31333333333333302</v>
      </c>
    </row>
    <row r="70" spans="1:14" x14ac:dyDescent="0.35">
      <c r="A70" s="43">
        <v>20333</v>
      </c>
      <c r="B70" s="44">
        <f>'SP500'!B1018</f>
        <v>44.34</v>
      </c>
      <c r="C70" s="46">
        <v>0.16</v>
      </c>
      <c r="D70" s="46">
        <v>0.62</v>
      </c>
      <c r="E70" s="40"/>
      <c r="F70" s="48">
        <f>A72</f>
        <v>20394</v>
      </c>
      <c r="G70" s="41">
        <f t="shared" ref="G70:G133" si="71">LN(AVERAGE(B70:B72)/AVERAGE(B67:B69))*100</f>
        <v>5.0732688918978175</v>
      </c>
      <c r="H70" s="41">
        <f t="shared" ref="H70:I70" si="72">AVERAGE(C70:C72)-AVERAGE(C67:C69)</f>
        <v>6.6666666666666263E-3</v>
      </c>
      <c r="I70" s="41">
        <f t="shared" si="72"/>
        <v>2.6666666666666727E-2</v>
      </c>
      <c r="K70" s="49">
        <v>25720</v>
      </c>
      <c r="L70" s="14">
        <f t="shared" si="29"/>
        <v>-11.335874738519678</v>
      </c>
      <c r="M70" s="14">
        <f t="shared" si="30"/>
        <v>-0.10000000000000003</v>
      </c>
      <c r="N70" s="14">
        <f t="shared" si="31"/>
        <v>-0.12666666666666648</v>
      </c>
    </row>
    <row r="71" spans="1:14" x14ac:dyDescent="0.35">
      <c r="A71" s="43">
        <v>20363</v>
      </c>
      <c r="B71" s="44">
        <f>'SP500'!B1019</f>
        <v>42.11</v>
      </c>
      <c r="C71" s="46">
        <v>0.22</v>
      </c>
      <c r="D71" s="46">
        <v>0.71</v>
      </c>
      <c r="E71" s="40"/>
      <c r="F71" s="48">
        <f>A73</f>
        <v>20424</v>
      </c>
      <c r="G71" s="41">
        <f t="shared" si="71"/>
        <v>2.2682250821508969</v>
      </c>
      <c r="H71" s="41">
        <f t="shared" ref="H71:I71" si="73">AVERAGE(C71:C73)-AVERAGE(C68:C70)</f>
        <v>5.3333333333333316E-2</v>
      </c>
      <c r="I71" s="41">
        <f t="shared" si="73"/>
        <v>7.6666666666666661E-2</v>
      </c>
      <c r="K71" s="49">
        <v>25812</v>
      </c>
      <c r="L71" s="14">
        <f t="shared" si="29"/>
        <v>-0.58250133047888319</v>
      </c>
      <c r="M71" s="14">
        <f t="shared" si="30"/>
        <v>0.33333333333333343</v>
      </c>
      <c r="N71" s="14">
        <f t="shared" si="31"/>
        <v>0.68666666666666654</v>
      </c>
    </row>
    <row r="72" spans="1:14" x14ac:dyDescent="0.35">
      <c r="A72" s="43">
        <v>20394</v>
      </c>
      <c r="B72" s="44">
        <f>'SP500'!B1020</f>
        <v>44.95</v>
      </c>
      <c r="C72" s="46">
        <v>0.21</v>
      </c>
      <c r="D72" s="46">
        <v>0.69</v>
      </c>
      <c r="E72" s="40"/>
      <c r="F72" s="48">
        <f>A74</f>
        <v>20455</v>
      </c>
      <c r="G72" s="41">
        <f t="shared" si="71"/>
        <v>4.2459386967059549</v>
      </c>
      <c r="H72" s="41">
        <f t="shared" ref="H72:I72" si="74">AVERAGE(C72:C74)-AVERAGE(C69:C71)</f>
        <v>0.03</v>
      </c>
      <c r="I72" s="41">
        <f t="shared" si="74"/>
        <v>4.3333333333333224E-2</v>
      </c>
      <c r="K72" s="49">
        <v>25903</v>
      </c>
      <c r="L72" s="14">
        <f t="shared" si="29"/>
        <v>9.0905515008282318</v>
      </c>
      <c r="M72" s="14">
        <f t="shared" si="30"/>
        <v>0.29333333333333333</v>
      </c>
      <c r="N72" s="14">
        <f t="shared" si="31"/>
        <v>0.47333333333333338</v>
      </c>
    </row>
    <row r="73" spans="1:14" x14ac:dyDescent="0.35">
      <c r="A73" s="43">
        <v>20424</v>
      </c>
      <c r="B73" s="44">
        <f>'SP500'!B1021</f>
        <v>45.37</v>
      </c>
      <c r="C73" s="46">
        <v>0.19</v>
      </c>
      <c r="D73" s="46">
        <v>0.66</v>
      </c>
      <c r="E73" s="40"/>
      <c r="F73" s="48">
        <f>A75</f>
        <v>20486</v>
      </c>
      <c r="G73" s="41">
        <f t="shared" si="71"/>
        <v>1.922048994010743</v>
      </c>
      <c r="H73" s="41">
        <f t="shared" ref="H73:I73" si="75">AVERAGE(C73:C75)-AVERAGE(C70:C72)</f>
        <v>1.6666666666666691E-2</v>
      </c>
      <c r="I73" s="41">
        <f t="shared" si="75"/>
        <v>2.6666666666666505E-2</v>
      </c>
      <c r="K73" s="49">
        <v>25993</v>
      </c>
      <c r="L73" s="14">
        <f t="shared" si="29"/>
        <v>11.490125125810401</v>
      </c>
      <c r="M73" s="14">
        <f t="shared" si="30"/>
        <v>0.1466666666666665</v>
      </c>
      <c r="N73" s="14">
        <f t="shared" si="31"/>
        <v>8.9999999999999858E-2</v>
      </c>
    </row>
    <row r="74" spans="1:14" x14ac:dyDescent="0.35">
      <c r="A74" s="43">
        <v>20455</v>
      </c>
      <c r="B74" s="44">
        <f>'SP500'!B1022</f>
        <v>44.15</v>
      </c>
      <c r="C74" s="46">
        <v>0.21</v>
      </c>
      <c r="D74" s="46">
        <v>0.7</v>
      </c>
      <c r="E74" s="40"/>
      <c r="F74" s="48">
        <f>A76</f>
        <v>20515</v>
      </c>
      <c r="G74" s="41">
        <f t="shared" si="71"/>
        <v>2.7115255263893938</v>
      </c>
      <c r="H74" s="41">
        <f t="shared" ref="H74:I74" si="76">AVERAGE(C74:C76)-AVERAGE(C71:C73)</f>
        <v>-1.0000000000000009E-2</v>
      </c>
      <c r="I74" s="41">
        <f t="shared" si="76"/>
        <v>6.6666666666667096E-3</v>
      </c>
      <c r="K74" s="49">
        <v>26085</v>
      </c>
      <c r="L74" s="14">
        <f t="shared" si="29"/>
        <v>4.7509438906937946</v>
      </c>
      <c r="M74" s="14">
        <f t="shared" si="30"/>
        <v>2.6666666666666616E-2</v>
      </c>
      <c r="N74" s="14">
        <f t="shared" si="31"/>
        <v>-0.15333333333333332</v>
      </c>
    </row>
    <row r="75" spans="1:14" x14ac:dyDescent="0.35">
      <c r="A75" s="43">
        <v>20486</v>
      </c>
      <c r="B75" s="44">
        <f>'SP500'!B1023</f>
        <v>44.43</v>
      </c>
      <c r="C75" s="46">
        <v>0.24</v>
      </c>
      <c r="D75" s="46">
        <v>0.74</v>
      </c>
      <c r="E75" s="40"/>
      <c r="F75" s="48">
        <f>A77</f>
        <v>20546</v>
      </c>
      <c r="G75" s="41">
        <f t="shared" si="71"/>
        <v>4.0086988096775986</v>
      </c>
      <c r="H75" s="41">
        <f t="shared" ref="H75:I75" si="77">AVERAGE(C75:C77)-AVERAGE(C72:C74)</f>
        <v>-5.6666666666666671E-2</v>
      </c>
      <c r="I75" s="41">
        <f t="shared" si="77"/>
        <v>-5.6666666666666643E-2</v>
      </c>
      <c r="K75" s="49">
        <v>26177</v>
      </c>
      <c r="L75" s="14">
        <f t="shared" si="29"/>
        <v>-2.8937281440339415</v>
      </c>
      <c r="M75" s="14">
        <f t="shared" si="30"/>
        <v>-0.15333333333333332</v>
      </c>
      <c r="N75" s="14">
        <f t="shared" si="31"/>
        <v>-0.13999999999999968</v>
      </c>
    </row>
    <row r="76" spans="1:14" x14ac:dyDescent="0.35">
      <c r="A76" s="43">
        <v>20515</v>
      </c>
      <c r="B76" s="44">
        <f>'SP500'!B1024</f>
        <v>47.49</v>
      </c>
      <c r="C76" s="46">
        <v>0.14000000000000001</v>
      </c>
      <c r="D76" s="46">
        <v>0.64</v>
      </c>
      <c r="E76" s="40"/>
      <c r="F76" s="48">
        <f>A78</f>
        <v>20576</v>
      </c>
      <c r="G76" s="41">
        <f t="shared" si="71"/>
        <v>5.8923683253241999</v>
      </c>
      <c r="H76" s="41">
        <f t="shared" ref="H76:I76" si="78">AVERAGE(C76:C78)-AVERAGE(C73:C75)</f>
        <v>-7.6666666666666661E-2</v>
      </c>
      <c r="I76" s="41">
        <f t="shared" si="78"/>
        <v>-9.9999999999999756E-2</v>
      </c>
      <c r="K76" s="49">
        <v>26268</v>
      </c>
      <c r="L76" s="14">
        <f t="shared" si="29"/>
        <v>-2.188570460993482</v>
      </c>
      <c r="M76" s="14">
        <f t="shared" si="30"/>
        <v>0.33666666666666689</v>
      </c>
      <c r="N76" s="14">
        <f t="shared" si="31"/>
        <v>0.30333333333333279</v>
      </c>
    </row>
    <row r="77" spans="1:14" x14ac:dyDescent="0.35">
      <c r="A77" s="43">
        <v>20546</v>
      </c>
      <c r="B77" s="44">
        <f>'SP500'!B1025</f>
        <v>48.05</v>
      </c>
      <c r="C77" s="46">
        <v>0.06</v>
      </c>
      <c r="D77" s="46">
        <v>0.5</v>
      </c>
      <c r="E77" s="40"/>
      <c r="F77" s="48">
        <f>A79</f>
        <v>20607</v>
      </c>
      <c r="G77" s="41">
        <f t="shared" si="71"/>
        <v>3.459703011449748</v>
      </c>
      <c r="H77" s="41">
        <f t="shared" ref="H77:I77" si="79">AVERAGE(C77:C79)-AVERAGE(C74:C76)</f>
        <v>-1.999999999999999E-2</v>
      </c>
      <c r="I77" s="41">
        <f t="shared" si="79"/>
        <v>-5.3333333333333344E-2</v>
      </c>
      <c r="K77" s="49">
        <v>26359</v>
      </c>
      <c r="L77" s="14">
        <f t="shared" si="29"/>
        <v>8.911813146862043</v>
      </c>
      <c r="M77" s="14">
        <f t="shared" si="30"/>
        <v>-0.21000000000000019</v>
      </c>
      <c r="N77" s="14">
        <f t="shared" si="31"/>
        <v>-0.32333333333333325</v>
      </c>
    </row>
    <row r="78" spans="1:14" x14ac:dyDescent="0.35">
      <c r="A78" s="43">
        <v>20576</v>
      </c>
      <c r="B78" s="44">
        <f>'SP500'!B1026</f>
        <v>46.54</v>
      </c>
      <c r="C78" s="46">
        <v>0.21</v>
      </c>
      <c r="D78" s="46">
        <v>0.66</v>
      </c>
      <c r="E78" s="40"/>
      <c r="F78" s="48">
        <f>A80</f>
        <v>20637</v>
      </c>
      <c r="G78" s="41">
        <f t="shared" si="71"/>
        <v>1.1507443364324881</v>
      </c>
      <c r="H78" s="41">
        <f t="shared" ref="H78:I78" si="80">AVERAGE(C78:C80)-AVERAGE(C75:C77)</f>
        <v>6.666666666666668E-2</v>
      </c>
      <c r="I78" s="41">
        <f t="shared" si="80"/>
        <v>7.6666666666666661E-2</v>
      </c>
      <c r="K78" s="49">
        <v>26451</v>
      </c>
      <c r="L78" s="14">
        <f t="shared" si="29"/>
        <v>2.5910611368773147</v>
      </c>
      <c r="M78" s="14">
        <f t="shared" si="30"/>
        <v>-6.666666666666643E-2</v>
      </c>
      <c r="N78" s="14">
        <f t="shared" si="31"/>
        <v>-0.11999999999999966</v>
      </c>
    </row>
    <row r="79" spans="1:14" x14ac:dyDescent="0.35">
      <c r="A79" s="43">
        <v>20607</v>
      </c>
      <c r="B79" s="44">
        <f>'SP500'!B1027</f>
        <v>46.27</v>
      </c>
      <c r="C79" s="46">
        <v>0.26</v>
      </c>
      <c r="D79" s="46">
        <v>0.76</v>
      </c>
      <c r="E79" s="40"/>
      <c r="F79" s="48">
        <f>A81</f>
        <v>20668</v>
      </c>
      <c r="G79" s="41">
        <f t="shared" si="71"/>
        <v>1.0223462758066242</v>
      </c>
      <c r="H79" s="41">
        <f t="shared" ref="H79:I79" si="81">AVERAGE(C79:C81)-AVERAGE(C76:C78)</f>
        <v>3.999999999999998E-2</v>
      </c>
      <c r="I79" s="41">
        <f t="shared" si="81"/>
        <v>8.3333333333333148E-2</v>
      </c>
      <c r="K79" s="49">
        <v>26543</v>
      </c>
      <c r="L79" s="14">
        <f t="shared" si="29"/>
        <v>0.9507815834769765</v>
      </c>
      <c r="M79" s="14">
        <f t="shared" si="30"/>
        <v>-0.2166666666666669</v>
      </c>
      <c r="N79" s="14">
        <f t="shared" si="31"/>
        <v>-0.20000000000000018</v>
      </c>
    </row>
    <row r="80" spans="1:14" x14ac:dyDescent="0.35">
      <c r="A80" s="43">
        <v>20637</v>
      </c>
      <c r="B80" s="44">
        <f>'SP500'!B1028</f>
        <v>48.78</v>
      </c>
      <c r="C80" s="46">
        <v>0.17</v>
      </c>
      <c r="D80" s="46">
        <v>0.69</v>
      </c>
      <c r="E80" s="40"/>
      <c r="F80" s="48">
        <f>A82</f>
        <v>20699</v>
      </c>
      <c r="G80" s="41">
        <f t="shared" si="71"/>
        <v>2.2810407533005868</v>
      </c>
      <c r="H80" s="41">
        <f t="shared" ref="H80:I80" si="82">AVERAGE(C80:C82)-AVERAGE(C77:C79)</f>
        <v>-2.6666666666666672E-2</v>
      </c>
      <c r="I80" s="41">
        <f t="shared" si="82"/>
        <v>2.0000000000000018E-2</v>
      </c>
      <c r="K80" s="49">
        <v>26634</v>
      </c>
      <c r="L80" s="14">
        <f t="shared" si="29"/>
        <v>4.3602009479178587</v>
      </c>
      <c r="M80" s="14">
        <f t="shared" si="30"/>
        <v>-0.15333333333333332</v>
      </c>
      <c r="N80" s="14">
        <f t="shared" si="31"/>
        <v>-0.25999999999999979</v>
      </c>
    </row>
    <row r="81" spans="1:14" x14ac:dyDescent="0.35">
      <c r="A81" s="43">
        <v>20668</v>
      </c>
      <c r="B81" s="44">
        <f>'SP500'!B1029</f>
        <v>48.49</v>
      </c>
      <c r="C81" s="46">
        <v>0.1</v>
      </c>
      <c r="D81" s="46">
        <v>0.6</v>
      </c>
      <c r="E81" s="40"/>
      <c r="F81" s="48">
        <f>A83</f>
        <v>20729</v>
      </c>
      <c r="G81" s="41">
        <f t="shared" si="71"/>
        <v>-1.4126289047352402E-2</v>
      </c>
      <c r="H81" s="41">
        <f t="shared" ref="H81:I81" si="83">AVERAGE(C81:C83)-AVERAGE(C78:C80)</f>
        <v>-3.6666666666666681E-2</v>
      </c>
      <c r="I81" s="41">
        <f t="shared" si="83"/>
        <v>3.3333333333334103E-3</v>
      </c>
      <c r="K81" s="49">
        <v>26724</v>
      </c>
      <c r="L81" s="14">
        <f t="shared" si="29"/>
        <v>0.81490555732666625</v>
      </c>
      <c r="M81" s="14">
        <f t="shared" si="30"/>
        <v>-0.14666666666666661</v>
      </c>
      <c r="N81" s="14">
        <f t="shared" si="31"/>
        <v>-0.25666666666666682</v>
      </c>
    </row>
    <row r="82" spans="1:14" x14ac:dyDescent="0.35">
      <c r="A82" s="43">
        <v>20699</v>
      </c>
      <c r="B82" s="44">
        <f>'SP500'!B1030</f>
        <v>46.84</v>
      </c>
      <c r="C82" s="46">
        <v>0.18</v>
      </c>
      <c r="D82" s="46">
        <v>0.69</v>
      </c>
      <c r="E82" s="40"/>
      <c r="F82" s="48">
        <f>A84</f>
        <v>20760</v>
      </c>
      <c r="G82" s="41">
        <f t="shared" si="71"/>
        <v>-3.3291551008340332</v>
      </c>
      <c r="H82" s="41">
        <f t="shared" ref="H82:I82" si="84">AVERAGE(C82:C84)-AVERAGE(C79:C81)</f>
        <v>3.3333333333333326E-2</v>
      </c>
      <c r="I82" s="41">
        <f t="shared" si="84"/>
        <v>7.3333333333333472E-2</v>
      </c>
      <c r="K82" s="49">
        <v>26816</v>
      </c>
      <c r="L82" s="14">
        <f t="shared" si="29"/>
        <v>-6.8061628209967528</v>
      </c>
      <c r="M82" s="14">
        <f t="shared" si="30"/>
        <v>-0.1166666666666667</v>
      </c>
      <c r="N82" s="14">
        <f t="shared" si="31"/>
        <v>-7.6666666666666661E-2</v>
      </c>
    </row>
    <row r="83" spans="1:14" x14ac:dyDescent="0.35">
      <c r="A83" s="43">
        <v>20729</v>
      </c>
      <c r="B83" s="44">
        <f>'SP500'!B1031</f>
        <v>46.24</v>
      </c>
      <c r="C83" s="46">
        <v>0.25</v>
      </c>
      <c r="D83" s="46">
        <v>0.83</v>
      </c>
      <c r="E83" s="40"/>
      <c r="F83" s="48">
        <f>A85</f>
        <v>20790</v>
      </c>
      <c r="G83" s="41">
        <f t="shared" si="71"/>
        <v>-4.0139878083126783</v>
      </c>
      <c r="H83" s="41">
        <f t="shared" ref="H83:I83" si="85">AVERAGE(C83:C85)-AVERAGE(C80:C82)</f>
        <v>5.3333333333333344E-2</v>
      </c>
      <c r="I83" s="41">
        <f t="shared" si="85"/>
        <v>0.12666666666666671</v>
      </c>
      <c r="K83" s="49">
        <v>26908</v>
      </c>
      <c r="L83" s="14">
        <f t="shared" si="29"/>
        <v>-2.2275430837668173</v>
      </c>
      <c r="M83" s="14">
        <f t="shared" si="30"/>
        <v>-0.11999999999999994</v>
      </c>
      <c r="N83" s="14">
        <f t="shared" si="31"/>
        <v>-2.6666666666666616E-2</v>
      </c>
    </row>
    <row r="84" spans="1:14" x14ac:dyDescent="0.35">
      <c r="A84" s="43">
        <v>20760</v>
      </c>
      <c r="B84" s="44">
        <f>'SP500'!B1032</f>
        <v>45.76</v>
      </c>
      <c r="C84" s="46">
        <v>0.2</v>
      </c>
      <c r="D84" s="46">
        <v>0.75</v>
      </c>
      <c r="E84" s="40"/>
      <c r="F84" s="48">
        <f>A86</f>
        <v>20821</v>
      </c>
      <c r="G84" s="41">
        <f t="shared" si="71"/>
        <v>-2.8225369414964856</v>
      </c>
      <c r="H84" s="41">
        <f t="shared" ref="H84:I84" si="86">AVERAGE(C84:C86)-AVERAGE(C81:C83)</f>
        <v>4.6666666666666634E-2</v>
      </c>
      <c r="I84" s="41">
        <f t="shared" si="86"/>
        <v>0.14666666666666672</v>
      </c>
      <c r="K84" s="49">
        <v>26999</v>
      </c>
      <c r="L84" s="14">
        <f t="shared" si="29"/>
        <v>-2.7728625245762557</v>
      </c>
      <c r="M84" s="14">
        <f t="shared" si="30"/>
        <v>0.51666666666666661</v>
      </c>
      <c r="N84" s="14">
        <f t="shared" si="31"/>
        <v>0.42333333333333334</v>
      </c>
    </row>
    <row r="85" spans="1:14" x14ac:dyDescent="0.35">
      <c r="A85" s="43">
        <v>20790</v>
      </c>
      <c r="B85" s="44">
        <f>'SP500'!B1033</f>
        <v>46.44</v>
      </c>
      <c r="C85" s="46">
        <v>0.16</v>
      </c>
      <c r="D85" s="46">
        <v>0.78</v>
      </c>
      <c r="E85" s="40"/>
      <c r="F85" s="48">
        <f>A87</f>
        <v>20852</v>
      </c>
      <c r="G85" s="41">
        <f t="shared" si="71"/>
        <v>-2.5532060189506023</v>
      </c>
      <c r="H85" s="41">
        <f t="shared" ref="H85:I85" si="87">AVERAGE(C85:C87)-AVERAGE(C82:C84)</f>
        <v>5.6666666666666671E-2</v>
      </c>
      <c r="I85" s="41">
        <f t="shared" si="87"/>
        <v>0.22333333333333327</v>
      </c>
      <c r="K85" s="49">
        <v>27089</v>
      </c>
      <c r="L85" s="14">
        <f t="shared" si="29"/>
        <v>-6.5996516978340276</v>
      </c>
      <c r="M85" s="14">
        <f t="shared" si="30"/>
        <v>-5.3333333333333233E-2</v>
      </c>
      <c r="N85" s="14">
        <f t="shared" si="31"/>
        <v>-0.19333333333333336</v>
      </c>
    </row>
    <row r="86" spans="1:14" x14ac:dyDescent="0.35">
      <c r="A86" s="43">
        <v>20821</v>
      </c>
      <c r="B86" s="44">
        <f>'SP500'!B1034</f>
        <v>45.43</v>
      </c>
      <c r="C86" s="46">
        <v>0.31</v>
      </c>
      <c r="D86" s="46">
        <v>1.03</v>
      </c>
      <c r="E86" s="40"/>
      <c r="F86" s="48">
        <f>A88</f>
        <v>20880</v>
      </c>
      <c r="G86" s="41">
        <f t="shared" si="71"/>
        <v>-4.0614344887635694</v>
      </c>
      <c r="H86" s="41">
        <f t="shared" ref="H86:I86" si="88">AVERAGE(C86:C88)-AVERAGE(C83:C85)</f>
        <v>9.3333333333333351E-2</v>
      </c>
      <c r="I86" s="41">
        <f t="shared" si="88"/>
        <v>0.27333333333333332</v>
      </c>
      <c r="K86" s="49">
        <v>27181</v>
      </c>
      <c r="L86" s="14">
        <f t="shared" si="29"/>
        <v>-5.3974310371760543</v>
      </c>
      <c r="M86" s="14">
        <f t="shared" si="30"/>
        <v>-2.3333333333333428E-2</v>
      </c>
      <c r="N86" s="14">
        <f t="shared" si="31"/>
        <v>3.0000000000000249E-2</v>
      </c>
    </row>
    <row r="87" spans="1:14" x14ac:dyDescent="0.35">
      <c r="A87" s="43">
        <v>20852</v>
      </c>
      <c r="B87" s="44">
        <f>'SP500'!B1035</f>
        <v>43.47</v>
      </c>
      <c r="C87" s="46">
        <v>0.33</v>
      </c>
      <c r="D87" s="46">
        <v>1.1299999999999999</v>
      </c>
      <c r="E87" s="40"/>
      <c r="F87" s="48">
        <f>A89</f>
        <v>20911</v>
      </c>
      <c r="G87" s="41">
        <f t="shared" si="71"/>
        <v>-3.7608992256406482</v>
      </c>
      <c r="H87" s="41">
        <f t="shared" ref="H87:I87" si="89">AVERAGE(C87:C89)-AVERAGE(C84:C86)</f>
        <v>3.3333333333333354E-2</v>
      </c>
      <c r="I87" s="41">
        <f t="shared" si="89"/>
        <v>0.18333333333333324</v>
      </c>
      <c r="K87" s="49">
        <v>27273</v>
      </c>
      <c r="L87" s="14">
        <f t="shared" si="29"/>
        <v>-19.627547826866877</v>
      </c>
      <c r="M87" s="14">
        <f t="shared" si="30"/>
        <v>0.20333333333333348</v>
      </c>
      <c r="N87" s="14">
        <f t="shared" si="31"/>
        <v>0.32666666666666644</v>
      </c>
    </row>
    <row r="88" spans="1:14" x14ac:dyDescent="0.35">
      <c r="A88" s="43">
        <v>20880</v>
      </c>
      <c r="B88" s="44">
        <f>'SP500'!B1036</f>
        <v>44.03</v>
      </c>
      <c r="C88" s="46">
        <v>0.25</v>
      </c>
      <c r="D88" s="46">
        <v>1.02</v>
      </c>
      <c r="E88" s="40"/>
      <c r="F88" s="48">
        <f>A90</f>
        <v>20941</v>
      </c>
      <c r="G88" s="41">
        <f t="shared" si="71"/>
        <v>0.38348129590764196</v>
      </c>
      <c r="H88" s="41">
        <f t="shared" ref="H88:I88" si="90">AVERAGE(C88:C90)-AVERAGE(C85:C87)</f>
        <v>-7.3333333333333306E-2</v>
      </c>
      <c r="I88" s="41">
        <f t="shared" si="90"/>
        <v>-1.3333333333333308E-2</v>
      </c>
      <c r="K88" s="49">
        <v>27364</v>
      </c>
      <c r="L88" s="14">
        <f t="shared" si="29"/>
        <v>-7.0493146072239661</v>
      </c>
      <c r="M88" s="14">
        <f t="shared" si="30"/>
        <v>0.32333333333333325</v>
      </c>
      <c r="N88" s="14">
        <f t="shared" si="31"/>
        <v>1.0533333333333332</v>
      </c>
    </row>
    <row r="89" spans="1:14" x14ac:dyDescent="0.35">
      <c r="A89" s="43">
        <v>20911</v>
      </c>
      <c r="B89" s="44">
        <f>'SP500'!B1037</f>
        <v>45.05</v>
      </c>
      <c r="C89" s="46">
        <v>0.19</v>
      </c>
      <c r="D89" s="46">
        <v>0.96</v>
      </c>
      <c r="E89" s="40"/>
      <c r="F89" s="48">
        <f>A91</f>
        <v>20972</v>
      </c>
      <c r="G89" s="41">
        <f t="shared" si="71"/>
        <v>4.7381342130864823</v>
      </c>
      <c r="H89" s="41">
        <f t="shared" ref="H89:I89" si="91">AVERAGE(C89:C91)-AVERAGE(C86:C88)</f>
        <v>-0.15000000000000002</v>
      </c>
      <c r="I89" s="41">
        <f t="shared" si="91"/>
        <v>-0.15666666666666673</v>
      </c>
      <c r="K89" s="49">
        <v>27454</v>
      </c>
      <c r="L89" s="14">
        <f t="shared" si="29"/>
        <v>12.695519490921642</v>
      </c>
      <c r="M89" s="14">
        <f t="shared" si="30"/>
        <v>-0.17999999999999994</v>
      </c>
      <c r="N89" s="14">
        <f t="shared" si="31"/>
        <v>0.206666666666667</v>
      </c>
    </row>
    <row r="90" spans="1:14" x14ac:dyDescent="0.35">
      <c r="A90" s="43">
        <v>20941</v>
      </c>
      <c r="B90" s="44">
        <f>'SP500'!B1038</f>
        <v>46.78</v>
      </c>
      <c r="C90" s="46">
        <v>0.14000000000000001</v>
      </c>
      <c r="D90" s="46">
        <v>0.92</v>
      </c>
      <c r="E90" s="40"/>
      <c r="F90" s="48">
        <f>A92</f>
        <v>21002</v>
      </c>
      <c r="G90" s="41">
        <f t="shared" si="71"/>
        <v>7.4765189991213123</v>
      </c>
      <c r="H90" s="41">
        <f t="shared" ref="H90:I90" si="92">AVERAGE(C90:C92)-AVERAGE(C87:C89)</f>
        <v>-0.15333333333333332</v>
      </c>
      <c r="I90" s="41">
        <f t="shared" si="92"/>
        <v>-0.18666666666666665</v>
      </c>
      <c r="K90" s="49">
        <v>27546</v>
      </c>
      <c r="L90" s="14">
        <f t="shared" si="29"/>
        <v>12.237781320457954</v>
      </c>
      <c r="M90" s="14">
        <f t="shared" si="30"/>
        <v>-0.34333333333333338</v>
      </c>
      <c r="N90" s="14">
        <f t="shared" si="31"/>
        <v>-0.52666666666666684</v>
      </c>
    </row>
    <row r="91" spans="1:14" x14ac:dyDescent="0.35">
      <c r="A91" s="43">
        <v>20972</v>
      </c>
      <c r="B91" s="44">
        <f>'SP500'!B1039</f>
        <v>47.55</v>
      </c>
      <c r="C91" s="46">
        <v>0.11</v>
      </c>
      <c r="D91" s="46">
        <v>0.83</v>
      </c>
      <c r="E91" s="40"/>
      <c r="F91" s="48">
        <f>A93</f>
        <v>21033</v>
      </c>
      <c r="G91" s="41">
        <f t="shared" si="71"/>
        <v>4.3497640402841116</v>
      </c>
      <c r="H91" s="41">
        <f t="shared" ref="H91:I91" si="93">AVERAGE(C91:C93)-AVERAGE(C88:C90)</f>
        <v>-8.0000000000000029E-2</v>
      </c>
      <c r="I91" s="41">
        <f t="shared" si="93"/>
        <v>-0.12666666666666671</v>
      </c>
      <c r="K91" s="49">
        <v>27638</v>
      </c>
      <c r="L91" s="14">
        <f t="shared" si="29"/>
        <v>-1.6412675765755644</v>
      </c>
      <c r="M91" s="14">
        <f t="shared" si="30"/>
        <v>-0.20666666666666667</v>
      </c>
      <c r="N91" s="14">
        <f t="shared" si="31"/>
        <v>-0.29333333333333345</v>
      </c>
    </row>
    <row r="92" spans="1:14" x14ac:dyDescent="0.35">
      <c r="A92" s="43">
        <v>21002</v>
      </c>
      <c r="B92" s="44">
        <f>'SP500'!B1040</f>
        <v>48.51</v>
      </c>
      <c r="C92" s="46">
        <v>0.06</v>
      </c>
      <c r="D92" s="46">
        <v>0.8</v>
      </c>
      <c r="E92" s="40"/>
      <c r="F92" s="48">
        <f>A94</f>
        <v>21064</v>
      </c>
      <c r="G92" s="41">
        <f t="shared" si="71"/>
        <v>-0.75618811236490457</v>
      </c>
      <c r="H92" s="41">
        <f t="shared" ref="H92:I92" si="94">AVERAGE(C92:C94)-AVERAGE(C89:C91)</f>
        <v>-3.333333333333327E-3</v>
      </c>
      <c r="I92" s="41">
        <f t="shared" si="94"/>
        <v>-3.3333333333332993E-3</v>
      </c>
      <c r="K92" s="49">
        <v>27729</v>
      </c>
      <c r="L92" s="14">
        <f t="shared" si="29"/>
        <v>1.6861643148334486</v>
      </c>
      <c r="M92" s="14">
        <f t="shared" si="30"/>
        <v>0.13</v>
      </c>
      <c r="N92" s="14">
        <f t="shared" si="31"/>
        <v>0.23000000000000043</v>
      </c>
    </row>
    <row r="93" spans="1:14" x14ac:dyDescent="0.35">
      <c r="A93" s="43">
        <v>21033</v>
      </c>
      <c r="B93" s="44">
        <f>'SP500'!B1041</f>
        <v>45.84</v>
      </c>
      <c r="C93" s="46">
        <v>0.17</v>
      </c>
      <c r="D93" s="46">
        <v>0.89</v>
      </c>
      <c r="E93" s="40"/>
      <c r="F93" s="48">
        <f>A95</f>
        <v>21094</v>
      </c>
      <c r="G93" s="41">
        <f t="shared" si="71"/>
        <v>-8.6069889114896903</v>
      </c>
      <c r="H93" s="41">
        <f t="shared" ref="H93:I93" si="95">AVERAGE(C93:C95)-AVERAGE(C90:C92)</f>
        <v>6.3333333333333325E-2</v>
      </c>
      <c r="I93" s="41">
        <f t="shared" si="95"/>
        <v>0.12333333333333329</v>
      </c>
      <c r="K93" s="49">
        <v>27820</v>
      </c>
      <c r="L93" s="14">
        <f t="shared" si="29"/>
        <v>11.044966111565179</v>
      </c>
      <c r="M93" s="14">
        <f t="shared" si="30"/>
        <v>5.6666666666666643E-2</v>
      </c>
      <c r="N93" s="14">
        <f t="shared" si="31"/>
        <v>-1.3333333333333641E-2</v>
      </c>
    </row>
    <row r="94" spans="1:14" x14ac:dyDescent="0.35">
      <c r="A94" s="43">
        <v>21064</v>
      </c>
      <c r="B94" s="44">
        <f>'SP500'!B1042</f>
        <v>43.98</v>
      </c>
      <c r="C94" s="46">
        <v>0.2</v>
      </c>
      <c r="D94" s="46">
        <v>1.01</v>
      </c>
      <c r="E94" s="40"/>
      <c r="F94" s="48">
        <f>A96</f>
        <v>21125</v>
      </c>
      <c r="G94" s="41">
        <f t="shared" si="71"/>
        <v>-12.225921216512466</v>
      </c>
      <c r="H94" s="41">
        <f t="shared" ref="H94:I94" si="96">AVERAGE(C94:C96)-AVERAGE(C91:C93)</f>
        <v>0.11666666666666665</v>
      </c>
      <c r="I94" s="41">
        <f t="shared" si="96"/>
        <v>0.29333333333333356</v>
      </c>
      <c r="K94" s="49">
        <v>27912</v>
      </c>
      <c r="L94" s="14">
        <f t="shared" ref="L94:L157" si="97">VLOOKUP($K94,$F$2:$I$859,2,FALSE)</f>
        <v>2.1012936335230314</v>
      </c>
      <c r="M94" s="14">
        <f t="shared" ref="M94:M157" si="98">VLOOKUP($K94,$F$2:$I$859,3,FALSE)</f>
        <v>-4.3333333333333224E-2</v>
      </c>
      <c r="N94" s="14">
        <f t="shared" ref="N94:N157" si="99">VLOOKUP($K94,$F$2:$I$859,4,FALSE)</f>
        <v>-0.38000000000000034</v>
      </c>
    </row>
    <row r="95" spans="1:14" x14ac:dyDescent="0.35">
      <c r="A95" s="43">
        <v>21094</v>
      </c>
      <c r="B95" s="44">
        <f>'SP500'!B1043</f>
        <v>41.24</v>
      </c>
      <c r="C95" s="46">
        <v>0.13</v>
      </c>
      <c r="D95" s="46">
        <v>1.02</v>
      </c>
      <c r="E95" s="40"/>
      <c r="F95" s="48">
        <f>A97</f>
        <v>21155</v>
      </c>
      <c r="G95" s="41">
        <f t="shared" si="71"/>
        <v>-12.627704294838752</v>
      </c>
      <c r="H95" s="41">
        <f t="shared" ref="H95:I95" si="100">AVERAGE(C95:C97)-AVERAGE(C92:C94)</f>
        <v>0.21999999999999995</v>
      </c>
      <c r="I95" s="41">
        <f t="shared" si="100"/>
        <v>0.5033333333333333</v>
      </c>
      <c r="K95" s="49">
        <v>28004</v>
      </c>
      <c r="L95" s="14">
        <f t="shared" si="97"/>
        <v>2.621933654594391</v>
      </c>
      <c r="M95" s="14">
        <f t="shared" si="98"/>
        <v>-2.6666666666666727E-2</v>
      </c>
      <c r="N95" s="14">
        <f t="shared" si="99"/>
        <v>-0.23333333333333317</v>
      </c>
    </row>
    <row r="96" spans="1:14" x14ac:dyDescent="0.35">
      <c r="A96" s="43">
        <v>21125</v>
      </c>
      <c r="B96" s="44">
        <f>'SP500'!B1044</f>
        <v>40.35</v>
      </c>
      <c r="C96" s="46">
        <v>0.36</v>
      </c>
      <c r="D96" s="46">
        <v>1.37</v>
      </c>
      <c r="E96" s="40"/>
      <c r="F96" s="48">
        <f>A98</f>
        <v>21186</v>
      </c>
      <c r="G96" s="41">
        <f t="shared" si="71"/>
        <v>-7.327487833555411</v>
      </c>
      <c r="H96" s="41">
        <f t="shared" ref="H96:I96" si="101">AVERAGE(C96:C98)-AVERAGE(C93:C95)</f>
        <v>0.32333333333333336</v>
      </c>
      <c r="I96" s="41">
        <f t="shared" si="101"/>
        <v>0.67000000000000026</v>
      </c>
      <c r="K96" s="49">
        <v>28095</v>
      </c>
      <c r="L96" s="14">
        <f t="shared" si="97"/>
        <v>-1.6752969135374292</v>
      </c>
      <c r="M96" s="14">
        <f t="shared" si="98"/>
        <v>0.26000000000000012</v>
      </c>
      <c r="N96" s="14">
        <f t="shared" si="99"/>
        <v>0.13333333333333353</v>
      </c>
    </row>
    <row r="97" spans="1:14" x14ac:dyDescent="0.35">
      <c r="A97" s="43">
        <v>21155</v>
      </c>
      <c r="B97" s="44">
        <f>'SP500'!B1045</f>
        <v>40.33</v>
      </c>
      <c r="C97" s="46">
        <v>0.6</v>
      </c>
      <c r="D97" s="46">
        <v>1.82</v>
      </c>
      <c r="E97" s="40"/>
      <c r="F97" s="48">
        <f>A99</f>
        <v>21217</v>
      </c>
      <c r="G97" s="41">
        <f t="shared" si="71"/>
        <v>-2.3039524012416082</v>
      </c>
      <c r="H97" s="41">
        <f t="shared" ref="H97:I97" si="102">AVERAGE(C97:C99)-AVERAGE(C94:C96)</f>
        <v>0.31999999999999995</v>
      </c>
      <c r="I97" s="41">
        <f t="shared" si="102"/>
        <v>0.58999999999999986</v>
      </c>
      <c r="K97" s="49">
        <v>28185</v>
      </c>
      <c r="L97" s="14">
        <f t="shared" si="97"/>
        <v>-0.78278286202469027</v>
      </c>
      <c r="M97" s="14">
        <f t="shared" si="98"/>
        <v>-0.31333333333333346</v>
      </c>
      <c r="N97" s="14">
        <f t="shared" si="99"/>
        <v>-0.27000000000000024</v>
      </c>
    </row>
    <row r="98" spans="1:14" x14ac:dyDescent="0.35">
      <c r="A98" s="43">
        <v>21186</v>
      </c>
      <c r="B98" s="44">
        <f>'SP500'!B1046</f>
        <v>41.12</v>
      </c>
      <c r="C98" s="46">
        <v>0.51</v>
      </c>
      <c r="D98" s="46">
        <v>1.74</v>
      </c>
      <c r="E98" s="40"/>
      <c r="F98" s="48">
        <f>A100</f>
        <v>21245</v>
      </c>
      <c r="G98" s="41">
        <f t="shared" si="71"/>
        <v>2.0860299455358309</v>
      </c>
      <c r="H98" s="41">
        <f t="shared" ref="H98:I98" si="103">AVERAGE(C98:C100)-AVERAGE(C95:C97)</f>
        <v>0.20333333333333348</v>
      </c>
      <c r="I98" s="41">
        <f t="shared" si="103"/>
        <v>0.28000000000000003</v>
      </c>
      <c r="K98" s="49">
        <v>28277</v>
      </c>
      <c r="L98" s="14">
        <f t="shared" si="97"/>
        <v>-2.755361031596999</v>
      </c>
      <c r="M98" s="14">
        <f t="shared" si="98"/>
        <v>-3.6666666666666625E-2</v>
      </c>
      <c r="N98" s="14">
        <f t="shared" si="99"/>
        <v>-0.12666666666666648</v>
      </c>
    </row>
    <row r="99" spans="1:14" x14ac:dyDescent="0.35">
      <c r="A99" s="43">
        <v>21217</v>
      </c>
      <c r="B99" s="44">
        <f>'SP500'!B1047</f>
        <v>41.26</v>
      </c>
      <c r="C99" s="46">
        <v>0.54</v>
      </c>
      <c r="D99" s="46">
        <v>1.61</v>
      </c>
      <c r="E99" s="40"/>
      <c r="F99" s="48">
        <f>A101</f>
        <v>21276</v>
      </c>
      <c r="G99" s="41">
        <f t="shared" si="71"/>
        <v>3.1597311650943123</v>
      </c>
      <c r="H99" s="41">
        <f t="shared" ref="H99:I99" si="104">AVERAGE(C99:C101)-AVERAGE(C96:C98)</f>
        <v>0.14666666666666661</v>
      </c>
      <c r="I99" s="41">
        <f t="shared" si="104"/>
        <v>5.6666666666666421E-2</v>
      </c>
      <c r="K99" s="49">
        <v>28369</v>
      </c>
      <c r="L99" s="14">
        <f t="shared" si="97"/>
        <v>-0.98769575773652207</v>
      </c>
      <c r="M99" s="14">
        <f t="shared" si="98"/>
        <v>-5.3333333333333455E-2</v>
      </c>
      <c r="N99" s="14">
        <f t="shared" si="99"/>
        <v>-0.15333333333333332</v>
      </c>
    </row>
    <row r="100" spans="1:14" x14ac:dyDescent="0.35">
      <c r="A100" s="43">
        <v>21245</v>
      </c>
      <c r="B100" s="44">
        <f>'SP500'!B1048</f>
        <v>42.11</v>
      </c>
      <c r="C100" s="46">
        <v>0.65</v>
      </c>
      <c r="D100" s="46">
        <v>1.7</v>
      </c>
      <c r="E100" s="40"/>
      <c r="F100" s="48">
        <f>A102</f>
        <v>21306</v>
      </c>
      <c r="G100" s="41">
        <f t="shared" si="71"/>
        <v>4.3377604821623788</v>
      </c>
      <c r="H100" s="41">
        <f t="shared" ref="H100:I100" si="105">AVERAGE(C100:C102)-AVERAGE(C97:C99)</f>
        <v>0.12333333333333341</v>
      </c>
      <c r="I100" s="41">
        <f t="shared" si="105"/>
        <v>6.6666666666668206E-3</v>
      </c>
      <c r="K100" s="49">
        <v>28460</v>
      </c>
      <c r="L100" s="14">
        <f t="shared" si="97"/>
        <v>-4.285229085821479</v>
      </c>
      <c r="M100" s="14">
        <f t="shared" si="98"/>
        <v>-8.3333333333333259E-2</v>
      </c>
      <c r="N100" s="14">
        <f t="shared" si="99"/>
        <v>-0.12666666666666671</v>
      </c>
    </row>
    <row r="101" spans="1:14" x14ac:dyDescent="0.35">
      <c r="A101" s="43">
        <v>21276</v>
      </c>
      <c r="B101" s="44">
        <f>'SP500'!B1049</f>
        <v>42.34</v>
      </c>
      <c r="C101" s="46">
        <v>0.72</v>
      </c>
      <c r="D101" s="46">
        <v>1.79</v>
      </c>
      <c r="E101" s="40"/>
      <c r="F101" s="48">
        <f>A103</f>
        <v>21337</v>
      </c>
      <c r="G101" s="41">
        <f t="shared" si="71"/>
        <v>4.9367592107366542</v>
      </c>
      <c r="H101" s="41">
        <f t="shared" ref="H101:I101" si="106">AVERAGE(C101:C103)-AVERAGE(C98:C100)</f>
        <v>8.9999999999999969E-2</v>
      </c>
      <c r="I101" s="41">
        <f t="shared" si="106"/>
        <v>6.6666666666668206E-3</v>
      </c>
      <c r="K101" s="49">
        <v>28550</v>
      </c>
      <c r="L101" s="14">
        <f t="shared" si="97"/>
        <v>-5.016600375943522</v>
      </c>
      <c r="M101" s="14">
        <f t="shared" si="98"/>
        <v>-6.6666666666666707E-2</v>
      </c>
      <c r="N101" s="14">
        <f t="shared" si="99"/>
        <v>-0.16000000000000014</v>
      </c>
    </row>
    <row r="102" spans="1:14" x14ac:dyDescent="0.35">
      <c r="A102" s="43">
        <v>21306</v>
      </c>
      <c r="B102" s="44">
        <f>'SP500'!B1050</f>
        <v>43.7</v>
      </c>
      <c r="C102" s="46">
        <v>0.65</v>
      </c>
      <c r="D102" s="46">
        <v>1.7</v>
      </c>
      <c r="E102" s="40"/>
      <c r="F102" s="48">
        <f>A104</f>
        <v>21367</v>
      </c>
      <c r="G102" s="41">
        <f t="shared" si="71"/>
        <v>6.7065950539421628</v>
      </c>
      <c r="H102" s="41">
        <f t="shared" ref="H102:I102" si="107">AVERAGE(C102:C104)-AVERAGE(C99:C101)</f>
        <v>-6.3333333333333242E-2</v>
      </c>
      <c r="I102" s="41">
        <f t="shared" si="107"/>
        <v>-0.16333333333333311</v>
      </c>
      <c r="K102" s="49">
        <v>28642</v>
      </c>
      <c r="L102" s="14">
        <f t="shared" si="97"/>
        <v>7.102276906172464</v>
      </c>
      <c r="M102" s="14">
        <f t="shared" si="98"/>
        <v>-8.9999999999999969E-2</v>
      </c>
      <c r="N102" s="14">
        <f t="shared" si="99"/>
        <v>-3.6666666666666847E-2</v>
      </c>
    </row>
    <row r="103" spans="1:14" x14ac:dyDescent="0.35">
      <c r="A103" s="43">
        <v>21337</v>
      </c>
      <c r="B103" s="44">
        <f>'SP500'!B1051</f>
        <v>44.75</v>
      </c>
      <c r="C103" s="46">
        <v>0.6</v>
      </c>
      <c r="D103" s="46">
        <v>1.58</v>
      </c>
      <c r="E103" s="40"/>
      <c r="F103" s="48">
        <f>A105</f>
        <v>21398</v>
      </c>
      <c r="G103" s="41">
        <f t="shared" si="71"/>
        <v>7.716332988956351</v>
      </c>
      <c r="H103" s="41">
        <f t="shared" ref="H103:I103" si="108">AVERAGE(C103:C105)-AVERAGE(C100:C102)</f>
        <v>-0.21333333333333337</v>
      </c>
      <c r="I103" s="41">
        <f t="shared" si="108"/>
        <v>-0.38333333333333353</v>
      </c>
      <c r="K103" s="49">
        <v>28734</v>
      </c>
      <c r="L103" s="14">
        <f t="shared" si="97"/>
        <v>5.8082689849392608</v>
      </c>
      <c r="M103" s="14">
        <f t="shared" si="98"/>
        <v>-8.666666666666667E-2</v>
      </c>
      <c r="N103" s="14">
        <f t="shared" si="99"/>
        <v>-0.13999999999999968</v>
      </c>
    </row>
    <row r="104" spans="1:14" x14ac:dyDescent="0.35">
      <c r="A104" s="43">
        <v>21367</v>
      </c>
      <c r="B104" s="44">
        <f>'SP500'!B1052</f>
        <v>45.98</v>
      </c>
      <c r="C104" s="46">
        <v>0.47</v>
      </c>
      <c r="D104" s="46">
        <v>1.33</v>
      </c>
      <c r="E104" s="40"/>
      <c r="F104" s="48">
        <f>A106</f>
        <v>21429</v>
      </c>
      <c r="G104" s="41">
        <f t="shared" si="71"/>
        <v>8.6730990053824115</v>
      </c>
      <c r="H104" s="41">
        <f t="shared" ref="H104:I104" si="109">AVERAGE(C104:C106)-AVERAGE(C101:C103)</f>
        <v>-0.28666666666666668</v>
      </c>
      <c r="I104" s="41">
        <f t="shared" si="109"/>
        <v>-0.5</v>
      </c>
      <c r="K104" s="49">
        <v>28825</v>
      </c>
      <c r="L104" s="14">
        <f t="shared" si="97"/>
        <v>-4.5513463598955726</v>
      </c>
      <c r="M104" s="14">
        <f t="shared" si="98"/>
        <v>-5.6666666666666698E-2</v>
      </c>
      <c r="N104" s="14">
        <f t="shared" si="99"/>
        <v>-4.3333333333333335E-2</v>
      </c>
    </row>
    <row r="105" spans="1:14" x14ac:dyDescent="0.35">
      <c r="A105" s="43">
        <v>21398</v>
      </c>
      <c r="B105" s="44">
        <f>'SP500'!B1053</f>
        <v>47.7</v>
      </c>
      <c r="C105" s="46">
        <v>0.31</v>
      </c>
      <c r="D105" s="46">
        <v>1.1299999999999999</v>
      </c>
      <c r="E105" s="40"/>
      <c r="F105" s="48">
        <f>A107</f>
        <v>21459</v>
      </c>
      <c r="G105" s="41">
        <f t="shared" si="71"/>
        <v>9.3530043082744072</v>
      </c>
      <c r="H105" s="41">
        <f t="shared" ref="H105:I105" si="110">AVERAGE(C105:C107)-AVERAGE(C102:C104)</f>
        <v>-0.25666666666666671</v>
      </c>
      <c r="I105" s="41">
        <f t="shared" si="110"/>
        <v>-0.41666666666666674</v>
      </c>
      <c r="K105" s="49">
        <v>28915</v>
      </c>
      <c r="L105" s="14">
        <f t="shared" si="97"/>
        <v>2.2462180099818188</v>
      </c>
      <c r="M105" s="14">
        <f t="shared" si="98"/>
        <v>-1.999999999999999E-2</v>
      </c>
      <c r="N105" s="14">
        <f t="shared" si="99"/>
        <v>8.3333333333333148E-2</v>
      </c>
    </row>
    <row r="106" spans="1:14" x14ac:dyDescent="0.35">
      <c r="A106" s="43">
        <v>21429</v>
      </c>
      <c r="B106" s="44">
        <f>'SP500'!B1054</f>
        <v>48.96</v>
      </c>
      <c r="C106" s="46">
        <v>0.33</v>
      </c>
      <c r="D106" s="46">
        <v>1.1100000000000001</v>
      </c>
      <c r="E106" s="40"/>
      <c r="F106" s="48">
        <f>A108</f>
        <v>21490</v>
      </c>
      <c r="G106" s="41">
        <f t="shared" si="71"/>
        <v>9.62094751981145</v>
      </c>
      <c r="H106" s="41">
        <f t="shared" ref="H106:I106" si="111">AVERAGE(C106:C108)-AVERAGE(C103:C105)</f>
        <v>-0.12999999999999995</v>
      </c>
      <c r="I106" s="41">
        <f t="shared" si="111"/>
        <v>-0.22666666666666657</v>
      </c>
      <c r="K106" s="49">
        <v>29007</v>
      </c>
      <c r="L106" s="14">
        <f t="shared" si="97"/>
        <v>1.8252746716483894</v>
      </c>
      <c r="M106" s="14">
        <f t="shared" si="98"/>
        <v>0.09</v>
      </c>
      <c r="N106" s="14">
        <f t="shared" si="99"/>
        <v>0.2300000000000002</v>
      </c>
    </row>
    <row r="107" spans="1:14" x14ac:dyDescent="0.35">
      <c r="A107" s="43">
        <v>21459</v>
      </c>
      <c r="B107" s="44">
        <f>'SP500'!B1055</f>
        <v>50.95</v>
      </c>
      <c r="C107" s="46">
        <v>0.31</v>
      </c>
      <c r="D107" s="46">
        <v>1.1200000000000001</v>
      </c>
      <c r="E107" s="40"/>
      <c r="F107" s="48">
        <f>A109</f>
        <v>21520</v>
      </c>
      <c r="G107" s="41">
        <f t="shared" si="71"/>
        <v>9.5539593144441941</v>
      </c>
      <c r="H107" s="41">
        <f t="shared" ref="H107:I107" si="112">AVERAGE(C107:C109)-AVERAGE(C104:C106)</f>
        <v>-7.6666666666666772E-2</v>
      </c>
      <c r="I107" s="41">
        <f t="shared" si="112"/>
        <v>-0.1100000000000001</v>
      </c>
      <c r="K107" s="49">
        <v>29099</v>
      </c>
      <c r="L107" s="14">
        <f t="shared" si="97"/>
        <v>4.8769769021280389</v>
      </c>
      <c r="M107" s="14">
        <f t="shared" si="98"/>
        <v>-0.09</v>
      </c>
      <c r="N107" s="14">
        <f t="shared" si="99"/>
        <v>1.0000000000000009E-2</v>
      </c>
    </row>
    <row r="108" spans="1:14" x14ac:dyDescent="0.35">
      <c r="A108" s="43">
        <v>21490</v>
      </c>
      <c r="B108" s="44">
        <f>'SP500'!B1056</f>
        <v>52.5</v>
      </c>
      <c r="C108" s="46">
        <v>0.35</v>
      </c>
      <c r="D108" s="46">
        <v>1.1299999999999999</v>
      </c>
      <c r="E108" s="40"/>
      <c r="F108" s="48">
        <f>A110</f>
        <v>21551</v>
      </c>
      <c r="G108" s="41">
        <f t="shared" si="71"/>
        <v>9.0612364811646646</v>
      </c>
      <c r="H108" s="41">
        <f t="shared" ref="H108:I108" si="113">AVERAGE(C108:C110)-AVERAGE(C105:C107)</f>
        <v>-9.3333333333333351E-2</v>
      </c>
      <c r="I108" s="41">
        <f t="shared" si="113"/>
        <v>-0.13</v>
      </c>
      <c r="K108" s="49">
        <v>29190</v>
      </c>
      <c r="L108" s="14">
        <f t="shared" si="97"/>
        <v>-0.85080078363788303</v>
      </c>
      <c r="M108" s="14">
        <f t="shared" si="98"/>
        <v>-9.0000000000000011E-2</v>
      </c>
      <c r="N108" s="14">
        <f t="shared" si="99"/>
        <v>8.0000000000000071E-2</v>
      </c>
    </row>
    <row r="109" spans="1:14" x14ac:dyDescent="0.35">
      <c r="A109" s="43">
        <v>21520</v>
      </c>
      <c r="B109" s="44">
        <f>'SP500'!B1057</f>
        <v>53.49</v>
      </c>
      <c r="C109" s="46">
        <v>0.22</v>
      </c>
      <c r="D109" s="46">
        <v>0.99</v>
      </c>
      <c r="E109" s="40"/>
      <c r="F109" s="48">
        <f>A111</f>
        <v>21582</v>
      </c>
      <c r="G109" s="41">
        <f t="shared" si="71"/>
        <v>7.2560194780912095</v>
      </c>
      <c r="H109" s="41">
        <f t="shared" ref="H109:I109" si="114">AVERAGE(C109:C111)-AVERAGE(C106:C108)</f>
        <v>-0.16333333333333336</v>
      </c>
      <c r="I109" s="41">
        <f t="shared" si="114"/>
        <v>-0.19666666666666677</v>
      </c>
      <c r="K109" s="49">
        <v>29281</v>
      </c>
      <c r="L109" s="14">
        <f t="shared" si="97"/>
        <v>4.6074001340654389</v>
      </c>
      <c r="M109" s="14">
        <f t="shared" si="98"/>
        <v>5.9999999999999984E-2</v>
      </c>
      <c r="N109" s="14">
        <f t="shared" si="99"/>
        <v>0.12333333333333329</v>
      </c>
    </row>
    <row r="110" spans="1:14" x14ac:dyDescent="0.35">
      <c r="A110" s="43">
        <v>21551</v>
      </c>
      <c r="B110" s="44">
        <f>'SP500'!B1058</f>
        <v>55.62</v>
      </c>
      <c r="C110" s="46">
        <v>0.1</v>
      </c>
      <c r="D110" s="46">
        <v>0.85</v>
      </c>
      <c r="E110" s="40"/>
      <c r="F110" s="48">
        <f>A112</f>
        <v>21610</v>
      </c>
      <c r="G110" s="41">
        <f t="shared" si="71"/>
        <v>5.9431997940361621</v>
      </c>
      <c r="H110" s="41">
        <f t="shared" ref="H110:I110" si="115">AVERAGE(C110:C112)-AVERAGE(C107:C109)</f>
        <v>-0.15333333333333327</v>
      </c>
      <c r="I110" s="41">
        <f t="shared" si="115"/>
        <v>-0.20000000000000007</v>
      </c>
      <c r="K110" s="49">
        <v>29373</v>
      </c>
      <c r="L110" s="14">
        <f t="shared" si="97"/>
        <v>-1.706838144826079</v>
      </c>
      <c r="M110" s="14">
        <f t="shared" si="98"/>
        <v>0.56999999999999995</v>
      </c>
      <c r="N110" s="14">
        <f t="shared" si="99"/>
        <v>1.3866666666666669</v>
      </c>
    </row>
    <row r="111" spans="1:14" x14ac:dyDescent="0.35">
      <c r="A111" s="43">
        <v>21582</v>
      </c>
      <c r="B111" s="44">
        <f>'SP500'!B1059</f>
        <v>54.77</v>
      </c>
      <c r="C111" s="46">
        <v>0.18</v>
      </c>
      <c r="D111" s="46">
        <v>0.93</v>
      </c>
      <c r="E111" s="40"/>
      <c r="F111" s="48">
        <f>A113</f>
        <v>21641</v>
      </c>
      <c r="G111" s="41">
        <f t="shared" si="71"/>
        <v>3.8956509529298522</v>
      </c>
      <c r="H111" s="41">
        <f t="shared" ref="H111:I111" si="116">AVERAGE(C111:C113)-AVERAGE(C108:C110)</f>
        <v>-7.999999999999996E-2</v>
      </c>
      <c r="I111" s="41">
        <f t="shared" si="116"/>
        <v>-0.14666666666666672</v>
      </c>
      <c r="K111" s="49">
        <v>29465</v>
      </c>
      <c r="L111" s="14">
        <f t="shared" si="97"/>
        <v>12.821448547371883</v>
      </c>
      <c r="M111" s="14">
        <f t="shared" si="98"/>
        <v>-0.10333333333333328</v>
      </c>
      <c r="N111" s="14">
        <f t="shared" si="99"/>
        <v>-0.66666666666666741</v>
      </c>
    </row>
    <row r="112" spans="1:14" x14ac:dyDescent="0.35">
      <c r="A112" s="43">
        <v>21610</v>
      </c>
      <c r="B112" s="44">
        <f>'SP500'!B1060</f>
        <v>56.16</v>
      </c>
      <c r="C112" s="46">
        <v>0.14000000000000001</v>
      </c>
      <c r="D112" s="46">
        <v>0.86</v>
      </c>
      <c r="E112" s="40"/>
      <c r="F112" s="48">
        <f>A114</f>
        <v>21671</v>
      </c>
      <c r="G112" s="41">
        <f t="shared" si="71"/>
        <v>4.3814826635669339</v>
      </c>
      <c r="H112" s="41">
        <f t="shared" ref="H112:I112" si="117">AVERAGE(C112:C114)-AVERAGE(C109:C111)</f>
        <v>-6.3333333333333325E-2</v>
      </c>
      <c r="I112" s="41">
        <f t="shared" si="117"/>
        <v>-0.17333333333333334</v>
      </c>
      <c r="K112" s="49">
        <v>29556</v>
      </c>
      <c r="L112" s="14">
        <f t="shared" si="97"/>
        <v>7.7001102028690243</v>
      </c>
      <c r="M112" s="14">
        <f t="shared" si="98"/>
        <v>-0.21666666666666656</v>
      </c>
      <c r="N112" s="14">
        <f t="shared" si="99"/>
        <v>3.3333333333333659E-2</v>
      </c>
    </row>
    <row r="113" spans="1:14" x14ac:dyDescent="0.35">
      <c r="A113" s="43">
        <v>21641</v>
      </c>
      <c r="B113" s="44">
        <f>'SP500'!B1061</f>
        <v>57.1</v>
      </c>
      <c r="C113" s="46">
        <v>0.11</v>
      </c>
      <c r="D113" s="46">
        <v>0.74</v>
      </c>
      <c r="E113" s="40"/>
      <c r="F113" s="48">
        <f>A115</f>
        <v>21702</v>
      </c>
      <c r="G113" s="41">
        <f t="shared" si="71"/>
        <v>3.5217607139953735</v>
      </c>
      <c r="H113" s="41">
        <f t="shared" ref="H113:I113" si="118">AVERAGE(C113:C115)-AVERAGE(C110:C112)</f>
        <v>-4.3333333333333349E-2</v>
      </c>
      <c r="I113" s="41">
        <f t="shared" si="118"/>
        <v>-0.18333333333333335</v>
      </c>
      <c r="K113" s="49">
        <v>29646</v>
      </c>
      <c r="L113" s="14">
        <f t="shared" si="97"/>
        <v>-1.209082739319979</v>
      </c>
      <c r="M113" s="14">
        <f t="shared" si="98"/>
        <v>-0.20333333333333339</v>
      </c>
      <c r="N113" s="14">
        <f t="shared" si="99"/>
        <v>4.000000000000048E-2</v>
      </c>
    </row>
    <row r="114" spans="1:14" x14ac:dyDescent="0.35">
      <c r="A114" s="43">
        <v>21671</v>
      </c>
      <c r="B114" s="44">
        <f>'SP500'!B1062</f>
        <v>57.96</v>
      </c>
      <c r="C114" s="46">
        <v>0.06</v>
      </c>
      <c r="D114" s="46">
        <v>0.65</v>
      </c>
      <c r="E114" s="40"/>
      <c r="F114" s="48">
        <f>A116</f>
        <v>21732</v>
      </c>
      <c r="G114" s="41">
        <f t="shared" si="71"/>
        <v>4.1557307043346929</v>
      </c>
      <c r="H114" s="41">
        <f t="shared" ref="H114:I114" si="119">AVERAGE(C114:C116)-AVERAGE(C111:C113)</f>
        <v>-6.0000000000000012E-2</v>
      </c>
      <c r="I114" s="41">
        <f t="shared" si="119"/>
        <v>-0.16666666666666663</v>
      </c>
      <c r="K114" s="49">
        <v>29738</v>
      </c>
      <c r="L114" s="14">
        <f t="shared" si="97"/>
        <v>0.95839321219284046</v>
      </c>
      <c r="M114" s="14">
        <f t="shared" si="98"/>
        <v>3.0000000000000027E-2</v>
      </c>
      <c r="N114" s="14">
        <f t="shared" si="99"/>
        <v>-0.26666666666666705</v>
      </c>
    </row>
    <row r="115" spans="1:14" x14ac:dyDescent="0.35">
      <c r="A115" s="43">
        <v>21702</v>
      </c>
      <c r="B115" s="44">
        <f>'SP500'!B1063</f>
        <v>57.46</v>
      </c>
      <c r="C115" s="46">
        <v>0.12</v>
      </c>
      <c r="D115" s="46">
        <v>0.7</v>
      </c>
      <c r="E115" s="40"/>
      <c r="F115" s="48">
        <f>A117</f>
        <v>21763</v>
      </c>
      <c r="G115" s="41">
        <f t="shared" si="71"/>
        <v>3.0938008855520041</v>
      </c>
      <c r="H115" s="41">
        <f t="shared" ref="H115:I115" si="120">AVERAGE(C115:C117)-AVERAGE(C112:C114)</f>
        <v>-3.9999999999999994E-2</v>
      </c>
      <c r="I115" s="41">
        <f t="shared" si="120"/>
        <v>-6.9999999999999951E-2</v>
      </c>
      <c r="K115" s="49">
        <v>29830</v>
      </c>
      <c r="L115" s="14">
        <f t="shared" si="97"/>
        <v>-5.5211338262432408</v>
      </c>
      <c r="M115" s="14">
        <f t="shared" si="98"/>
        <v>-0.16000000000000003</v>
      </c>
      <c r="N115" s="14">
        <f t="shared" si="99"/>
        <v>-0.3899999999999999</v>
      </c>
    </row>
    <row r="116" spans="1:14" x14ac:dyDescent="0.35">
      <c r="A116" s="43">
        <v>21732</v>
      </c>
      <c r="B116" s="44">
        <f>'SP500'!B1064</f>
        <v>59.74</v>
      </c>
      <c r="C116" s="46">
        <v>7.0000000000000007E-2</v>
      </c>
      <c r="D116" s="46">
        <v>0.68</v>
      </c>
      <c r="E116" s="40"/>
      <c r="F116" s="48">
        <f>A118</f>
        <v>21794</v>
      </c>
      <c r="G116" s="41">
        <f t="shared" si="71"/>
        <v>2.1049786422895345</v>
      </c>
      <c r="H116" s="41">
        <f t="shared" ref="H116:I116" si="121">AVERAGE(C116:C118)-AVERAGE(C113:C115)</f>
        <v>-0.12666666666666665</v>
      </c>
      <c r="I116" s="41">
        <f t="shared" si="121"/>
        <v>-8.3333333333333259E-2</v>
      </c>
      <c r="K116" s="49">
        <v>29921</v>
      </c>
      <c r="L116" s="14">
        <f t="shared" si="97"/>
        <v>-2.8246666121304584</v>
      </c>
      <c r="M116" s="14">
        <f t="shared" si="98"/>
        <v>0.45666666666666667</v>
      </c>
      <c r="N116" s="14">
        <f t="shared" si="99"/>
        <v>0.96666666666666656</v>
      </c>
    </row>
    <row r="117" spans="1:14" x14ac:dyDescent="0.35">
      <c r="A117" s="43">
        <v>21763</v>
      </c>
      <c r="B117" s="44">
        <f>'SP500'!B1065</f>
        <v>59.4</v>
      </c>
      <c r="C117" s="46">
        <v>0</v>
      </c>
      <c r="D117" s="46">
        <v>0.66</v>
      </c>
      <c r="E117" s="40"/>
      <c r="F117" s="48">
        <f>A119</f>
        <v>21824</v>
      </c>
      <c r="G117" s="41">
        <f t="shared" si="71"/>
        <v>-0.98104685174388429</v>
      </c>
      <c r="H117" s="41">
        <f t="shared" ref="H117:I117" si="122">AVERAGE(C117:C119)-AVERAGE(C114:C116)</f>
        <v>-0.12333333333333332</v>
      </c>
      <c r="I117" s="41">
        <f t="shared" si="122"/>
        <v>-4.0000000000000036E-2</v>
      </c>
      <c r="K117" s="49">
        <v>30011</v>
      </c>
      <c r="L117" s="14">
        <f t="shared" si="97"/>
        <v>-6.7434935436686692</v>
      </c>
      <c r="M117" s="14">
        <f t="shared" si="98"/>
        <v>0.18666666666666665</v>
      </c>
      <c r="N117" s="14">
        <f t="shared" si="99"/>
        <v>0.14333333333333309</v>
      </c>
    </row>
    <row r="118" spans="1:14" x14ac:dyDescent="0.35">
      <c r="A118" s="43">
        <v>21794</v>
      </c>
      <c r="B118" s="44">
        <f>'SP500'!B1066</f>
        <v>57.05</v>
      </c>
      <c r="C118" s="46">
        <v>-0.16</v>
      </c>
      <c r="D118" s="46">
        <v>0.5</v>
      </c>
      <c r="E118" s="40"/>
      <c r="F118" s="48">
        <f>A120</f>
        <v>21855</v>
      </c>
      <c r="G118" s="41">
        <f t="shared" si="71"/>
        <v>-3.058764388843231</v>
      </c>
      <c r="H118" s="41">
        <f t="shared" ref="H118:I118" si="123">AVERAGE(C118:C120)-AVERAGE(C115:C117)</f>
        <v>-9.3333333333333338E-2</v>
      </c>
      <c r="I118" s="41">
        <f t="shared" si="123"/>
        <v>-2.0000000000000018E-2</v>
      </c>
      <c r="K118" s="49">
        <v>30103</v>
      </c>
      <c r="L118" s="14">
        <f t="shared" si="97"/>
        <v>-5.8394162243260127E-2</v>
      </c>
      <c r="M118" s="14">
        <f t="shared" si="98"/>
        <v>-0.13666666666666671</v>
      </c>
      <c r="N118" s="14">
        <f t="shared" si="99"/>
        <v>0.11000000000000032</v>
      </c>
    </row>
    <row r="119" spans="1:14" x14ac:dyDescent="0.35">
      <c r="A119" s="43">
        <v>21824</v>
      </c>
      <c r="B119" s="44">
        <f>'SP500'!B1067</f>
        <v>57</v>
      </c>
      <c r="C119" s="46">
        <v>0.04</v>
      </c>
      <c r="D119" s="46">
        <v>0.75</v>
      </c>
      <c r="E119" s="40"/>
      <c r="F119" s="48">
        <f>A121</f>
        <v>21885</v>
      </c>
      <c r="G119" s="41">
        <f t="shared" si="71"/>
        <v>-1.6596466550383782</v>
      </c>
      <c r="H119" s="41">
        <f t="shared" ref="H119:I119" si="124">AVERAGE(C119:C121)-AVERAGE(C116:C118)</f>
        <v>1.666666666666667E-2</v>
      </c>
      <c r="I119" s="41">
        <f t="shared" si="124"/>
        <v>7.666666666666655E-2</v>
      </c>
      <c r="K119" s="49">
        <v>30195</v>
      </c>
      <c r="L119" s="14">
        <f t="shared" si="97"/>
        <v>-0.26319652567423002</v>
      </c>
      <c r="M119" s="14">
        <f t="shared" si="98"/>
        <v>5.6666666666666754E-2</v>
      </c>
      <c r="N119" s="14">
        <f t="shared" si="99"/>
        <v>0.28333333333333277</v>
      </c>
    </row>
    <row r="120" spans="1:14" x14ac:dyDescent="0.35">
      <c r="A120" s="43">
        <v>21855</v>
      </c>
      <c r="B120" s="44">
        <f>'SP500'!B1068</f>
        <v>57.23</v>
      </c>
      <c r="C120" s="46">
        <v>0.03</v>
      </c>
      <c r="D120" s="46">
        <v>0.73</v>
      </c>
      <c r="E120" s="40"/>
      <c r="F120" s="48">
        <f>A122</f>
        <v>21916</v>
      </c>
      <c r="G120" s="41">
        <f t="shared" si="71"/>
        <v>0.50033172206056775</v>
      </c>
      <c r="H120" s="41">
        <f t="shared" ref="H120:I120" si="125">AVERAGE(C120:C122)-AVERAGE(C117:C119)</f>
        <v>-2.3333333333333338E-2</v>
      </c>
      <c r="I120" s="41">
        <f t="shared" si="125"/>
        <v>9.9999999999998979E-3</v>
      </c>
      <c r="K120" s="49">
        <v>30286</v>
      </c>
      <c r="L120" s="14">
        <f t="shared" si="97"/>
        <v>18.32971666274354</v>
      </c>
      <c r="M120" s="14">
        <f t="shared" si="98"/>
        <v>0.57333333333333325</v>
      </c>
      <c r="N120" s="14">
        <f t="shared" si="99"/>
        <v>0.5900000000000003</v>
      </c>
    </row>
    <row r="121" spans="1:14" x14ac:dyDescent="0.35">
      <c r="A121" s="43">
        <v>21885</v>
      </c>
      <c r="B121" s="44">
        <f>'SP500'!B1069</f>
        <v>59.06</v>
      </c>
      <c r="C121" s="46">
        <v>-0.11</v>
      </c>
      <c r="D121" s="46">
        <v>0.59</v>
      </c>
      <c r="E121" s="40"/>
      <c r="F121" s="48">
        <f>A123</f>
        <v>21947</v>
      </c>
      <c r="G121" s="41">
        <f t="shared" si="71"/>
        <v>0.92402226532680487</v>
      </c>
      <c r="H121" s="41">
        <f t="shared" ref="H121:I121" si="126">AVERAGE(C121:C123)-AVERAGE(C118:C120)</f>
        <v>-1.9999999999999997E-2</v>
      </c>
      <c r="I121" s="41">
        <f t="shared" si="126"/>
        <v>2.6666666666666616E-2</v>
      </c>
      <c r="K121" s="49">
        <v>30376</v>
      </c>
      <c r="L121" s="14">
        <f t="shared" si="97"/>
        <v>7.6924924406855393</v>
      </c>
      <c r="M121" s="14">
        <f t="shared" si="98"/>
        <v>7.0000000000000062E-2</v>
      </c>
      <c r="N121" s="14">
        <f t="shared" si="99"/>
        <v>-0.45333333333333314</v>
      </c>
    </row>
    <row r="122" spans="1:14" x14ac:dyDescent="0.35">
      <c r="A122" s="43">
        <v>21916</v>
      </c>
      <c r="B122" s="44">
        <f>'SP500'!B1070</f>
        <v>58.03</v>
      </c>
      <c r="C122" s="46">
        <v>-0.11</v>
      </c>
      <c r="D122" s="46">
        <v>0.62</v>
      </c>
      <c r="E122" s="40"/>
      <c r="F122" s="48">
        <f>A124</f>
        <v>21976</v>
      </c>
      <c r="G122" s="41">
        <f t="shared" si="71"/>
        <v>-2.6074200163051624</v>
      </c>
      <c r="H122" s="41">
        <f t="shared" ref="H122:I122" si="127">AVERAGE(C122:C124)-AVERAGE(C119:C121)</f>
        <v>0.08</v>
      </c>
      <c r="I122" s="41">
        <f t="shared" si="127"/>
        <v>0.1333333333333333</v>
      </c>
      <c r="K122" s="49">
        <v>30468</v>
      </c>
      <c r="L122" s="14">
        <f t="shared" si="97"/>
        <v>9.7155387913723974</v>
      </c>
      <c r="M122" s="14">
        <f t="shared" si="98"/>
        <v>-0.25333333333333319</v>
      </c>
      <c r="N122" s="14">
        <f t="shared" si="99"/>
        <v>-0.56333333333333346</v>
      </c>
    </row>
    <row r="123" spans="1:14" x14ac:dyDescent="0.35">
      <c r="A123" s="43">
        <v>21947</v>
      </c>
      <c r="B123" s="44">
        <f>'SP500'!B1071</f>
        <v>55.78</v>
      </c>
      <c r="C123" s="46">
        <v>7.0000000000000007E-2</v>
      </c>
      <c r="D123" s="46">
        <v>0.85</v>
      </c>
      <c r="E123" s="40"/>
      <c r="F123" s="48">
        <f>A125</f>
        <v>22007</v>
      </c>
      <c r="G123" s="41">
        <f t="shared" si="71"/>
        <v>-4.5717217266184793</v>
      </c>
      <c r="H123" s="41">
        <f t="shared" ref="H123:I123" si="128">AVERAGE(C123:C125)-AVERAGE(C120:C122)</f>
        <v>0.22333333333333333</v>
      </c>
      <c r="I123" s="41">
        <f t="shared" si="128"/>
        <v>0.27666666666666673</v>
      </c>
      <c r="K123" s="49">
        <v>30560</v>
      </c>
      <c r="L123" s="14">
        <f t="shared" si="97"/>
        <v>1.7059715115206704</v>
      </c>
      <c r="M123" s="14">
        <f t="shared" si="98"/>
        <v>-0.31000000000000005</v>
      </c>
      <c r="N123" s="14">
        <f t="shared" si="99"/>
        <v>-0.80666666666666687</v>
      </c>
    </row>
    <row r="124" spans="1:14" x14ac:dyDescent="0.35">
      <c r="A124" s="43">
        <v>21976</v>
      </c>
      <c r="B124" s="44">
        <f>'SP500'!B1072</f>
        <v>55.02</v>
      </c>
      <c r="C124" s="46">
        <v>0.24</v>
      </c>
      <c r="D124" s="46">
        <v>1</v>
      </c>
      <c r="E124" s="40"/>
      <c r="F124" s="48">
        <f>A126</f>
        <v>22037</v>
      </c>
      <c r="G124" s="41">
        <f t="shared" si="71"/>
        <v>-4.0732817802068002</v>
      </c>
      <c r="H124" s="41">
        <f t="shared" ref="H124:I124" si="129">AVERAGE(C124:C126)-AVERAGE(C121:C123)</f>
        <v>0.22333333333333333</v>
      </c>
      <c r="I124" s="41">
        <f t="shared" si="129"/>
        <v>0.26333333333333342</v>
      </c>
      <c r="K124" s="49">
        <v>30651</v>
      </c>
      <c r="L124" s="14">
        <f t="shared" si="97"/>
        <v>0.14085926466265705</v>
      </c>
      <c r="M124" s="14">
        <f t="shared" si="98"/>
        <v>6.6666666666664876E-3</v>
      </c>
      <c r="N124" s="14">
        <f t="shared" si="99"/>
        <v>2.000000000000024E-2</v>
      </c>
    </row>
    <row r="125" spans="1:14" x14ac:dyDescent="0.35">
      <c r="A125" s="43">
        <v>22007</v>
      </c>
      <c r="B125" s="44">
        <f>'SP500'!B1073</f>
        <v>55.73</v>
      </c>
      <c r="C125" s="46">
        <v>0.17</v>
      </c>
      <c r="D125" s="46">
        <v>0.92</v>
      </c>
      <c r="E125" s="40"/>
      <c r="F125" s="48">
        <f>A127</f>
        <v>22068</v>
      </c>
      <c r="G125" s="41">
        <f t="shared" si="71"/>
        <v>-0.36790926854116224</v>
      </c>
      <c r="H125" s="41">
        <f t="shared" ref="H125:I125" si="130">AVERAGE(C125:C127)-AVERAGE(C122:C124)</f>
        <v>0.12666666666666671</v>
      </c>
      <c r="I125" s="41">
        <f t="shared" si="130"/>
        <v>0.16333333333333344</v>
      </c>
      <c r="K125" s="49">
        <v>30742</v>
      </c>
      <c r="L125" s="14">
        <f t="shared" si="97"/>
        <v>-3.3118317015284746</v>
      </c>
      <c r="M125" s="14">
        <f t="shared" si="98"/>
        <v>-0.38333333333333325</v>
      </c>
      <c r="N125" s="14">
        <f t="shared" si="99"/>
        <v>-0.11999999999999988</v>
      </c>
    </row>
    <row r="126" spans="1:14" x14ac:dyDescent="0.35">
      <c r="A126" s="43">
        <v>22037</v>
      </c>
      <c r="B126" s="44">
        <f>'SP500'!B1074</f>
        <v>55.22</v>
      </c>
      <c r="C126" s="46">
        <v>0.11</v>
      </c>
      <c r="D126" s="46">
        <v>0.93</v>
      </c>
      <c r="E126" s="40"/>
      <c r="F126" s="48">
        <f>A128</f>
        <v>22098</v>
      </c>
      <c r="G126" s="41">
        <f t="shared" si="71"/>
        <v>1.0691456179165371</v>
      </c>
      <c r="H126" s="41">
        <f t="shared" ref="H126:I126" si="131">AVERAGE(C126:C128)-AVERAGE(C123:C125)</f>
        <v>0.14666666666666664</v>
      </c>
      <c r="I126" s="41">
        <f t="shared" si="131"/>
        <v>0.19666666666666677</v>
      </c>
      <c r="K126" s="49">
        <v>30834</v>
      </c>
      <c r="L126" s="14">
        <f t="shared" si="97"/>
        <v>-2.9103698999027729</v>
      </c>
      <c r="M126" s="14">
        <f t="shared" si="98"/>
        <v>-0.32666666666666672</v>
      </c>
      <c r="N126" s="14">
        <f t="shared" si="99"/>
        <v>-0.30000000000000004</v>
      </c>
    </row>
    <row r="127" spans="1:14" x14ac:dyDescent="0.35">
      <c r="A127" s="43">
        <v>22068</v>
      </c>
      <c r="B127" s="44">
        <f>'SP500'!B1075</f>
        <v>57.26</v>
      </c>
      <c r="C127" s="46">
        <v>0.3</v>
      </c>
      <c r="D127" s="46">
        <v>1.1100000000000001</v>
      </c>
      <c r="E127" s="40"/>
      <c r="F127" s="48">
        <f>A129</f>
        <v>22129</v>
      </c>
      <c r="G127" s="41">
        <f t="shared" si="71"/>
        <v>2.1694634751120172</v>
      </c>
      <c r="H127" s="41">
        <f t="shared" ref="H127:I127" si="132">AVERAGE(C127:C129)-AVERAGE(C124:C126)</f>
        <v>0.25666666666666665</v>
      </c>
      <c r="I127" s="41">
        <f t="shared" si="132"/>
        <v>0.28666666666666651</v>
      </c>
      <c r="K127" s="49">
        <v>30926</v>
      </c>
      <c r="L127" s="14">
        <f t="shared" si="97"/>
        <v>3.0142444288230927</v>
      </c>
      <c r="M127" s="14">
        <f t="shared" si="98"/>
        <v>0.11000000000000001</v>
      </c>
      <c r="N127" s="14">
        <f t="shared" si="99"/>
        <v>0.34333333333333349</v>
      </c>
    </row>
    <row r="128" spans="1:14" x14ac:dyDescent="0.35">
      <c r="A128" s="43">
        <v>22098</v>
      </c>
      <c r="B128" s="44">
        <f>'SP500'!B1076</f>
        <v>55.84</v>
      </c>
      <c r="C128" s="46">
        <v>0.51</v>
      </c>
      <c r="D128" s="46">
        <v>1.32</v>
      </c>
      <c r="E128" s="40"/>
      <c r="F128" s="48">
        <f>A130</f>
        <v>22160</v>
      </c>
      <c r="G128" s="41">
        <f t="shared" si="71"/>
        <v>-0.626176122397611</v>
      </c>
      <c r="H128" s="41">
        <f t="shared" ref="H128:I128" si="133">AVERAGE(C128:C130)-AVERAGE(C125:C127)</f>
        <v>0.28666666666666663</v>
      </c>
      <c r="I128" s="41">
        <f t="shared" si="133"/>
        <v>0.28333333333333333</v>
      </c>
      <c r="K128" s="49">
        <v>31017</v>
      </c>
      <c r="L128" s="14">
        <f t="shared" si="97"/>
        <v>2.8655255760376148</v>
      </c>
      <c r="M128" s="14">
        <f t="shared" si="98"/>
        <v>0.48333333333333323</v>
      </c>
      <c r="N128" s="14">
        <f t="shared" si="99"/>
        <v>1.9999999999999796E-2</v>
      </c>
    </row>
    <row r="129" spans="1:14" x14ac:dyDescent="0.35">
      <c r="A129" s="43">
        <v>22129</v>
      </c>
      <c r="B129" s="44">
        <f>'SP500'!B1077</f>
        <v>56.51</v>
      </c>
      <c r="C129" s="46">
        <v>0.48</v>
      </c>
      <c r="D129" s="46">
        <v>1.28</v>
      </c>
      <c r="E129" s="40"/>
      <c r="F129" s="48">
        <f>A131</f>
        <v>22190</v>
      </c>
      <c r="G129" s="41">
        <f t="shared" si="71"/>
        <v>-1.9618471250143055</v>
      </c>
      <c r="H129" s="41">
        <f t="shared" ref="H129:I129" si="134">AVERAGE(C129:C131)-AVERAGE(C126:C128)</f>
        <v>0.13999999999999996</v>
      </c>
      <c r="I129" s="41">
        <f t="shared" si="134"/>
        <v>0.11666666666666647</v>
      </c>
      <c r="K129" s="49">
        <v>31107</v>
      </c>
      <c r="L129" s="14">
        <f t="shared" si="97"/>
        <v>7.0686351993284244</v>
      </c>
      <c r="M129" s="14">
        <f t="shared" si="98"/>
        <v>6.6666666666666652E-2</v>
      </c>
      <c r="N129" s="14">
        <f t="shared" si="99"/>
        <v>-5.3333333333333455E-2</v>
      </c>
    </row>
    <row r="130" spans="1:14" x14ac:dyDescent="0.35">
      <c r="A130" s="43">
        <v>22160</v>
      </c>
      <c r="B130" s="44">
        <f>'SP500'!B1078</f>
        <v>54.81</v>
      </c>
      <c r="C130" s="46">
        <v>0.45</v>
      </c>
      <c r="D130" s="46">
        <v>1.21</v>
      </c>
      <c r="E130" s="40"/>
      <c r="F130" s="48">
        <f>A132</f>
        <v>22221</v>
      </c>
      <c r="G130" s="41">
        <f t="shared" si="71"/>
        <v>-3.3574282308730128</v>
      </c>
      <c r="H130" s="41">
        <f t="shared" ref="H130:I130" si="135">AVERAGE(C130:C132)-AVERAGE(C127:C129)</f>
        <v>-1.6666666666666663E-2</v>
      </c>
      <c r="I130" s="41">
        <f t="shared" si="135"/>
        <v>-4.3333333333333446E-2</v>
      </c>
      <c r="K130" s="49">
        <v>31199</v>
      </c>
      <c r="L130" s="14">
        <f t="shared" si="97"/>
        <v>4.1430946127421668</v>
      </c>
      <c r="M130" s="14">
        <f t="shared" si="98"/>
        <v>0.14333333333333353</v>
      </c>
      <c r="N130" s="14">
        <f t="shared" si="99"/>
        <v>0.39666666666666672</v>
      </c>
    </row>
    <row r="131" spans="1:14" x14ac:dyDescent="0.35">
      <c r="A131" s="43">
        <v>22190</v>
      </c>
      <c r="B131" s="44">
        <f>'SP500'!B1079</f>
        <v>53.73</v>
      </c>
      <c r="C131" s="46">
        <v>0.41</v>
      </c>
      <c r="D131" s="46">
        <v>1.22</v>
      </c>
      <c r="E131" s="40"/>
      <c r="F131" s="48">
        <f>A133</f>
        <v>22251</v>
      </c>
      <c r="G131" s="41">
        <f t="shared" si="71"/>
        <v>-0.69636492231713387</v>
      </c>
      <c r="H131" s="41">
        <f t="shared" ref="H131:I131" si="136">AVERAGE(C131:C133)-AVERAGE(C128:C130)</f>
        <v>-4.6666666666666634E-2</v>
      </c>
      <c r="I131" s="41">
        <f t="shared" si="136"/>
        <v>-6.0000000000000053E-2</v>
      </c>
      <c r="K131" s="49">
        <v>31291</v>
      </c>
      <c r="L131" s="14">
        <f t="shared" si="97"/>
        <v>1.8762276455523035</v>
      </c>
      <c r="M131" s="14">
        <f t="shared" si="98"/>
        <v>-0.12333333333333341</v>
      </c>
      <c r="N131" s="14">
        <f t="shared" si="99"/>
        <v>-7.333333333333325E-2</v>
      </c>
    </row>
    <row r="132" spans="1:14" x14ac:dyDescent="0.35">
      <c r="A132" s="43">
        <v>22221</v>
      </c>
      <c r="B132" s="44">
        <f>'SP500'!B1080</f>
        <v>55.47</v>
      </c>
      <c r="C132" s="46">
        <v>0.38</v>
      </c>
      <c r="D132" s="46">
        <v>1.1499999999999999</v>
      </c>
      <c r="E132" s="40"/>
      <c r="F132" s="48">
        <f>A134</f>
        <v>22282</v>
      </c>
      <c r="G132" s="41">
        <f t="shared" si="71"/>
        <v>4.1187877289199264</v>
      </c>
      <c r="H132" s="41">
        <f t="shared" ref="H132:I132" si="137">AVERAGE(C132:C134)-AVERAGE(C129:C131)</f>
        <v>1.000000000000012E-2</v>
      </c>
      <c r="I132" s="41">
        <f t="shared" si="137"/>
        <v>-1.3333333333333197E-2</v>
      </c>
      <c r="K132" s="49">
        <v>31382</v>
      </c>
      <c r="L132" s="14">
        <f t="shared" si="97"/>
        <v>4.5167293074881849</v>
      </c>
      <c r="M132" s="14">
        <f t="shared" si="98"/>
        <v>0.12333333333333341</v>
      </c>
      <c r="N132" s="14">
        <f t="shared" si="99"/>
        <v>8.3333333333333481E-2</v>
      </c>
    </row>
    <row r="133" spans="1:14" x14ac:dyDescent="0.35">
      <c r="A133" s="43">
        <v>22251</v>
      </c>
      <c r="B133" s="44">
        <f>'SP500'!B1081</f>
        <v>56.8</v>
      </c>
      <c r="C133" s="46">
        <v>0.51</v>
      </c>
      <c r="D133" s="46">
        <v>1.26</v>
      </c>
      <c r="E133" s="40"/>
      <c r="F133" s="48">
        <f>A135</f>
        <v>22313</v>
      </c>
      <c r="G133" s="41">
        <f t="shared" si="71"/>
        <v>8.5725059315552432</v>
      </c>
      <c r="H133" s="41">
        <f t="shared" ref="H133:I133" si="138">AVERAGE(C133:C135)-AVERAGE(C130:C132)</f>
        <v>8.0000000000000016E-2</v>
      </c>
      <c r="I133" s="41">
        <f t="shared" si="138"/>
        <v>7.6666666666666883E-2</v>
      </c>
      <c r="K133" s="49">
        <v>31472</v>
      </c>
      <c r="L133" s="14">
        <f t="shared" si="97"/>
        <v>11.027229098327798</v>
      </c>
      <c r="M133" s="14">
        <f t="shared" si="98"/>
        <v>0.19999999999999984</v>
      </c>
      <c r="N133" s="14">
        <f t="shared" si="99"/>
        <v>0.24333333333333362</v>
      </c>
    </row>
    <row r="134" spans="1:14" x14ac:dyDescent="0.35">
      <c r="A134" s="43">
        <v>22282</v>
      </c>
      <c r="B134" s="44">
        <f>'SP500'!B1082</f>
        <v>59.72</v>
      </c>
      <c r="C134" s="46">
        <v>0.48</v>
      </c>
      <c r="D134" s="46">
        <v>1.26</v>
      </c>
      <c r="E134" s="40"/>
      <c r="F134" s="48">
        <f>A136</f>
        <v>22341</v>
      </c>
      <c r="G134" s="41">
        <f t="shared" ref="G134:G197" si="139">LN(AVERAGE(B134:B136)/AVERAGE(B131:B133))*100</f>
        <v>11.381264735231625</v>
      </c>
      <c r="H134" s="41">
        <f t="shared" ref="H134:I134" si="140">AVERAGE(C134:C136)-AVERAGE(C131:C133)</f>
        <v>4.9999999999999989E-2</v>
      </c>
      <c r="I134" s="41">
        <f t="shared" si="140"/>
        <v>6.6666666666666652E-2</v>
      </c>
      <c r="K134" s="49">
        <v>31564</v>
      </c>
      <c r="L134" s="14">
        <f t="shared" si="97"/>
        <v>8.9659783819312118</v>
      </c>
      <c r="M134" s="14">
        <f t="shared" si="98"/>
        <v>0.38333333333333353</v>
      </c>
      <c r="N134" s="14">
        <f t="shared" si="99"/>
        <v>0.20999999999999996</v>
      </c>
    </row>
    <row r="135" spans="1:14" x14ac:dyDescent="0.35">
      <c r="A135" s="43">
        <v>22313</v>
      </c>
      <c r="B135" s="44">
        <f>'SP500'!B1083</f>
        <v>62.17</v>
      </c>
      <c r="C135" s="46">
        <v>0.49</v>
      </c>
      <c r="D135" s="46">
        <v>1.29</v>
      </c>
      <c r="E135" s="40"/>
      <c r="F135" s="48">
        <f>A137</f>
        <v>22372</v>
      </c>
      <c r="G135" s="41">
        <f t="shared" si="139"/>
        <v>11.068384120822254</v>
      </c>
      <c r="H135" s="41">
        <f t="shared" ref="H135:I135" si="141">AVERAGE(C135:C137)-AVERAGE(C132:C134)</f>
        <v>2.3333333333333262E-2</v>
      </c>
      <c r="I135" s="41">
        <f t="shared" si="141"/>
        <v>4.3333333333333446E-2</v>
      </c>
      <c r="K135" s="49">
        <v>31656</v>
      </c>
      <c r="L135" s="14">
        <f t="shared" si="97"/>
        <v>0.23524538628502917</v>
      </c>
      <c r="M135" s="14">
        <f t="shared" si="98"/>
        <v>0.12333333333333329</v>
      </c>
      <c r="N135" s="14">
        <f t="shared" si="99"/>
        <v>0.2033333333333327</v>
      </c>
    </row>
    <row r="136" spans="1:14" x14ac:dyDescent="0.35">
      <c r="A136" s="43">
        <v>22341</v>
      </c>
      <c r="B136" s="44">
        <f>'SP500'!B1084</f>
        <v>64.12</v>
      </c>
      <c r="C136" s="46">
        <v>0.48</v>
      </c>
      <c r="D136" s="46">
        <v>1.28</v>
      </c>
      <c r="E136" s="40"/>
      <c r="F136" s="48">
        <f>A138</f>
        <v>22402</v>
      </c>
      <c r="G136" s="41">
        <f t="shared" si="139"/>
        <v>9.4755485113898814</v>
      </c>
      <c r="H136" s="41">
        <f t="shared" ref="H136:I136" si="142">AVERAGE(C136:C138)-AVERAGE(C133:C135)</f>
        <v>9.9999999999999534E-3</v>
      </c>
      <c r="I136" s="41">
        <f t="shared" si="142"/>
        <v>0</v>
      </c>
      <c r="K136" s="49">
        <v>31747</v>
      </c>
      <c r="L136" s="14">
        <f t="shared" si="97"/>
        <v>1.0449703227731792</v>
      </c>
      <c r="M136" s="14">
        <f t="shared" si="98"/>
        <v>-0.1100000000000001</v>
      </c>
      <c r="N136" s="14">
        <f t="shared" si="99"/>
        <v>-4.3333333333333002E-2</v>
      </c>
    </row>
    <row r="137" spans="1:14" x14ac:dyDescent="0.35">
      <c r="A137" s="43">
        <v>22372</v>
      </c>
      <c r="B137" s="44">
        <f>'SP500'!B1085</f>
        <v>65.83</v>
      </c>
      <c r="C137" s="46">
        <v>0.47</v>
      </c>
      <c r="D137" s="46">
        <v>1.23</v>
      </c>
      <c r="E137" s="40"/>
      <c r="F137" s="48">
        <f>A139</f>
        <v>22433</v>
      </c>
      <c r="G137" s="41">
        <f t="shared" si="139"/>
        <v>6.2214037843280252</v>
      </c>
      <c r="H137" s="41">
        <f t="shared" ref="H137:I137" si="143">AVERAGE(C137:C139)-AVERAGE(C134:C136)</f>
        <v>1.0000000000000009E-2</v>
      </c>
      <c r="I137" s="41">
        <f t="shared" si="143"/>
        <v>-4.9999999999999822E-2</v>
      </c>
      <c r="K137" s="49">
        <v>31837</v>
      </c>
      <c r="L137" s="14">
        <f t="shared" si="97"/>
        <v>13.634851231997061</v>
      </c>
      <c r="M137" s="14">
        <f t="shared" si="98"/>
        <v>-0.23999999999999977</v>
      </c>
      <c r="N137" s="14">
        <f t="shared" si="99"/>
        <v>-0.36333333333333329</v>
      </c>
    </row>
    <row r="138" spans="1:14" x14ac:dyDescent="0.35">
      <c r="A138" s="43">
        <v>22402</v>
      </c>
      <c r="B138" s="44">
        <f>'SP500'!B1086</f>
        <v>66.5</v>
      </c>
      <c r="C138" s="46">
        <v>0.56000000000000005</v>
      </c>
      <c r="D138" s="46">
        <v>1.3</v>
      </c>
      <c r="E138" s="40"/>
      <c r="F138" s="48">
        <f>A140</f>
        <v>22463</v>
      </c>
      <c r="G138" s="41">
        <f t="shared" si="139"/>
        <v>2.7922158875800362</v>
      </c>
      <c r="H138" s="41">
        <f t="shared" ref="H138:I138" si="144">AVERAGE(C138:C140)-AVERAGE(C135:C137)</f>
        <v>2.0000000000000018E-2</v>
      </c>
      <c r="I138" s="41">
        <f t="shared" si="144"/>
        <v>-6.0000000000000053E-2</v>
      </c>
      <c r="K138" s="49">
        <v>31929</v>
      </c>
      <c r="L138" s="14">
        <f t="shared" si="97"/>
        <v>4.8795847295378811</v>
      </c>
      <c r="M138" s="14">
        <f t="shared" si="98"/>
        <v>-0.35000000000000031</v>
      </c>
      <c r="N138" s="14">
        <f t="shared" si="99"/>
        <v>-0.45333333333333359</v>
      </c>
    </row>
    <row r="139" spans="1:14" x14ac:dyDescent="0.35">
      <c r="A139" s="43">
        <v>22433</v>
      </c>
      <c r="B139" s="44">
        <f>'SP500'!B1087</f>
        <v>65.62</v>
      </c>
      <c r="C139" s="46">
        <v>0.45</v>
      </c>
      <c r="D139" s="46">
        <v>1.1499999999999999</v>
      </c>
      <c r="E139" s="40"/>
      <c r="F139" s="48">
        <f>A141</f>
        <v>22494</v>
      </c>
      <c r="G139" s="41">
        <f t="shared" si="139"/>
        <v>1.2142825649231039</v>
      </c>
      <c r="H139" s="41">
        <f t="shared" ref="H139:I139" si="145">AVERAGE(C139:C141)-AVERAGE(C136:C138)</f>
        <v>-5.3333333333333344E-2</v>
      </c>
      <c r="I139" s="41">
        <f t="shared" si="145"/>
        <v>-0.1399999999999999</v>
      </c>
      <c r="K139" s="49">
        <v>32021</v>
      </c>
      <c r="L139" s="14">
        <f t="shared" si="97"/>
        <v>8.5361915534402275</v>
      </c>
      <c r="M139" s="14">
        <f t="shared" si="98"/>
        <v>5.6666666666666643E-2</v>
      </c>
      <c r="N139" s="14">
        <f t="shared" si="99"/>
        <v>1.6666666666666607E-2</v>
      </c>
    </row>
    <row r="140" spans="1:14" x14ac:dyDescent="0.35">
      <c r="A140" s="43">
        <v>22463</v>
      </c>
      <c r="B140" s="44">
        <f>'SP500'!B1088</f>
        <v>65.44</v>
      </c>
      <c r="C140" s="46">
        <v>0.49</v>
      </c>
      <c r="D140" s="46">
        <v>1.17</v>
      </c>
      <c r="E140" s="40"/>
      <c r="F140" s="48">
        <f>A142</f>
        <v>22525</v>
      </c>
      <c r="G140" s="41">
        <f t="shared" si="139"/>
        <v>1.2749896638948841</v>
      </c>
      <c r="H140" s="41">
        <f t="shared" ref="H140:I140" si="146">AVERAGE(C140:C142)-AVERAGE(C137:C139)</f>
        <v>-3.6666666666666736E-2</v>
      </c>
      <c r="I140" s="41">
        <f t="shared" si="146"/>
        <v>-0.10000000000000009</v>
      </c>
      <c r="K140" s="49">
        <v>32112</v>
      </c>
      <c r="L140" s="14">
        <f t="shared" si="97"/>
        <v>-22.361329218247317</v>
      </c>
      <c r="M140" s="14">
        <f t="shared" si="98"/>
        <v>0.21000000000000019</v>
      </c>
      <c r="N140" s="14">
        <f t="shared" si="99"/>
        <v>0.22666666666666702</v>
      </c>
    </row>
    <row r="141" spans="1:14" x14ac:dyDescent="0.35">
      <c r="A141" s="43">
        <v>22494</v>
      </c>
      <c r="B141" s="44">
        <f>'SP500'!B1089</f>
        <v>67.790000000000006</v>
      </c>
      <c r="C141" s="46">
        <v>0.41</v>
      </c>
      <c r="D141" s="46">
        <v>1.07</v>
      </c>
      <c r="E141" s="40"/>
      <c r="F141" s="48">
        <f>A143</f>
        <v>22555</v>
      </c>
      <c r="G141" s="41">
        <f t="shared" si="139"/>
        <v>2.7409918459882738</v>
      </c>
      <c r="H141" s="41">
        <f t="shared" ref="H141:I141" si="147">AVERAGE(C141:C143)-AVERAGE(C138:C140)</f>
        <v>-4.0000000000000036E-2</v>
      </c>
      <c r="I141" s="41">
        <f t="shared" si="147"/>
        <v>-6.6666666666666874E-2</v>
      </c>
      <c r="K141" s="49">
        <v>32203</v>
      </c>
      <c r="L141" s="14">
        <f t="shared" si="97"/>
        <v>1.0516163126129063</v>
      </c>
      <c r="M141" s="14">
        <f t="shared" si="98"/>
        <v>4.9999999999999822E-2</v>
      </c>
      <c r="N141" s="14">
        <f t="shared" si="99"/>
        <v>8.0000000000000071E-2</v>
      </c>
    </row>
    <row r="142" spans="1:14" x14ac:dyDescent="0.35">
      <c r="A142" s="43">
        <v>22525</v>
      </c>
      <c r="B142" s="44">
        <f>'SP500'!B1090</f>
        <v>67.260000000000005</v>
      </c>
      <c r="C142" s="46">
        <v>0.47</v>
      </c>
      <c r="D142" s="46">
        <v>1.1399999999999999</v>
      </c>
      <c r="E142" s="40"/>
      <c r="F142" s="48">
        <f>A144</f>
        <v>22586</v>
      </c>
      <c r="G142" s="41">
        <f t="shared" si="139"/>
        <v>3.6974522018529821</v>
      </c>
      <c r="H142" s="41">
        <f t="shared" ref="H142:I142" si="148">AVERAGE(C142:C144)-AVERAGE(C139:C141)</f>
        <v>2.3333333333333373E-2</v>
      </c>
      <c r="I142" s="41">
        <f t="shared" si="148"/>
        <v>4.3333333333333224E-2</v>
      </c>
      <c r="K142" s="49">
        <v>32295</v>
      </c>
      <c r="L142" s="14">
        <f t="shared" si="97"/>
        <v>1.9313767836069116</v>
      </c>
      <c r="M142" s="14">
        <f t="shared" si="98"/>
        <v>-0.23999999999999988</v>
      </c>
      <c r="N142" s="14">
        <f t="shared" si="99"/>
        <v>-0.26666666666666705</v>
      </c>
    </row>
    <row r="143" spans="1:14" x14ac:dyDescent="0.35">
      <c r="A143" s="43">
        <v>22555</v>
      </c>
      <c r="B143" s="44">
        <f>'SP500'!B1091</f>
        <v>68</v>
      </c>
      <c r="C143" s="46">
        <v>0.5</v>
      </c>
      <c r="D143" s="46">
        <v>1.21</v>
      </c>
      <c r="E143" s="40"/>
      <c r="F143" s="48">
        <f>A145</f>
        <v>22616</v>
      </c>
      <c r="G143" s="41">
        <f t="shared" si="139"/>
        <v>5.0240318635954546</v>
      </c>
      <c r="H143" s="41">
        <f t="shared" ref="H143:I143" si="149">AVERAGE(C143:C145)-AVERAGE(C140:C142)</f>
        <v>-1.9999999999999907E-2</v>
      </c>
      <c r="I143" s="41">
        <f t="shared" si="149"/>
        <v>1.3333333333333197E-2</v>
      </c>
      <c r="K143" s="49">
        <v>32387</v>
      </c>
      <c r="L143" s="14">
        <f t="shared" si="97"/>
        <v>1.4338064772263999</v>
      </c>
      <c r="M143" s="14">
        <f t="shared" si="98"/>
        <v>-3.6666666666666736E-2</v>
      </c>
      <c r="N143" s="14">
        <f t="shared" si="99"/>
        <v>-9.6666666666666456E-2</v>
      </c>
    </row>
    <row r="144" spans="1:14" x14ac:dyDescent="0.35">
      <c r="A144" s="43">
        <v>22586</v>
      </c>
      <c r="B144" s="44">
        <f>'SP500'!B1092</f>
        <v>71.08</v>
      </c>
      <c r="C144" s="46">
        <v>0.45</v>
      </c>
      <c r="D144" s="46">
        <v>1.17</v>
      </c>
      <c r="E144" s="40"/>
      <c r="F144" s="48">
        <f>A146</f>
        <v>22647</v>
      </c>
      <c r="G144" s="41">
        <f t="shared" si="139"/>
        <v>4.2615017956633583</v>
      </c>
      <c r="H144" s="41">
        <f t="shared" ref="H144:I144" si="150">AVERAGE(C144:C146)-AVERAGE(C141:C143)</f>
        <v>-7.6666666666666605E-2</v>
      </c>
      <c r="I144" s="41">
        <f t="shared" si="150"/>
        <v>-6.999999999999984E-2</v>
      </c>
      <c r="K144" s="49">
        <v>32478</v>
      </c>
      <c r="L144" s="14">
        <f t="shared" si="97"/>
        <v>2.965093886567518</v>
      </c>
      <c r="M144" s="14">
        <f t="shared" si="98"/>
        <v>-0.30999999999999994</v>
      </c>
      <c r="N144" s="14">
        <f t="shared" si="99"/>
        <v>-0.41666666666666674</v>
      </c>
    </row>
    <row r="145" spans="1:14" x14ac:dyDescent="0.35">
      <c r="A145" s="43">
        <v>22616</v>
      </c>
      <c r="B145" s="44">
        <f>'SP500'!B1093</f>
        <v>71.739999999999995</v>
      </c>
      <c r="C145" s="46">
        <v>0.36</v>
      </c>
      <c r="D145" s="46">
        <v>1.04</v>
      </c>
      <c r="E145" s="40"/>
      <c r="F145" s="48">
        <f>A147</f>
        <v>22678</v>
      </c>
      <c r="G145" s="41">
        <f t="shared" si="139"/>
        <v>2.2475009791991849</v>
      </c>
      <c r="H145" s="41">
        <f t="shared" ref="H145:I145" si="151">AVERAGE(C145:C147)-AVERAGE(C142:C144)</f>
        <v>-0.11333333333333329</v>
      </c>
      <c r="I145" s="41">
        <f t="shared" si="151"/>
        <v>-0.14999999999999969</v>
      </c>
      <c r="K145" s="49">
        <v>32568</v>
      </c>
      <c r="L145" s="14">
        <f t="shared" si="97"/>
        <v>5.5641929366254042</v>
      </c>
      <c r="M145" s="14">
        <f t="shared" si="98"/>
        <v>-7.3333333333333361E-2</v>
      </c>
      <c r="N145" s="14">
        <f t="shared" si="99"/>
        <v>-0.11999999999999988</v>
      </c>
    </row>
    <row r="146" spans="1:14" x14ac:dyDescent="0.35">
      <c r="A146" s="43">
        <v>22647</v>
      </c>
      <c r="B146" s="44">
        <f>'SP500'!B1094</f>
        <v>69.069999999999993</v>
      </c>
      <c r="C146" s="46">
        <v>0.34</v>
      </c>
      <c r="D146" s="46">
        <v>1</v>
      </c>
      <c r="E146" s="40"/>
      <c r="F146" s="48">
        <f>A148</f>
        <v>22706</v>
      </c>
      <c r="G146" s="41">
        <f t="shared" si="139"/>
        <v>-0.58991607802474622</v>
      </c>
      <c r="H146" s="41">
        <f t="shared" ref="H146:I146" si="152">AVERAGE(C146:C148)-AVERAGE(C143:C145)</f>
        <v>-4.333333333333339E-2</v>
      </c>
      <c r="I146" s="41">
        <f t="shared" si="152"/>
        <v>-9.3333333333333046E-2</v>
      </c>
      <c r="K146" s="49">
        <v>32660</v>
      </c>
      <c r="L146" s="14">
        <f t="shared" si="97"/>
        <v>7.4869390393315927</v>
      </c>
      <c r="M146" s="14">
        <f t="shared" si="98"/>
        <v>0.23333333333333328</v>
      </c>
      <c r="N146" s="14">
        <f t="shared" si="99"/>
        <v>0.15666666666666673</v>
      </c>
    </row>
    <row r="147" spans="1:14" x14ac:dyDescent="0.35">
      <c r="A147" s="43">
        <v>22678</v>
      </c>
      <c r="B147" s="44">
        <f>'SP500'!B1095</f>
        <v>70.22</v>
      </c>
      <c r="C147" s="46">
        <v>0.38</v>
      </c>
      <c r="D147" s="46">
        <v>1.03</v>
      </c>
      <c r="E147" s="40"/>
      <c r="F147" s="48">
        <f>A149</f>
        <v>22737</v>
      </c>
      <c r="G147" s="41">
        <f t="shared" si="139"/>
        <v>-1.5840502463694242</v>
      </c>
      <c r="H147" s="41">
        <f t="shared" ref="H147:I147" si="153">AVERAGE(C147:C149)-AVERAGE(C144:C146)</f>
        <v>0.06</v>
      </c>
      <c r="I147" s="41">
        <f t="shared" si="153"/>
        <v>3.6666666666666625E-2</v>
      </c>
      <c r="K147" s="49">
        <v>32752</v>
      </c>
      <c r="L147" s="14">
        <f t="shared" si="97"/>
        <v>8.7454588328912237</v>
      </c>
      <c r="M147" s="14">
        <f t="shared" si="98"/>
        <v>0.14666666666666672</v>
      </c>
      <c r="N147" s="14">
        <f t="shared" si="99"/>
        <v>0.18666666666666654</v>
      </c>
    </row>
    <row r="148" spans="1:14" x14ac:dyDescent="0.35">
      <c r="A148" s="43">
        <v>22706</v>
      </c>
      <c r="B148" s="44">
        <f>'SP500'!B1096</f>
        <v>70.290000000000006</v>
      </c>
      <c r="C148" s="46">
        <v>0.46</v>
      </c>
      <c r="D148" s="46">
        <v>1.1100000000000001</v>
      </c>
      <c r="E148" s="40"/>
      <c r="F148" s="48">
        <f>A150</f>
        <v>22767</v>
      </c>
      <c r="G148" s="41">
        <f t="shared" si="139"/>
        <v>-4.7054950625963867</v>
      </c>
      <c r="H148" s="41">
        <f t="shared" ref="H148:I148" si="154">AVERAGE(C148:C150)-AVERAGE(C145:C147)</f>
        <v>9.3333333333333268E-2</v>
      </c>
      <c r="I148" s="41">
        <f t="shared" si="154"/>
        <v>0.11666666666666647</v>
      </c>
      <c r="K148" s="49">
        <v>32843</v>
      </c>
      <c r="L148" s="14">
        <f t="shared" si="97"/>
        <v>1.0087379425519596</v>
      </c>
      <c r="M148" s="14">
        <f t="shared" si="98"/>
        <v>0.12333333333333341</v>
      </c>
      <c r="N148" s="14">
        <f t="shared" si="99"/>
        <v>0.12666666666666693</v>
      </c>
    </row>
    <row r="149" spans="1:14" x14ac:dyDescent="0.35">
      <c r="A149" s="43">
        <v>22737</v>
      </c>
      <c r="B149" s="44">
        <f>'SP500'!B1097</f>
        <v>68.05</v>
      </c>
      <c r="C149" s="46">
        <v>0.49</v>
      </c>
      <c r="D149" s="46">
        <v>1.18</v>
      </c>
      <c r="E149" s="40"/>
      <c r="F149" s="48">
        <f>A151</f>
        <v>22798</v>
      </c>
      <c r="G149" s="41">
        <f t="shared" si="139"/>
        <v>-11.57631760022902</v>
      </c>
      <c r="H149" s="41">
        <f t="shared" ref="H149:I149" si="155">AVERAGE(C149:C151)-AVERAGE(C146:C148)</f>
        <v>3.0000000000000027E-2</v>
      </c>
      <c r="I149" s="41">
        <f t="shared" si="155"/>
        <v>9.3333333333333046E-2</v>
      </c>
      <c r="K149" s="49">
        <v>32933</v>
      </c>
      <c r="L149" s="14">
        <f t="shared" si="97"/>
        <v>-2.6719370733068573</v>
      </c>
      <c r="M149" s="14">
        <f t="shared" si="98"/>
        <v>-0.21333333333333337</v>
      </c>
      <c r="N149" s="14">
        <f t="shared" si="99"/>
        <v>-0.23333333333333384</v>
      </c>
    </row>
    <row r="150" spans="1:14" x14ac:dyDescent="0.35">
      <c r="A150" s="43">
        <v>22767</v>
      </c>
      <c r="B150" s="44">
        <f>'SP500'!B1098</f>
        <v>62.99</v>
      </c>
      <c r="C150" s="46">
        <v>0.41</v>
      </c>
      <c r="D150" s="46">
        <v>1.1299999999999999</v>
      </c>
      <c r="E150" s="40"/>
      <c r="F150" s="48">
        <f>A152</f>
        <v>22828</v>
      </c>
      <c r="G150" s="41">
        <f t="shared" si="139"/>
        <v>-17.207503765400698</v>
      </c>
      <c r="H150" s="41">
        <f t="shared" ref="H150:I150" si="156">AVERAGE(C150:C152)-AVERAGE(C147:C149)</f>
        <v>-7.3333333333333306E-2</v>
      </c>
      <c r="I150" s="41">
        <f t="shared" si="156"/>
        <v>-1.3333333333333197E-2</v>
      </c>
      <c r="K150" s="49">
        <v>33025</v>
      </c>
      <c r="L150" s="14">
        <f t="shared" si="97"/>
        <v>3.8824918032714315</v>
      </c>
      <c r="M150" s="14">
        <f t="shared" si="98"/>
        <v>-4.9999999999999933E-2</v>
      </c>
      <c r="N150" s="14">
        <f t="shared" si="99"/>
        <v>-3.9999999999999591E-2</v>
      </c>
    </row>
    <row r="151" spans="1:14" x14ac:dyDescent="0.35">
      <c r="A151" s="43">
        <v>22798</v>
      </c>
      <c r="B151" s="44">
        <f>'SP500'!B1099</f>
        <v>55.63</v>
      </c>
      <c r="C151" s="46">
        <v>0.37</v>
      </c>
      <c r="D151" s="46">
        <v>1.1100000000000001</v>
      </c>
      <c r="E151" s="40"/>
      <c r="F151" s="48">
        <f>A153</f>
        <v>22859</v>
      </c>
      <c r="G151" s="41">
        <f t="shared" si="139"/>
        <v>-16.258028806410739</v>
      </c>
      <c r="H151" s="41">
        <f t="shared" ref="H151:I151" si="157">AVERAGE(C151:C153)-AVERAGE(C148:C150)</f>
        <v>-9.6666666666666679E-2</v>
      </c>
      <c r="I151" s="41">
        <f t="shared" si="157"/>
        <v>-6.333333333333302E-2</v>
      </c>
      <c r="K151" s="49">
        <v>33117</v>
      </c>
      <c r="L151" s="14">
        <f t="shared" si="97"/>
        <v>-4.1494802054532656</v>
      </c>
      <c r="M151" s="14">
        <f t="shared" si="98"/>
        <v>-2.0000000000000018E-2</v>
      </c>
      <c r="N151" s="14">
        <f t="shared" si="99"/>
        <v>7.9999999999999627E-2</v>
      </c>
    </row>
    <row r="152" spans="1:14" x14ac:dyDescent="0.35">
      <c r="A152" s="43">
        <v>22828</v>
      </c>
      <c r="B152" s="44">
        <f>'SP500'!B1100</f>
        <v>56.97</v>
      </c>
      <c r="C152" s="46">
        <v>0.33</v>
      </c>
      <c r="D152" s="46">
        <v>1.04</v>
      </c>
      <c r="E152" s="40"/>
      <c r="F152" s="48">
        <f>A154</f>
        <v>22890</v>
      </c>
      <c r="G152" s="41">
        <f t="shared" si="139"/>
        <v>-7.3222391206268735</v>
      </c>
      <c r="H152" s="41">
        <f t="shared" ref="H152:I152" si="158">AVERAGE(C152:C154)-AVERAGE(C149:C151)</f>
        <v>-7.6666666666666661E-2</v>
      </c>
      <c r="I152" s="41">
        <f t="shared" si="158"/>
        <v>-8.3333333333333259E-2</v>
      </c>
      <c r="K152" s="49">
        <v>33208</v>
      </c>
      <c r="L152" s="14">
        <f t="shared" si="97"/>
        <v>-5.6243907278104341</v>
      </c>
      <c r="M152" s="14">
        <f t="shared" si="98"/>
        <v>0.19666666666666677</v>
      </c>
      <c r="N152" s="14">
        <f t="shared" si="99"/>
        <v>0.48666666666666658</v>
      </c>
    </row>
    <row r="153" spans="1:14" x14ac:dyDescent="0.35">
      <c r="A153" s="43">
        <v>22859</v>
      </c>
      <c r="B153" s="44">
        <f>'SP500'!B1101</f>
        <v>58.52</v>
      </c>
      <c r="C153" s="46">
        <v>0.37</v>
      </c>
      <c r="D153" s="46">
        <v>1.08</v>
      </c>
      <c r="E153" s="40"/>
      <c r="F153" s="48">
        <f>A155</f>
        <v>22920</v>
      </c>
      <c r="G153" s="41">
        <f t="shared" si="139"/>
        <v>-1.665365237466063</v>
      </c>
      <c r="H153" s="41">
        <f t="shared" ref="H153:I153" si="159">AVERAGE(C153:C155)-AVERAGE(C150:C152)</f>
        <v>-1.6666666666666718E-2</v>
      </c>
      <c r="I153" s="41">
        <f t="shared" si="159"/>
        <v>-3.0000000000000249E-2</v>
      </c>
      <c r="K153" s="49">
        <v>33298</v>
      </c>
      <c r="L153" s="14">
        <f t="shared" si="97"/>
        <v>10.837019624471779</v>
      </c>
      <c r="M153" s="14">
        <f t="shared" si="98"/>
        <v>1.9999999999999796E-2</v>
      </c>
      <c r="N153" s="14">
        <f t="shared" si="99"/>
        <v>-1.3333333333332753E-2</v>
      </c>
    </row>
    <row r="154" spans="1:14" x14ac:dyDescent="0.35">
      <c r="A154" s="43">
        <v>22890</v>
      </c>
      <c r="B154" s="44">
        <f>'SP500'!B1102</f>
        <v>58</v>
      </c>
      <c r="C154" s="46">
        <v>0.34</v>
      </c>
      <c r="D154" s="46">
        <v>1.05</v>
      </c>
      <c r="E154" s="40"/>
      <c r="F154" s="48">
        <f>A156</f>
        <v>22951</v>
      </c>
      <c r="G154" s="41">
        <f t="shared" si="139"/>
        <v>1.7896403277917947</v>
      </c>
      <c r="H154" s="41">
        <f t="shared" ref="H154:I154" si="160">AVERAGE(C154:C156)-AVERAGE(C151:C153)</f>
        <v>-1.6666666666666607E-2</v>
      </c>
      <c r="I154" s="41">
        <f t="shared" si="160"/>
        <v>-2.6666666666666838E-2</v>
      </c>
      <c r="K154" s="49">
        <v>33390</v>
      </c>
      <c r="L154" s="14">
        <f t="shared" si="97"/>
        <v>6.9180898801145609</v>
      </c>
      <c r="M154" s="14">
        <f t="shared" si="98"/>
        <v>-0.13666666666666671</v>
      </c>
      <c r="N154" s="14">
        <f t="shared" si="99"/>
        <v>-0.39666666666666694</v>
      </c>
    </row>
    <row r="155" spans="1:14" x14ac:dyDescent="0.35">
      <c r="A155" s="43">
        <v>22920</v>
      </c>
      <c r="B155" s="44">
        <f>'SP500'!B1103</f>
        <v>56.17</v>
      </c>
      <c r="C155" s="46">
        <v>0.35</v>
      </c>
      <c r="D155" s="46">
        <v>1.06</v>
      </c>
      <c r="E155" s="40"/>
      <c r="F155" s="48">
        <f>A157</f>
        <v>22981</v>
      </c>
      <c r="G155" s="41">
        <f t="shared" si="139"/>
        <v>3.042750486679016</v>
      </c>
      <c r="H155" s="41">
        <f t="shared" ref="H155:I155" si="161">AVERAGE(C155:C157)-AVERAGE(C152:C154)</f>
        <v>6.6666666666666541E-3</v>
      </c>
      <c r="I155" s="41">
        <f t="shared" si="161"/>
        <v>-3.3333333333331883E-3</v>
      </c>
      <c r="K155" s="49">
        <v>33482</v>
      </c>
      <c r="L155" s="14">
        <f t="shared" si="97"/>
        <v>1.8205397284628528</v>
      </c>
      <c r="M155" s="14">
        <f t="shared" si="98"/>
        <v>6.6666666666666763E-2</v>
      </c>
      <c r="N155" s="14">
        <f t="shared" si="99"/>
        <v>-4.6666666666666634E-2</v>
      </c>
    </row>
    <row r="156" spans="1:14" x14ac:dyDescent="0.35">
      <c r="A156" s="43">
        <v>22951</v>
      </c>
      <c r="B156" s="44">
        <f>'SP500'!B1104</f>
        <v>60.04</v>
      </c>
      <c r="C156" s="46">
        <v>0.33</v>
      </c>
      <c r="D156" s="46">
        <v>1.04</v>
      </c>
      <c r="E156" s="40"/>
      <c r="F156" s="48">
        <f>A158</f>
        <v>23012</v>
      </c>
      <c r="G156" s="41">
        <f t="shared" si="139"/>
        <v>8.355994731226728</v>
      </c>
      <c r="H156" s="41">
        <f t="shared" ref="H156:I156" si="162">AVERAGE(C156:C158)-AVERAGE(C153:C155)</f>
        <v>9.9999999999999534E-3</v>
      </c>
      <c r="I156" s="41">
        <f t="shared" si="162"/>
        <v>-3.3333333333331883E-3</v>
      </c>
      <c r="K156" s="49">
        <v>33573</v>
      </c>
      <c r="L156" s="14">
        <f t="shared" si="97"/>
        <v>0.38651725758012689</v>
      </c>
      <c r="M156" s="14">
        <f t="shared" si="98"/>
        <v>0.25333333333333319</v>
      </c>
      <c r="N156" s="14">
        <f t="shared" si="99"/>
        <v>0.30999999999999983</v>
      </c>
    </row>
    <row r="157" spans="1:14" x14ac:dyDescent="0.35">
      <c r="A157" s="43">
        <v>22981</v>
      </c>
      <c r="B157" s="44">
        <f>'SP500'!B1105</f>
        <v>62.64</v>
      </c>
      <c r="C157" s="46">
        <v>0.38</v>
      </c>
      <c r="D157" s="46">
        <v>1.06</v>
      </c>
      <c r="E157" s="40"/>
      <c r="F157" s="48">
        <f>A159</f>
        <v>23043</v>
      </c>
      <c r="G157" s="41">
        <f t="shared" si="139"/>
        <v>10.563600723985743</v>
      </c>
      <c r="H157" s="41">
        <f t="shared" ref="H157:I157" si="163">AVERAGE(C157:C159)-AVERAGE(C154:C156)</f>
        <v>3.3333333333332993E-3</v>
      </c>
      <c r="I157" s="41">
        <f t="shared" si="163"/>
        <v>-1.3333333333333197E-2</v>
      </c>
      <c r="K157" s="49">
        <v>33664</v>
      </c>
      <c r="L157" s="14">
        <f t="shared" si="97"/>
        <v>6.2331680763646462</v>
      </c>
      <c r="M157" s="14">
        <f t="shared" si="98"/>
        <v>-0.12333333333333318</v>
      </c>
      <c r="N157" s="14">
        <f t="shared" si="99"/>
        <v>-0.1533333333333331</v>
      </c>
    </row>
    <row r="158" spans="1:14" x14ac:dyDescent="0.35">
      <c r="A158" s="43">
        <v>23012</v>
      </c>
      <c r="B158" s="44">
        <f>'SP500'!B1106</f>
        <v>65.06</v>
      </c>
      <c r="C158" s="46">
        <v>0.38</v>
      </c>
      <c r="D158" s="46">
        <v>1.08</v>
      </c>
      <c r="E158" s="40"/>
      <c r="F158" s="48">
        <f>A160</f>
        <v>23071</v>
      </c>
      <c r="G158" s="41">
        <f t="shared" si="139"/>
        <v>9.4878033172791927</v>
      </c>
      <c r="H158" s="41">
        <f t="shared" ref="H158:I158" si="164">AVERAGE(C158:C160)-AVERAGE(C155:C157)</f>
        <v>-4.9999999999999989E-2</v>
      </c>
      <c r="I158" s="41">
        <f t="shared" si="164"/>
        <v>-5.3333333333333455E-2</v>
      </c>
      <c r="K158" s="49">
        <v>33756</v>
      </c>
      <c r="L158" s="14">
        <f t="shared" ref="L158:L221" si="165">VLOOKUP($K158,$F$2:$I$859,2,FALSE)</f>
        <v>-0.44678949972805904</v>
      </c>
      <c r="M158" s="14">
        <f t="shared" ref="M158:M221" si="166">VLOOKUP($K158,$F$2:$I$859,3,FALSE)</f>
        <v>-7.6666666666666661E-2</v>
      </c>
      <c r="N158" s="14">
        <f t="shared" ref="N158:N221" si="167">VLOOKUP($K158,$F$2:$I$859,4,FALSE)</f>
        <v>-0.14666666666666694</v>
      </c>
    </row>
    <row r="159" spans="1:14" x14ac:dyDescent="0.35">
      <c r="A159" s="43">
        <v>23043</v>
      </c>
      <c r="B159" s="44">
        <f>'SP500'!B1107</f>
        <v>65.92</v>
      </c>
      <c r="C159" s="46">
        <v>0.27</v>
      </c>
      <c r="D159" s="46">
        <v>0.97</v>
      </c>
      <c r="E159" s="40"/>
      <c r="F159" s="48">
        <f>A161</f>
        <v>23102</v>
      </c>
      <c r="G159" s="41">
        <f t="shared" si="139"/>
        <v>6.5007810173307838</v>
      </c>
      <c r="H159" s="41">
        <f t="shared" ref="H159:I159" si="168">AVERAGE(C159:C161)-AVERAGE(C156:C158)</f>
        <v>-0.10666666666666663</v>
      </c>
      <c r="I159" s="41">
        <f t="shared" si="168"/>
        <v>-0.12000000000000011</v>
      </c>
      <c r="K159" s="49">
        <v>33848</v>
      </c>
      <c r="L159" s="14">
        <f t="shared" si="165"/>
        <v>1.6898405694664473</v>
      </c>
      <c r="M159" s="14">
        <f t="shared" si="166"/>
        <v>0.46333333333333326</v>
      </c>
      <c r="N159" s="14">
        <f t="shared" si="167"/>
        <v>0.3333333333333337</v>
      </c>
    </row>
    <row r="160" spans="1:14" x14ac:dyDescent="0.35">
      <c r="A160" s="43">
        <v>23071</v>
      </c>
      <c r="B160" s="44">
        <f>'SP500'!B1108</f>
        <v>65.67</v>
      </c>
      <c r="C160" s="46">
        <v>0.26</v>
      </c>
      <c r="D160" s="46">
        <v>0.95</v>
      </c>
      <c r="E160" s="40"/>
      <c r="F160" s="48">
        <f>A162</f>
        <v>23132</v>
      </c>
      <c r="G160" s="41">
        <f t="shared" si="139"/>
        <v>5.5012739908745534</v>
      </c>
      <c r="H160" s="41">
        <f t="shared" ref="H160:I160" si="169">AVERAGE(C160:C162)-AVERAGE(C157:C159)</f>
        <v>-7.999999999999996E-2</v>
      </c>
      <c r="I160" s="41">
        <f t="shared" si="169"/>
        <v>-0.11333333333333351</v>
      </c>
      <c r="K160" s="49">
        <v>33939</v>
      </c>
      <c r="L160" s="14">
        <f t="shared" si="165"/>
        <v>1.5477386709400407</v>
      </c>
      <c r="M160" s="14">
        <f t="shared" si="166"/>
        <v>-8.3333333333333259E-2</v>
      </c>
      <c r="N160" s="14">
        <f t="shared" si="167"/>
        <v>3.9999999999999591E-2</v>
      </c>
    </row>
    <row r="161" spans="1:14" x14ac:dyDescent="0.35">
      <c r="A161" s="43">
        <v>23102</v>
      </c>
      <c r="B161" s="44">
        <f>'SP500'!B1109</f>
        <v>68.760000000000005</v>
      </c>
      <c r="C161" s="46">
        <v>0.24</v>
      </c>
      <c r="D161" s="46">
        <v>0.9</v>
      </c>
      <c r="E161" s="40"/>
      <c r="F161" s="48">
        <f>A163</f>
        <v>23163</v>
      </c>
      <c r="G161" s="41">
        <f t="shared" si="139"/>
        <v>6.0956598832318587</v>
      </c>
      <c r="H161" s="41">
        <f t="shared" ref="H161:I161" si="170">AVERAGE(C161:C163)-AVERAGE(C158:C160)</f>
        <v>-4.666666666666669E-2</v>
      </c>
      <c r="I161" s="41">
        <f t="shared" si="170"/>
        <v>-0.10999999999999999</v>
      </c>
      <c r="K161" s="49">
        <v>34029</v>
      </c>
      <c r="L161" s="14">
        <f t="shared" si="165"/>
        <v>4.3200318763206322</v>
      </c>
      <c r="M161" s="14">
        <f t="shared" si="166"/>
        <v>0.17333333333333312</v>
      </c>
      <c r="N161" s="14">
        <f t="shared" si="167"/>
        <v>-3.3333333333334103E-3</v>
      </c>
    </row>
    <row r="162" spans="1:14" x14ac:dyDescent="0.35">
      <c r="A162" s="43">
        <v>23132</v>
      </c>
      <c r="B162" s="44">
        <f>'SP500'!B1110</f>
        <v>70.14</v>
      </c>
      <c r="C162" s="46">
        <v>0.28999999999999998</v>
      </c>
      <c r="D162" s="46">
        <v>0.92</v>
      </c>
      <c r="E162" s="40"/>
      <c r="F162" s="48">
        <f>A164</f>
        <v>23193</v>
      </c>
      <c r="G162" s="41">
        <f t="shared" si="139"/>
        <v>4.3798344421853272</v>
      </c>
      <c r="H162" s="41">
        <f t="shared" ref="H162:I162" si="171">AVERAGE(C162:C164)-AVERAGE(C159:C161)</f>
        <v>0</v>
      </c>
      <c r="I162" s="41">
        <f t="shared" si="171"/>
        <v>-7.6666666666666661E-2</v>
      </c>
      <c r="K162" s="49">
        <v>34121</v>
      </c>
      <c r="L162" s="14">
        <f t="shared" si="165"/>
        <v>0.69833734773946587</v>
      </c>
      <c r="M162" s="14">
        <f t="shared" si="166"/>
        <v>-3.6666666666666403E-2</v>
      </c>
      <c r="N162" s="14">
        <f t="shared" si="167"/>
        <v>2.6666666666666838E-2</v>
      </c>
    </row>
    <row r="163" spans="1:14" x14ac:dyDescent="0.35">
      <c r="A163" s="43">
        <v>23163</v>
      </c>
      <c r="B163" s="44">
        <f>'SP500'!B1111</f>
        <v>70.11</v>
      </c>
      <c r="C163" s="46">
        <v>0.24</v>
      </c>
      <c r="D163" s="46">
        <v>0.85</v>
      </c>
      <c r="E163" s="40"/>
      <c r="F163" s="48">
        <f>A165</f>
        <v>23224</v>
      </c>
      <c r="G163" s="41">
        <f t="shared" si="139"/>
        <v>2.6958930176613283</v>
      </c>
      <c r="H163" s="41">
        <f t="shared" ref="H163:I163" si="172">AVERAGE(C163:C165)-AVERAGE(C160:C162)</f>
        <v>-6.6666666666667096E-3</v>
      </c>
      <c r="I163" s="41">
        <f t="shared" si="172"/>
        <v>-8.9999999999999969E-2</v>
      </c>
      <c r="K163" s="49">
        <v>34213</v>
      </c>
      <c r="L163" s="14">
        <f t="shared" si="165"/>
        <v>1.7997927465616701</v>
      </c>
      <c r="M163" s="14">
        <f t="shared" si="166"/>
        <v>-0.14000000000000012</v>
      </c>
      <c r="N163" s="14">
        <f t="shared" si="167"/>
        <v>-0.14333333333333353</v>
      </c>
    </row>
    <row r="164" spans="1:14" x14ac:dyDescent="0.35">
      <c r="A164" s="43">
        <v>23193</v>
      </c>
      <c r="B164" s="44">
        <f>'SP500'!B1112</f>
        <v>69.069999999999993</v>
      </c>
      <c r="C164" s="46">
        <v>0.24</v>
      </c>
      <c r="D164" s="46">
        <v>0.82</v>
      </c>
      <c r="E164" s="40"/>
      <c r="F164" s="48">
        <f>A166</f>
        <v>23255</v>
      </c>
      <c r="G164" s="41">
        <f t="shared" si="139"/>
        <v>1.8440474189296407</v>
      </c>
      <c r="H164" s="41">
        <f t="shared" ref="H164:I164" si="173">AVERAGE(C164:C166)-AVERAGE(C161:C163)</f>
        <v>-3.3333333333332993E-3</v>
      </c>
      <c r="I164" s="41">
        <f t="shared" si="173"/>
        <v>-8.666666666666667E-2</v>
      </c>
      <c r="K164" s="49">
        <v>34304</v>
      </c>
      <c r="L164" s="14">
        <f t="shared" si="165"/>
        <v>2.3303153705020243</v>
      </c>
      <c r="M164" s="14">
        <f t="shared" si="166"/>
        <v>-4.0000000000000036E-2</v>
      </c>
      <c r="N164" s="14">
        <f t="shared" si="167"/>
        <v>-5.9999999999999831E-2</v>
      </c>
    </row>
    <row r="165" spans="1:14" x14ac:dyDescent="0.35">
      <c r="A165" s="43">
        <v>23224</v>
      </c>
      <c r="B165" s="44">
        <f>'SP500'!B1113</f>
        <v>70.98</v>
      </c>
      <c r="C165" s="46">
        <v>0.28999999999999998</v>
      </c>
      <c r="D165" s="46">
        <v>0.83</v>
      </c>
      <c r="E165" s="40"/>
      <c r="F165" s="48">
        <f>A167</f>
        <v>23285</v>
      </c>
      <c r="G165" s="41">
        <f t="shared" si="139"/>
        <v>3.5387802540028788</v>
      </c>
      <c r="H165" s="41">
        <f t="shared" ref="H165:I165" si="174">AVERAGE(C165:C167)-AVERAGE(C162:C164)</f>
        <v>-1.3333333333333336E-2</v>
      </c>
      <c r="I165" s="41">
        <f t="shared" si="174"/>
        <v>-9.3333333333333379E-2</v>
      </c>
      <c r="K165" s="49">
        <v>34394</v>
      </c>
      <c r="L165" s="14">
        <f t="shared" si="165"/>
        <v>1.1167077833192742</v>
      </c>
      <c r="M165" s="14">
        <f t="shared" si="166"/>
        <v>-0.14333333333333309</v>
      </c>
      <c r="N165" s="14">
        <f t="shared" si="167"/>
        <v>-0.16666666666666652</v>
      </c>
    </row>
    <row r="166" spans="1:14" x14ac:dyDescent="0.35">
      <c r="A166" s="43">
        <v>23255</v>
      </c>
      <c r="B166" s="44">
        <f>'SP500'!B1114</f>
        <v>72.84999999999998</v>
      </c>
      <c r="C166" s="46">
        <v>0.23</v>
      </c>
      <c r="D166" s="46">
        <v>0.76</v>
      </c>
      <c r="E166" s="40"/>
      <c r="F166" s="48">
        <f>A168</f>
        <v>23316</v>
      </c>
      <c r="G166" s="41">
        <f t="shared" si="139"/>
        <v>3.8916869158360163</v>
      </c>
      <c r="H166" s="41">
        <f t="shared" ref="H166:I166" si="175">AVERAGE(C166:C168)-AVERAGE(C163:C165)</f>
        <v>-3.999999999999998E-2</v>
      </c>
      <c r="I166" s="41">
        <f t="shared" si="175"/>
        <v>-9.9999999999999978E-2</v>
      </c>
      <c r="K166" s="49">
        <v>34486</v>
      </c>
      <c r="L166" s="14">
        <f t="shared" si="165"/>
        <v>-4.0145322867087296</v>
      </c>
      <c r="M166" s="14">
        <f t="shared" si="166"/>
        <v>-0.23000000000000009</v>
      </c>
      <c r="N166" s="14">
        <f t="shared" si="167"/>
        <v>-0.26666666666666661</v>
      </c>
    </row>
    <row r="167" spans="1:14" x14ac:dyDescent="0.35">
      <c r="A167" s="43">
        <v>23285</v>
      </c>
      <c r="B167" s="44">
        <f>'SP500'!B1115</f>
        <v>73.03</v>
      </c>
      <c r="C167" s="46">
        <v>0.21</v>
      </c>
      <c r="D167" s="46">
        <v>0.72</v>
      </c>
      <c r="E167" s="40"/>
      <c r="F167" s="48">
        <f>A169</f>
        <v>23346</v>
      </c>
      <c r="G167" s="41">
        <f t="shared" si="139"/>
        <v>3.1986457741320611</v>
      </c>
      <c r="H167" s="41">
        <f t="shared" ref="H167:I167" si="176">AVERAGE(C167:C169)-AVERAGE(C164:C166)</f>
        <v>-4.0000000000000008E-2</v>
      </c>
      <c r="I167" s="41">
        <f t="shared" si="176"/>
        <v>-8.3333333333333259E-2</v>
      </c>
      <c r="K167" s="49">
        <v>34578</v>
      </c>
      <c r="L167" s="14">
        <f t="shared" si="165"/>
        <v>2.1670999709401024</v>
      </c>
      <c r="M167" s="14">
        <f t="shared" si="166"/>
        <v>-2.3333333333333428E-2</v>
      </c>
      <c r="N167" s="14">
        <f t="shared" si="167"/>
        <v>-6.6666666666668206E-3</v>
      </c>
    </row>
    <row r="168" spans="1:14" x14ac:dyDescent="0.35">
      <c r="A168" s="43">
        <v>23316</v>
      </c>
      <c r="B168" s="44">
        <f>'SP500'!B1116</f>
        <v>72.62</v>
      </c>
      <c r="C168" s="46">
        <v>0.21</v>
      </c>
      <c r="D168" s="46">
        <v>0.72</v>
      </c>
      <c r="E168" s="40"/>
      <c r="F168" s="48">
        <f>A170</f>
        <v>23377</v>
      </c>
      <c r="G168" s="41">
        <f t="shared" si="139"/>
        <v>2.8995441876197017</v>
      </c>
      <c r="H168" s="41">
        <f t="shared" ref="H168:I168" si="177">AVERAGE(C168:C170)-AVERAGE(C165:C167)</f>
        <v>-2.6666666666666644E-2</v>
      </c>
      <c r="I168" s="41">
        <f t="shared" si="177"/>
        <v>-6.999999999999984E-2</v>
      </c>
      <c r="K168" s="49">
        <v>34669</v>
      </c>
      <c r="L168" s="14">
        <f t="shared" si="165"/>
        <v>-0.18750390093573954</v>
      </c>
      <c r="M168" s="14">
        <f t="shared" si="166"/>
        <v>-0.10666666666666669</v>
      </c>
      <c r="N168" s="14">
        <f t="shared" si="167"/>
        <v>-0.13666666666666649</v>
      </c>
    </row>
    <row r="169" spans="1:14" x14ac:dyDescent="0.35">
      <c r="A169" s="43">
        <v>23346</v>
      </c>
      <c r="B169" s="44">
        <f>'SP500'!B1117</f>
        <v>74.17</v>
      </c>
      <c r="C169" s="46">
        <v>0.22</v>
      </c>
      <c r="D169" s="46">
        <v>0.72</v>
      </c>
      <c r="E169" s="40"/>
      <c r="F169" s="48">
        <f>A171</f>
        <v>23408</v>
      </c>
      <c r="G169" s="41">
        <f t="shared" si="139"/>
        <v>4.2603473106112419</v>
      </c>
      <c r="H169" s="41">
        <f t="shared" ref="H169:I169" si="178">AVERAGE(C169:C171)-AVERAGE(C166:C168)</f>
        <v>0</v>
      </c>
      <c r="I169" s="41">
        <f t="shared" si="178"/>
        <v>-4.6666666666666745E-2</v>
      </c>
      <c r="K169" s="49">
        <v>34759</v>
      </c>
      <c r="L169" s="14">
        <f t="shared" si="165"/>
        <v>4.2774565602760877</v>
      </c>
      <c r="M169" s="14">
        <f t="shared" si="166"/>
        <v>6.3333333333333464E-2</v>
      </c>
      <c r="N169" s="14">
        <f t="shared" si="167"/>
        <v>2.3333333333333206E-2</v>
      </c>
    </row>
    <row r="170" spans="1:14" x14ac:dyDescent="0.35">
      <c r="A170" s="43">
        <v>23377</v>
      </c>
      <c r="B170" s="44">
        <f>'SP500'!B1118</f>
        <v>76.45</v>
      </c>
      <c r="C170" s="46">
        <v>0.22</v>
      </c>
      <c r="D170" s="46">
        <v>0.66</v>
      </c>
      <c r="E170" s="40"/>
      <c r="F170" s="48">
        <f>A172</f>
        <v>23437</v>
      </c>
      <c r="G170" s="41">
        <f t="shared" si="139"/>
        <v>5.6683164704400255</v>
      </c>
      <c r="H170" s="41">
        <f t="shared" ref="H170:I170" si="179">AVERAGE(C170:C172)-AVERAGE(C167:C169)</f>
        <v>-1.6666666666666691E-2</v>
      </c>
      <c r="I170" s="41">
        <f t="shared" si="179"/>
        <v>-7.0000000000000062E-2</v>
      </c>
      <c r="K170" s="49">
        <v>34851</v>
      </c>
      <c r="L170" s="14">
        <f t="shared" si="165"/>
        <v>8.6891604765012556</v>
      </c>
      <c r="M170" s="14">
        <f t="shared" si="166"/>
        <v>0.24333333333333329</v>
      </c>
      <c r="N170" s="14">
        <f t="shared" si="167"/>
        <v>0.21999999999999997</v>
      </c>
    </row>
    <row r="171" spans="1:14" x14ac:dyDescent="0.35">
      <c r="A171" s="43">
        <v>23408</v>
      </c>
      <c r="B171" s="44">
        <f>'SP500'!B1119</f>
        <v>77.39</v>
      </c>
      <c r="C171" s="46">
        <v>0.21</v>
      </c>
      <c r="D171" s="46">
        <v>0.68</v>
      </c>
      <c r="E171" s="40"/>
      <c r="F171" s="48">
        <f>A173</f>
        <v>23468</v>
      </c>
      <c r="G171" s="41">
        <f t="shared" si="139"/>
        <v>5.6135074902235447</v>
      </c>
      <c r="H171" s="41">
        <f t="shared" ref="H171:I171" si="180">AVERAGE(C171:C173)-AVERAGE(C168:C170)</f>
        <v>-3.6666666666666653E-2</v>
      </c>
      <c r="I171" s="41">
        <f t="shared" si="180"/>
        <v>-6.3333333333333353E-2</v>
      </c>
      <c r="K171" s="49">
        <v>34943</v>
      </c>
      <c r="L171" s="14">
        <f t="shared" si="165"/>
        <v>7.6073306694371041</v>
      </c>
      <c r="M171" s="14">
        <f t="shared" si="166"/>
        <v>7.0000000000000062E-2</v>
      </c>
      <c r="N171" s="14">
        <f t="shared" si="167"/>
        <v>0.11666666666666647</v>
      </c>
    </row>
    <row r="172" spans="1:14" x14ac:dyDescent="0.35">
      <c r="A172" s="43">
        <v>23437</v>
      </c>
      <c r="B172" s="44">
        <f>'SP500'!B1120</f>
        <v>78.8</v>
      </c>
      <c r="C172" s="46">
        <v>0.16</v>
      </c>
      <c r="D172" s="46">
        <v>0.61</v>
      </c>
      <c r="E172" s="40"/>
      <c r="F172" s="48">
        <f>A174</f>
        <v>23498</v>
      </c>
      <c r="G172" s="41">
        <f t="shared" si="139"/>
        <v>4.8996900646940356</v>
      </c>
      <c r="H172" s="41">
        <f t="shared" ref="H172:I172" si="181">AVERAGE(C172:C174)-AVERAGE(C169:C171)</f>
        <v>-3.6666666666666653E-2</v>
      </c>
      <c r="I172" s="41">
        <f t="shared" si="181"/>
        <v>-6.0000000000000053E-2</v>
      </c>
      <c r="K172" s="49">
        <v>35034</v>
      </c>
      <c r="L172" s="14">
        <f t="shared" si="165"/>
        <v>5.6071126468652563</v>
      </c>
      <c r="M172" s="14">
        <f t="shared" si="166"/>
        <v>-1.6666666666666607E-2</v>
      </c>
      <c r="N172" s="14">
        <f t="shared" si="167"/>
        <v>1.6666666666667052E-2</v>
      </c>
    </row>
    <row r="173" spans="1:14" x14ac:dyDescent="0.35">
      <c r="A173" s="43">
        <v>23468</v>
      </c>
      <c r="B173" s="44">
        <f>'SP500'!B1121</f>
        <v>79.94</v>
      </c>
      <c r="C173" s="46">
        <v>0.17</v>
      </c>
      <c r="D173" s="46">
        <v>0.62</v>
      </c>
      <c r="E173" s="40"/>
      <c r="F173" s="48">
        <f>A175</f>
        <v>23529</v>
      </c>
      <c r="G173" s="41">
        <f t="shared" si="139"/>
        <v>3.4889715275671147</v>
      </c>
      <c r="H173" s="41">
        <f t="shared" ref="H173:I173" si="182">AVERAGE(C173:C175)-AVERAGE(C170:C172)</f>
        <v>1.0000000000000009E-2</v>
      </c>
      <c r="I173" s="41">
        <f t="shared" si="182"/>
        <v>0</v>
      </c>
      <c r="K173" s="49">
        <v>35125</v>
      </c>
      <c r="L173" s="14">
        <f t="shared" si="165"/>
        <v>6.3741014671574812</v>
      </c>
      <c r="M173" s="14">
        <f t="shared" si="166"/>
        <v>4.6666666666666412E-2</v>
      </c>
      <c r="N173" s="14">
        <f t="shared" si="167"/>
        <v>5.3333333333333233E-2</v>
      </c>
    </row>
    <row r="174" spans="1:14" x14ac:dyDescent="0.35">
      <c r="A174" s="43">
        <v>23498</v>
      </c>
      <c r="B174" s="44">
        <f>'SP500'!B1122</f>
        <v>80.72</v>
      </c>
      <c r="C174" s="46">
        <v>0.21</v>
      </c>
      <c r="D174" s="46">
        <v>0.65</v>
      </c>
      <c r="E174" s="40"/>
      <c r="F174" s="48">
        <f>A176</f>
        <v>23559</v>
      </c>
      <c r="G174" s="41">
        <f t="shared" si="139"/>
        <v>3.3523157418240928</v>
      </c>
      <c r="H174" s="41">
        <f t="shared" ref="H174:I174" si="183">AVERAGE(C174:C176)-AVERAGE(C171:C173)</f>
        <v>3.9999999999999952E-2</v>
      </c>
      <c r="I174" s="41">
        <f t="shared" si="183"/>
        <v>2.0000000000000018E-2</v>
      </c>
      <c r="K174" s="49">
        <v>35217</v>
      </c>
      <c r="L174" s="14">
        <f t="shared" si="165"/>
        <v>3.388759749771284</v>
      </c>
      <c r="M174" s="14">
        <f t="shared" si="166"/>
        <v>-0.24999999999999989</v>
      </c>
      <c r="N174" s="14">
        <f t="shared" si="167"/>
        <v>-0.22333333333333316</v>
      </c>
    </row>
    <row r="175" spans="1:14" x14ac:dyDescent="0.35">
      <c r="A175" s="43">
        <v>23529</v>
      </c>
      <c r="B175" s="44">
        <f>'SP500'!B1123</f>
        <v>80.239999999999981</v>
      </c>
      <c r="C175" s="46">
        <v>0.24</v>
      </c>
      <c r="D175" s="46">
        <v>0.68</v>
      </c>
      <c r="E175" s="40"/>
      <c r="F175" s="48">
        <f>A177</f>
        <v>23590</v>
      </c>
      <c r="G175" s="41">
        <f t="shared" si="139"/>
        <v>2.4747612880664405</v>
      </c>
      <c r="H175" s="41">
        <f t="shared" ref="H175:I175" si="184">AVERAGE(C175:C177)-AVERAGE(C172:C174)</f>
        <v>4.3333333333333279E-2</v>
      </c>
      <c r="I175" s="41">
        <f t="shared" si="184"/>
        <v>2.3333333333333428E-2</v>
      </c>
      <c r="K175" s="49">
        <v>35309</v>
      </c>
      <c r="L175" s="14">
        <f t="shared" si="165"/>
        <v>0.23897771400491502</v>
      </c>
      <c r="M175" s="14">
        <f t="shared" si="166"/>
        <v>-7.999999999999996E-2</v>
      </c>
      <c r="N175" s="14">
        <f t="shared" si="167"/>
        <v>-6.3333333333333464E-2</v>
      </c>
    </row>
    <row r="176" spans="1:14" x14ac:dyDescent="0.35">
      <c r="A176" s="43">
        <v>23559</v>
      </c>
      <c r="B176" s="44">
        <f>'SP500'!B1124</f>
        <v>83.22</v>
      </c>
      <c r="C176" s="46">
        <v>0.21</v>
      </c>
      <c r="D176" s="46">
        <v>0.64</v>
      </c>
      <c r="E176" s="40"/>
      <c r="F176" s="48">
        <f>A178</f>
        <v>23621</v>
      </c>
      <c r="G176" s="41">
        <f t="shared" si="139"/>
        <v>3.1583937959441011</v>
      </c>
      <c r="H176" s="41">
        <f t="shared" ref="H176:I176" si="185">AVERAGE(C176:C178)-AVERAGE(C173:C175)</f>
        <v>1.0000000000000009E-2</v>
      </c>
      <c r="I176" s="41">
        <f t="shared" si="185"/>
        <v>-2.0000000000000018E-2</v>
      </c>
      <c r="K176" s="49">
        <v>35400</v>
      </c>
      <c r="L176" s="14">
        <f t="shared" si="165"/>
        <v>9.5579435177240732</v>
      </c>
      <c r="M176" s="14">
        <f t="shared" si="166"/>
        <v>7.6666666666666661E-2</v>
      </c>
      <c r="N176" s="14">
        <f t="shared" si="167"/>
        <v>5.9999999999999831E-2</v>
      </c>
    </row>
    <row r="177" spans="1:14" x14ac:dyDescent="0.35">
      <c r="A177" s="43">
        <v>23590</v>
      </c>
      <c r="B177" s="44">
        <f>'SP500'!B1125</f>
        <v>82</v>
      </c>
      <c r="C177" s="46">
        <v>0.22</v>
      </c>
      <c r="D177" s="46">
        <v>0.63</v>
      </c>
      <c r="E177" s="40"/>
      <c r="F177" s="48">
        <f>A179</f>
        <v>23651</v>
      </c>
      <c r="G177" s="41">
        <f t="shared" si="139"/>
        <v>2.4594719196199617</v>
      </c>
      <c r="H177" s="41">
        <f t="shared" ref="H177:I177" si="186">AVERAGE(C177:C179)-AVERAGE(C174:C176)</f>
        <v>3.3333333333333826E-3</v>
      </c>
      <c r="I177" s="41">
        <f t="shared" si="186"/>
        <v>-3.3333333333333326E-2</v>
      </c>
      <c r="K177" s="49">
        <v>35490</v>
      </c>
      <c r="L177" s="14">
        <f t="shared" si="165"/>
        <v>7.7792863983932037</v>
      </c>
      <c r="M177" s="14">
        <f t="shared" si="166"/>
        <v>-2.3333333333333428E-2</v>
      </c>
      <c r="N177" s="14">
        <f t="shared" si="167"/>
        <v>-6.666666666666643E-2</v>
      </c>
    </row>
    <row r="178" spans="1:14" x14ac:dyDescent="0.35">
      <c r="A178" s="43">
        <v>23621</v>
      </c>
      <c r="B178" s="44">
        <f>'SP500'!B1126</f>
        <v>83.41</v>
      </c>
      <c r="C178" s="46">
        <v>0.22</v>
      </c>
      <c r="D178" s="46">
        <v>0.62</v>
      </c>
      <c r="E178" s="40"/>
      <c r="F178" s="48">
        <f>A180</f>
        <v>23682</v>
      </c>
      <c r="G178" s="41">
        <f t="shared" si="139"/>
        <v>3.3018465435874056</v>
      </c>
      <c r="H178" s="41">
        <f t="shared" ref="H178:I178" si="187">AVERAGE(C178:C180)-AVERAGE(C175:C177)</f>
        <v>2.0000000000000018E-2</v>
      </c>
      <c r="I178" s="41">
        <f t="shared" si="187"/>
        <v>-1.6666666666666718E-2</v>
      </c>
      <c r="K178" s="49">
        <v>35582</v>
      </c>
      <c r="L178" s="14">
        <f t="shared" si="165"/>
        <v>4.826529698343843</v>
      </c>
      <c r="M178" s="14">
        <f t="shared" si="166"/>
        <v>1.3333333333333308E-2</v>
      </c>
      <c r="N178" s="14">
        <f t="shared" si="167"/>
        <v>-1.6666666666666829E-2</v>
      </c>
    </row>
    <row r="179" spans="1:14" x14ac:dyDescent="0.35">
      <c r="A179" s="43">
        <v>23651</v>
      </c>
      <c r="B179" s="44">
        <f>'SP500'!B1127</f>
        <v>84.85</v>
      </c>
      <c r="C179" s="46">
        <v>0.23</v>
      </c>
      <c r="D179" s="46">
        <v>0.62</v>
      </c>
      <c r="E179" s="40"/>
      <c r="F179" s="48">
        <f>A181</f>
        <v>23712</v>
      </c>
      <c r="G179" s="41">
        <f t="shared" si="139"/>
        <v>2.2352187348402772</v>
      </c>
      <c r="H179" s="41">
        <f t="shared" ref="H179:I179" si="188">AVERAGE(C179:C181)-AVERAGE(C176:C178)</f>
        <v>3.999999999999998E-2</v>
      </c>
      <c r="I179" s="41">
        <f t="shared" si="188"/>
        <v>6.6666666666667096E-3</v>
      </c>
      <c r="K179" s="49">
        <v>35674</v>
      </c>
      <c r="L179" s="14">
        <f t="shared" si="165"/>
        <v>12.032295799759563</v>
      </c>
      <c r="M179" s="14">
        <f t="shared" si="166"/>
        <v>5.0000000000000155E-2</v>
      </c>
      <c r="N179" s="14">
        <f t="shared" si="167"/>
        <v>2.3333333333333428E-2</v>
      </c>
    </row>
    <row r="180" spans="1:14" x14ac:dyDescent="0.35">
      <c r="A180" s="43">
        <v>23682</v>
      </c>
      <c r="B180" s="44">
        <f>'SP500'!B1128</f>
        <v>85.44</v>
      </c>
      <c r="C180" s="46">
        <v>0.28000000000000003</v>
      </c>
      <c r="D180" s="46">
        <v>0.66</v>
      </c>
      <c r="E180" s="40"/>
      <c r="F180" s="48">
        <f>A182</f>
        <v>23743</v>
      </c>
      <c r="G180" s="41">
        <f t="shared" si="139"/>
        <v>2.0800307029793288</v>
      </c>
      <c r="H180" s="41">
        <f t="shared" ref="H180:I180" si="189">AVERAGE(C180:C182)-AVERAGE(C177:C179)</f>
        <v>3.6666666666666653E-2</v>
      </c>
      <c r="I180" s="41">
        <f t="shared" si="189"/>
        <v>9.9999999999998979E-3</v>
      </c>
      <c r="K180" s="49">
        <v>35765</v>
      </c>
      <c r="L180" s="14">
        <f t="shared" si="165"/>
        <v>2.2297981614671092</v>
      </c>
      <c r="M180" s="14">
        <f t="shared" si="166"/>
        <v>4.3333333333333335E-2</v>
      </c>
      <c r="N180" s="14">
        <f t="shared" si="167"/>
        <v>1.6666666666666607E-2</v>
      </c>
    </row>
    <row r="181" spans="1:14" x14ac:dyDescent="0.35">
      <c r="A181" s="43">
        <v>23712</v>
      </c>
      <c r="B181" s="44">
        <f>'SP500'!B1129</f>
        <v>83.96</v>
      </c>
      <c r="C181" s="46">
        <v>0.26</v>
      </c>
      <c r="D181" s="46">
        <v>0.63</v>
      </c>
      <c r="E181" s="40"/>
      <c r="F181" s="48">
        <f>A183</f>
        <v>23774</v>
      </c>
      <c r="G181" s="41">
        <f t="shared" si="139"/>
        <v>1.2261920817267746</v>
      </c>
      <c r="H181" s="41">
        <f t="shared" ref="H181:I181" si="190">AVERAGE(C181:C183)-AVERAGE(C178:C180)</f>
        <v>-1.0000000000000009E-2</v>
      </c>
      <c r="I181" s="41">
        <f t="shared" si="190"/>
        <v>-2.9999999999999916E-2</v>
      </c>
      <c r="K181" s="49">
        <v>35855</v>
      </c>
      <c r="L181" s="14">
        <f t="shared" si="165"/>
        <v>7.1520131547687615</v>
      </c>
      <c r="M181" s="14">
        <f t="shared" si="166"/>
        <v>0.10999999999999999</v>
      </c>
      <c r="N181" s="14">
        <f t="shared" si="167"/>
        <v>0.13666666666666671</v>
      </c>
    </row>
    <row r="182" spans="1:14" x14ac:dyDescent="0.35">
      <c r="A182" s="43">
        <v>23743</v>
      </c>
      <c r="B182" s="44">
        <f>'SP500'!B1130</f>
        <v>86.12</v>
      </c>
      <c r="C182" s="46">
        <v>0.24</v>
      </c>
      <c r="D182" s="46">
        <v>0.61</v>
      </c>
      <c r="E182" s="40"/>
      <c r="F182" s="48">
        <f>A184</f>
        <v>23802</v>
      </c>
      <c r="G182" s="41">
        <f t="shared" si="139"/>
        <v>2.1209083740033368</v>
      </c>
      <c r="H182" s="41">
        <f t="shared" ref="H182:I182" si="191">AVERAGE(C182:C184)-AVERAGE(C179:C181)</f>
        <v>-3.999999999999998E-2</v>
      </c>
      <c r="I182" s="41">
        <f t="shared" si="191"/>
        <v>-5.3333333333333344E-2</v>
      </c>
      <c r="K182" s="49">
        <v>35947</v>
      </c>
      <c r="L182" s="14">
        <f t="shared" si="165"/>
        <v>8.2976556829083314</v>
      </c>
      <c r="M182" s="14">
        <f t="shared" si="166"/>
        <v>-4.0000000000000036E-2</v>
      </c>
      <c r="N182" s="14">
        <f t="shared" si="167"/>
        <v>-1.0000000000000231E-2</v>
      </c>
    </row>
    <row r="183" spans="1:14" x14ac:dyDescent="0.35">
      <c r="A183" s="43">
        <v>23774</v>
      </c>
      <c r="B183" s="44">
        <f>'SP500'!B1131</f>
        <v>86.75</v>
      </c>
      <c r="C183" s="46">
        <v>0.2</v>
      </c>
      <c r="D183" s="46">
        <v>0.56999999999999995</v>
      </c>
      <c r="E183" s="40"/>
      <c r="F183" s="48">
        <f>A185</f>
        <v>23833</v>
      </c>
      <c r="G183" s="41">
        <f t="shared" si="139"/>
        <v>2.3324785349917643</v>
      </c>
      <c r="H183" s="41">
        <f t="shared" ref="H183:I183" si="192">AVERAGE(C183:C185)-AVERAGE(C180:C182)</f>
        <v>-4.6666666666666662E-2</v>
      </c>
      <c r="I183" s="41">
        <f t="shared" si="192"/>
        <v>-5.3333333333333344E-2</v>
      </c>
      <c r="K183" s="49">
        <v>36039</v>
      </c>
      <c r="L183" s="14">
        <f t="shared" si="165"/>
        <v>-2.3453972510277628</v>
      </c>
      <c r="M183" s="14">
        <f t="shared" si="166"/>
        <v>0.24666666666666681</v>
      </c>
      <c r="N183" s="14">
        <f t="shared" si="167"/>
        <v>0.26666666666666661</v>
      </c>
    </row>
    <row r="184" spans="1:14" x14ac:dyDescent="0.35">
      <c r="A184" s="43">
        <v>23802</v>
      </c>
      <c r="B184" s="44">
        <f>'SP500'!B1132</f>
        <v>86.83</v>
      </c>
      <c r="C184" s="46">
        <v>0.21</v>
      </c>
      <c r="D184" s="46">
        <v>0.56999999999999995</v>
      </c>
      <c r="E184" s="40"/>
      <c r="F184" s="48">
        <f>A186</f>
        <v>23863</v>
      </c>
      <c r="G184" s="41">
        <f t="shared" si="139"/>
        <v>2.7837700122433748</v>
      </c>
      <c r="H184" s="41">
        <f t="shared" ref="H184:I184" si="193">AVERAGE(C184:C186)-AVERAGE(C181:C183)</f>
        <v>-9.9999999999999534E-3</v>
      </c>
      <c r="I184" s="41">
        <f t="shared" si="193"/>
        <v>-1.3333333333333419E-2</v>
      </c>
      <c r="K184" s="49">
        <v>36130</v>
      </c>
      <c r="L184" s="14">
        <f t="shared" si="165"/>
        <v>3.4786300070649583</v>
      </c>
      <c r="M184" s="14">
        <f t="shared" si="166"/>
        <v>0.37666666666666648</v>
      </c>
      <c r="N184" s="14">
        <f t="shared" si="167"/>
        <v>0.65666666666666695</v>
      </c>
    </row>
    <row r="185" spans="1:14" x14ac:dyDescent="0.35">
      <c r="A185" s="43">
        <v>23833</v>
      </c>
      <c r="B185" s="44">
        <f>'SP500'!B1133</f>
        <v>87.97</v>
      </c>
      <c r="C185" s="46">
        <v>0.23</v>
      </c>
      <c r="D185" s="46">
        <v>0.6</v>
      </c>
      <c r="E185" s="40"/>
      <c r="F185" s="48">
        <f>A187</f>
        <v>23894</v>
      </c>
      <c r="G185" s="41">
        <f t="shared" si="139"/>
        <v>0.99236431922066826</v>
      </c>
      <c r="H185" s="41">
        <f t="shared" ref="H185:I185" si="194">AVERAGE(C185:C187)-AVERAGE(C182:C184)</f>
        <v>1.999999999999999E-2</v>
      </c>
      <c r="I185" s="41">
        <f t="shared" si="194"/>
        <v>2.9999999999999916E-2</v>
      </c>
      <c r="K185" s="49">
        <v>36220</v>
      </c>
      <c r="L185" s="14">
        <f t="shared" si="165"/>
        <v>11.492540127690853</v>
      </c>
      <c r="M185" s="14">
        <f t="shared" si="166"/>
        <v>-0.22666666666666679</v>
      </c>
      <c r="N185" s="14">
        <f t="shared" si="167"/>
        <v>-0.16000000000000014</v>
      </c>
    </row>
    <row r="186" spans="1:14" x14ac:dyDescent="0.35">
      <c r="A186" s="43">
        <v>23863</v>
      </c>
      <c r="B186" s="44">
        <f>'SP500'!B1134</f>
        <v>89.28</v>
      </c>
      <c r="C186" s="46">
        <v>0.23</v>
      </c>
      <c r="D186" s="46">
        <v>0.6</v>
      </c>
      <c r="E186" s="40"/>
      <c r="F186" s="48">
        <f>A188</f>
        <v>23924</v>
      </c>
      <c r="G186" s="41">
        <f t="shared" si="139"/>
        <v>-0.89097712952022134</v>
      </c>
      <c r="H186" s="41">
        <f t="shared" ref="H186:I186" si="195">AVERAGE(C186:C188)-AVERAGE(C183:C185)</f>
        <v>4.0000000000000008E-2</v>
      </c>
      <c r="I186" s="41">
        <f t="shared" si="195"/>
        <v>6.0000000000000053E-2</v>
      </c>
      <c r="K186" s="49">
        <v>36312</v>
      </c>
      <c r="L186" s="14">
        <f t="shared" si="165"/>
        <v>5.4703139025821379</v>
      </c>
      <c r="M186" s="14">
        <f t="shared" si="166"/>
        <v>-4.3333333333333224E-2</v>
      </c>
      <c r="N186" s="14">
        <f t="shared" si="167"/>
        <v>-0.21999999999999975</v>
      </c>
    </row>
    <row r="187" spans="1:14" x14ac:dyDescent="0.35">
      <c r="A187" s="43">
        <v>23894</v>
      </c>
      <c r="B187" s="44">
        <f>'SP500'!B1135</f>
        <v>85.04</v>
      </c>
      <c r="C187" s="46">
        <v>0.25</v>
      </c>
      <c r="D187" s="46">
        <v>0.64</v>
      </c>
      <c r="E187" s="40"/>
      <c r="F187" s="48">
        <f>A189</f>
        <v>23955</v>
      </c>
      <c r="G187" s="41">
        <f t="shared" si="139"/>
        <v>-2.9357368425881134</v>
      </c>
      <c r="H187" s="41">
        <f t="shared" ref="H187:I187" si="196">AVERAGE(C187:C189)-AVERAGE(C184:C186)</f>
        <v>3.3333333333333298E-2</v>
      </c>
      <c r="I187" s="41">
        <f t="shared" si="196"/>
        <v>6.0000000000000053E-2</v>
      </c>
      <c r="K187" s="49">
        <v>36404</v>
      </c>
      <c r="L187" s="14">
        <f t="shared" si="165"/>
        <v>0.92989344005906527</v>
      </c>
      <c r="M187" s="14">
        <f t="shared" si="166"/>
        <v>5.0000000000000044E-2</v>
      </c>
      <c r="N187" s="14">
        <f t="shared" si="167"/>
        <v>1.6666666666666607E-2</v>
      </c>
    </row>
    <row r="188" spans="1:14" x14ac:dyDescent="0.35">
      <c r="A188" s="43">
        <v>23924</v>
      </c>
      <c r="B188" s="44">
        <f>'SP500'!B1136</f>
        <v>84.91</v>
      </c>
      <c r="C188" s="46">
        <v>0.28000000000000003</v>
      </c>
      <c r="D188" s="46">
        <v>0.68</v>
      </c>
      <c r="E188" s="40"/>
      <c r="F188" s="48">
        <f>A190</f>
        <v>23986</v>
      </c>
      <c r="G188" s="41">
        <f t="shared" si="139"/>
        <v>-0.57736218655832361</v>
      </c>
      <c r="H188" s="41">
        <f t="shared" ref="H188:I188" si="197">AVERAGE(C188:C190)-AVERAGE(C185:C187)</f>
        <v>1.3333333333333336E-2</v>
      </c>
      <c r="I188" s="41">
        <f t="shared" si="197"/>
        <v>3.0000000000000138E-2</v>
      </c>
      <c r="K188" s="49">
        <v>36495</v>
      </c>
      <c r="L188" s="14">
        <f t="shared" si="165"/>
        <v>2.2843153054967607</v>
      </c>
      <c r="M188" s="14">
        <f t="shared" si="166"/>
        <v>-9.6666666666666679E-2</v>
      </c>
      <c r="N188" s="14">
        <f t="shared" si="167"/>
        <v>-0.1166666666666667</v>
      </c>
    </row>
    <row r="189" spans="1:14" x14ac:dyDescent="0.35">
      <c r="A189" s="43">
        <v>23955</v>
      </c>
      <c r="B189" s="44">
        <f>'SP500'!B1137</f>
        <v>86.49</v>
      </c>
      <c r="C189" s="46">
        <v>0.24</v>
      </c>
      <c r="D189" s="46">
        <v>0.63</v>
      </c>
      <c r="E189" s="40"/>
      <c r="F189" s="48">
        <f>A191</f>
        <v>24016</v>
      </c>
      <c r="G189" s="41">
        <f t="shared" si="139"/>
        <v>3.0506268831497052</v>
      </c>
      <c r="H189" s="41">
        <f t="shared" ref="H189:I189" si="198">AVERAGE(C189:C191)-AVERAGE(C186:C188)</f>
        <v>-2.66666666666667E-2</v>
      </c>
      <c r="I189" s="41">
        <f t="shared" si="198"/>
        <v>-3.0000000000000027E-2</v>
      </c>
      <c r="K189" s="49">
        <v>36586</v>
      </c>
      <c r="L189" s="14">
        <f t="shared" si="165"/>
        <v>3.2709246649274792</v>
      </c>
      <c r="M189" s="14">
        <f t="shared" si="166"/>
        <v>-0.11333333333333329</v>
      </c>
      <c r="N189" s="14">
        <f t="shared" si="167"/>
        <v>-0.25000000000000022</v>
      </c>
    </row>
    <row r="190" spans="1:14" x14ac:dyDescent="0.35">
      <c r="A190" s="43">
        <v>23986</v>
      </c>
      <c r="B190" s="44">
        <f>'SP500'!B1138</f>
        <v>89.38</v>
      </c>
      <c r="C190" s="46">
        <v>0.23</v>
      </c>
      <c r="D190" s="46">
        <v>0.62</v>
      </c>
      <c r="E190" s="40"/>
      <c r="F190" s="48">
        <f>A192</f>
        <v>24047</v>
      </c>
      <c r="G190" s="41">
        <f t="shared" si="139"/>
        <v>6.2283992828166106</v>
      </c>
      <c r="H190" s="41">
        <f t="shared" ref="H190:I190" si="199">AVERAGE(C190:C192)-AVERAGE(C187:C189)</f>
        <v>-0.06</v>
      </c>
      <c r="I190" s="41">
        <f t="shared" si="199"/>
        <v>-8.333333333333337E-2</v>
      </c>
      <c r="K190" s="49">
        <v>36678</v>
      </c>
      <c r="L190" s="14">
        <f t="shared" si="165"/>
        <v>1.9801844211129884</v>
      </c>
      <c r="M190" s="14">
        <f t="shared" si="166"/>
        <v>0.35666666666666669</v>
      </c>
      <c r="N190" s="14">
        <f t="shared" si="167"/>
        <v>0.56666666666666665</v>
      </c>
    </row>
    <row r="191" spans="1:14" x14ac:dyDescent="0.35">
      <c r="A191" s="43">
        <v>24016</v>
      </c>
      <c r="B191" s="44">
        <f>'SP500'!B1139</f>
        <v>91.39</v>
      </c>
      <c r="C191" s="46">
        <v>0.21</v>
      </c>
      <c r="D191" s="46">
        <v>0.57999999999999996</v>
      </c>
      <c r="E191" s="40"/>
      <c r="F191" s="48">
        <f>A193</f>
        <v>24077</v>
      </c>
      <c r="G191" s="41">
        <f t="shared" si="139"/>
        <v>5.407529418484029</v>
      </c>
      <c r="H191" s="41">
        <f t="shared" ref="H191:I191" si="200">AVERAGE(C191:C193)-AVERAGE(C188:C190)</f>
        <v>-0.11000000000000001</v>
      </c>
      <c r="I191" s="41">
        <f t="shared" si="200"/>
        <v>-0.15000000000000008</v>
      </c>
      <c r="K191" s="49">
        <v>36770</v>
      </c>
      <c r="L191" s="14">
        <f t="shared" si="165"/>
        <v>1.932245451509889</v>
      </c>
      <c r="M191" s="14">
        <f t="shared" si="166"/>
        <v>0.12333333333333352</v>
      </c>
      <c r="N191" s="14">
        <f t="shared" si="167"/>
        <v>1.0000000000000231E-2</v>
      </c>
    </row>
    <row r="192" spans="1:14" x14ac:dyDescent="0.35">
      <c r="A192" s="43">
        <v>24047</v>
      </c>
      <c r="B192" s="44">
        <f>'SP500'!B1140</f>
        <v>92.15</v>
      </c>
      <c r="C192" s="46">
        <v>0.15</v>
      </c>
      <c r="D192" s="46">
        <v>0.5</v>
      </c>
      <c r="E192" s="40"/>
      <c r="F192" s="48">
        <f>A194</f>
        <v>24108</v>
      </c>
      <c r="G192" s="41">
        <f t="shared" si="139"/>
        <v>3.6517299962833398</v>
      </c>
      <c r="H192" s="41">
        <f t="shared" ref="H192:I192" si="201">AVERAGE(C192:C194)-AVERAGE(C189:C191)</f>
        <v>-0.11333333333333333</v>
      </c>
      <c r="I192" s="41">
        <f t="shared" si="201"/>
        <v>-0.15999999999999998</v>
      </c>
      <c r="K192" s="49">
        <v>36861</v>
      </c>
      <c r="L192" s="14">
        <f t="shared" si="165"/>
        <v>-7.6841586211877146</v>
      </c>
      <c r="M192" s="14">
        <f t="shared" si="166"/>
        <v>0.12333333333333307</v>
      </c>
      <c r="N192" s="14">
        <f t="shared" si="167"/>
        <v>0.21999999999999975</v>
      </c>
    </row>
    <row r="193" spans="1:14" x14ac:dyDescent="0.35">
      <c r="A193" s="43">
        <v>24077</v>
      </c>
      <c r="B193" s="44">
        <f>'SP500'!B1141</f>
        <v>91.73</v>
      </c>
      <c r="C193" s="46">
        <v>0.06</v>
      </c>
      <c r="D193" s="46">
        <v>0.4</v>
      </c>
      <c r="E193" s="40"/>
      <c r="F193" s="48">
        <f>A195</f>
        <v>24139</v>
      </c>
      <c r="G193" s="41">
        <f t="shared" si="139"/>
        <v>1.7506712324011515</v>
      </c>
      <c r="H193" s="41">
        <f t="shared" ref="H193:I193" si="202">AVERAGE(C193:C195)-AVERAGE(C190:C192)</f>
        <v>-0.15</v>
      </c>
      <c r="I193" s="41">
        <f t="shared" si="202"/>
        <v>-0.18666666666666659</v>
      </c>
      <c r="K193" s="49">
        <v>36951</v>
      </c>
      <c r="L193" s="14">
        <f t="shared" si="165"/>
        <v>-6.8628573043578136</v>
      </c>
      <c r="M193" s="14">
        <f t="shared" si="166"/>
        <v>0.19000000000000017</v>
      </c>
      <c r="N193" s="14">
        <f t="shared" si="167"/>
        <v>0.18333333333333357</v>
      </c>
    </row>
    <row r="194" spans="1:14" x14ac:dyDescent="0.35">
      <c r="A194" s="43">
        <v>24108</v>
      </c>
      <c r="B194" s="44">
        <f>'SP500'!B1142</f>
        <v>93.32</v>
      </c>
      <c r="C194" s="46">
        <v>0.13</v>
      </c>
      <c r="D194" s="46">
        <v>0.45</v>
      </c>
      <c r="E194" s="40"/>
      <c r="F194" s="48">
        <f>A196</f>
        <v>24167</v>
      </c>
      <c r="G194" s="41">
        <f t="shared" si="139"/>
        <v>-0.13814165349349153</v>
      </c>
      <c r="H194" s="41">
        <f t="shared" ref="H194:I194" si="203">AVERAGE(C194:C196)-AVERAGE(C191:C193)</f>
        <v>-9.6666666666666651E-2</v>
      </c>
      <c r="I194" s="41">
        <f t="shared" si="203"/>
        <v>-9.6666666666666679E-2</v>
      </c>
      <c r="K194" s="49">
        <v>37043</v>
      </c>
      <c r="L194" s="14">
        <f t="shared" si="165"/>
        <v>-3.4100418782604538</v>
      </c>
      <c r="M194" s="14">
        <f t="shared" si="166"/>
        <v>-7.3333333333333695E-2</v>
      </c>
      <c r="N194" s="14">
        <f t="shared" si="167"/>
        <v>-6.333333333333302E-2</v>
      </c>
    </row>
    <row r="195" spans="1:14" x14ac:dyDescent="0.35">
      <c r="A195" s="43">
        <v>24139</v>
      </c>
      <c r="B195" s="44">
        <f>'SP500'!B1143</f>
        <v>92.69</v>
      </c>
      <c r="C195" s="46">
        <v>-0.05</v>
      </c>
      <c r="D195" s="46">
        <v>0.28999999999999998</v>
      </c>
      <c r="E195" s="40"/>
      <c r="F195" s="48">
        <f>A197</f>
        <v>24198</v>
      </c>
      <c r="G195" s="41">
        <f t="shared" si="139"/>
        <v>-1.4644955311885988</v>
      </c>
      <c r="H195" s="41">
        <f t="shared" ref="H195:I195" si="204">AVERAGE(C195:C197)-AVERAGE(C192:C194)</f>
        <v>-4.3333333333333335E-2</v>
      </c>
      <c r="I195" s="41">
        <f t="shared" si="204"/>
        <v>1.6666666666666607E-2</v>
      </c>
      <c r="K195" s="49">
        <v>37135</v>
      </c>
      <c r="L195" s="14">
        <f t="shared" si="165"/>
        <v>-7.6183494834275987</v>
      </c>
      <c r="M195" s="14">
        <f t="shared" si="166"/>
        <v>0.17333333333333334</v>
      </c>
      <c r="N195" s="14">
        <f t="shared" si="167"/>
        <v>0.20333333333333314</v>
      </c>
    </row>
    <row r="196" spans="1:14" x14ac:dyDescent="0.35">
      <c r="A196" s="43">
        <v>24167</v>
      </c>
      <c r="B196" s="44">
        <f>'SP500'!B1144</f>
        <v>88.88</v>
      </c>
      <c r="C196" s="46">
        <v>0.05</v>
      </c>
      <c r="D196" s="46">
        <v>0.45</v>
      </c>
      <c r="E196" s="40"/>
      <c r="F196" s="48">
        <f>A198</f>
        <v>24228</v>
      </c>
      <c r="G196" s="41">
        <f t="shared" si="139"/>
        <v>-3.8463456918319388</v>
      </c>
      <c r="H196" s="41">
        <f t="shared" ref="H196:I196" si="205">AVERAGE(C196:C198)-AVERAGE(C193:C195)</f>
        <v>0.10666666666666669</v>
      </c>
      <c r="I196" s="41">
        <f t="shared" si="205"/>
        <v>0.22333333333333333</v>
      </c>
      <c r="K196" s="49">
        <v>37226</v>
      </c>
      <c r="L196" s="14">
        <f t="shared" si="165"/>
        <v>-2.2538899664593011</v>
      </c>
      <c r="M196" s="14">
        <f t="shared" si="166"/>
        <v>2.6666666666666394E-2</v>
      </c>
      <c r="N196" s="14">
        <f t="shared" si="167"/>
        <v>0.18333333333333357</v>
      </c>
    </row>
    <row r="197" spans="1:14" x14ac:dyDescent="0.35">
      <c r="A197" s="43">
        <v>24198</v>
      </c>
      <c r="B197" s="44">
        <f>'SP500'!B1145</f>
        <v>91.6</v>
      </c>
      <c r="C197" s="46">
        <v>0.21</v>
      </c>
      <c r="D197" s="46">
        <v>0.66</v>
      </c>
      <c r="E197" s="40"/>
      <c r="F197" s="48">
        <f>A199</f>
        <v>24259</v>
      </c>
      <c r="G197" s="41">
        <f t="shared" si="139"/>
        <v>-3.8756635179854242</v>
      </c>
      <c r="H197" s="41">
        <f t="shared" ref="H197:I197" si="206">AVERAGE(C197:C199)-AVERAGE(C194:C196)</f>
        <v>0.18000000000000002</v>
      </c>
      <c r="I197" s="41">
        <f t="shared" si="206"/>
        <v>0.3133333333333333</v>
      </c>
      <c r="K197" s="49">
        <v>37316</v>
      </c>
      <c r="L197" s="14">
        <f t="shared" si="165"/>
        <v>1.2888063868268547</v>
      </c>
      <c r="M197" s="14">
        <f t="shared" si="166"/>
        <v>-0.60666666666666602</v>
      </c>
      <c r="N197" s="14">
        <f t="shared" si="167"/>
        <v>-0.27333333333333343</v>
      </c>
    </row>
    <row r="198" spans="1:14" x14ac:dyDescent="0.35">
      <c r="A198" s="43">
        <v>24228</v>
      </c>
      <c r="B198" s="44">
        <f>'SP500'!B1146</f>
        <v>86.78</v>
      </c>
      <c r="C198" s="46">
        <v>0.2</v>
      </c>
      <c r="D198" s="46">
        <v>0.7</v>
      </c>
      <c r="E198" s="40"/>
      <c r="F198" s="48">
        <f>A200</f>
        <v>24289</v>
      </c>
      <c r="G198" s="41">
        <f t="shared" ref="G198:G261" si="207">LN(AVERAGE(B198:B200)/AVERAGE(B195:B197))*100</f>
        <v>-5.4502535425469993</v>
      </c>
      <c r="H198" s="41">
        <f t="shared" ref="H198:I198" si="208">AVERAGE(C198:C200)-AVERAGE(C195:C197)</f>
        <v>0.13000000000000006</v>
      </c>
      <c r="I198" s="41">
        <f t="shared" si="208"/>
        <v>0.24333333333333335</v>
      </c>
      <c r="K198" s="49">
        <v>37408</v>
      </c>
      <c r="L198" s="14">
        <f t="shared" si="165"/>
        <v>-5.7432063597178047</v>
      </c>
      <c r="M198" s="14">
        <f t="shared" si="166"/>
        <v>6.666666666666643E-2</v>
      </c>
      <c r="N198" s="14">
        <f t="shared" si="167"/>
        <v>4.3333333333333002E-2</v>
      </c>
    </row>
    <row r="199" spans="1:14" x14ac:dyDescent="0.35">
      <c r="A199" s="43">
        <v>24259</v>
      </c>
      <c r="B199" s="44">
        <f>'SP500'!B1147</f>
        <v>86.06</v>
      </c>
      <c r="C199" s="46">
        <v>0.26</v>
      </c>
      <c r="D199" s="46">
        <v>0.77</v>
      </c>
      <c r="E199" s="40"/>
      <c r="F199" s="48">
        <f>A201</f>
        <v>24320</v>
      </c>
      <c r="G199" s="41">
        <f t="shared" si="207"/>
        <v>-5.6612718438853111</v>
      </c>
      <c r="H199" s="41">
        <f t="shared" ref="H199:I199" si="209">AVERAGE(C199:C201)-AVERAGE(C196:C198)</f>
        <v>9.9999999999999811E-3</v>
      </c>
      <c r="I199" s="41">
        <f t="shared" si="209"/>
        <v>7.6666666666666661E-2</v>
      </c>
      <c r="K199" s="49">
        <v>37500</v>
      </c>
      <c r="L199" s="14">
        <f t="shared" si="165"/>
        <v>-17.748490089793506</v>
      </c>
      <c r="M199" s="14">
        <f t="shared" si="166"/>
        <v>0.47666666666666657</v>
      </c>
      <c r="N199" s="14">
        <f t="shared" si="167"/>
        <v>0.44333333333333336</v>
      </c>
    </row>
    <row r="200" spans="1:14" x14ac:dyDescent="0.35">
      <c r="A200" s="43">
        <v>24289</v>
      </c>
      <c r="B200" s="44">
        <f>'SP500'!B1148</f>
        <v>85.84</v>
      </c>
      <c r="C200" s="46">
        <v>0.14000000000000001</v>
      </c>
      <c r="D200" s="46">
        <v>0.66</v>
      </c>
      <c r="E200" s="40"/>
      <c r="F200" s="48">
        <f>A202</f>
        <v>24351</v>
      </c>
      <c r="G200" s="41">
        <f t="shared" si="207"/>
        <v>-7.921740420168252</v>
      </c>
      <c r="H200" s="41">
        <f t="shared" ref="H200:I200" si="210">AVERAGE(C200:C202)-AVERAGE(C197:C199)</f>
        <v>-4.3333333333333335E-2</v>
      </c>
      <c r="I200" s="41">
        <f t="shared" si="210"/>
        <v>1.6666666666666718E-2</v>
      </c>
      <c r="K200" s="49">
        <v>37591</v>
      </c>
      <c r="L200" s="14">
        <f t="shared" si="165"/>
        <v>-0.75584397062538611</v>
      </c>
      <c r="M200" s="14">
        <f t="shared" si="166"/>
        <v>0.18333333333333357</v>
      </c>
      <c r="N200" s="14">
        <f t="shared" si="167"/>
        <v>0.22666666666666657</v>
      </c>
    </row>
    <row r="201" spans="1:14" x14ac:dyDescent="0.35">
      <c r="A201" s="43">
        <v>24320</v>
      </c>
      <c r="B201" s="44">
        <f>'SP500'!B1149</f>
        <v>80.650000000000006</v>
      </c>
      <c r="C201" s="46">
        <v>0.09</v>
      </c>
      <c r="D201" s="46">
        <v>0.61</v>
      </c>
      <c r="E201" s="40"/>
      <c r="F201" s="48">
        <f>A203</f>
        <v>24381</v>
      </c>
      <c r="G201" s="41">
        <f t="shared" si="207"/>
        <v>-9.3498770523499193</v>
      </c>
      <c r="H201" s="41">
        <f t="shared" ref="H201:I201" si="211">AVERAGE(C201:C203)-AVERAGE(C198:C200)</f>
        <v>6.6666666666666624E-2</v>
      </c>
      <c r="I201" s="41">
        <f t="shared" si="211"/>
        <v>0.16000000000000014</v>
      </c>
      <c r="K201" s="49">
        <v>37681</v>
      </c>
      <c r="L201" s="14">
        <f t="shared" si="165"/>
        <v>-3.213556861502199</v>
      </c>
      <c r="M201" s="14">
        <f t="shared" si="166"/>
        <v>-0.18999999999999995</v>
      </c>
      <c r="N201" s="14">
        <f t="shared" si="167"/>
        <v>-0.39333333333333353</v>
      </c>
    </row>
    <row r="202" spans="1:14" x14ac:dyDescent="0.35">
      <c r="A202" s="43">
        <v>24351</v>
      </c>
      <c r="B202" s="44">
        <f>'SP500'!B1150</f>
        <v>77.81</v>
      </c>
      <c r="C202" s="46">
        <v>0.31</v>
      </c>
      <c r="D202" s="46">
        <v>0.91</v>
      </c>
      <c r="E202" s="40"/>
      <c r="F202" s="48">
        <f>A204</f>
        <v>24412</v>
      </c>
      <c r="G202" s="41">
        <f t="shared" si="207"/>
        <v>-6.8074098055439718</v>
      </c>
      <c r="H202" s="41">
        <f t="shared" ref="H202:I202" si="212">AVERAGE(C202:C204)-AVERAGE(C199:C201)</f>
        <v>0.13666666666666666</v>
      </c>
      <c r="I202" s="41">
        <f t="shared" si="212"/>
        <v>0.30999999999999983</v>
      </c>
      <c r="K202" s="49">
        <v>37773</v>
      </c>
      <c r="L202" s="14">
        <f t="shared" si="165"/>
        <v>8.7007823323045219</v>
      </c>
      <c r="M202" s="14">
        <f t="shared" si="166"/>
        <v>-0.39333333333333376</v>
      </c>
      <c r="N202" s="14">
        <f t="shared" si="167"/>
        <v>-0.34666666666666623</v>
      </c>
    </row>
    <row r="203" spans="1:14" x14ac:dyDescent="0.35">
      <c r="A203" s="43">
        <v>24381</v>
      </c>
      <c r="B203" s="44">
        <f>'SP500'!B1151</f>
        <v>77.13</v>
      </c>
      <c r="C203" s="46">
        <v>0.4</v>
      </c>
      <c r="D203" s="46">
        <v>1.0900000000000001</v>
      </c>
      <c r="E203" s="40"/>
      <c r="F203" s="48">
        <f>A205</f>
        <v>24442</v>
      </c>
      <c r="G203" s="41">
        <f t="shared" si="207"/>
        <v>-2.0052351475076486</v>
      </c>
      <c r="H203" s="41">
        <f t="shared" ref="H203:I203" si="213">AVERAGE(C203:C205)-AVERAGE(C200:C202)</f>
        <v>0.20000000000000004</v>
      </c>
      <c r="I203" s="41">
        <f t="shared" si="213"/>
        <v>0.40666666666666684</v>
      </c>
      <c r="K203" s="49">
        <v>37865</v>
      </c>
      <c r="L203" s="14">
        <f t="shared" si="165"/>
        <v>6.4512090346097661</v>
      </c>
      <c r="M203" s="14">
        <f t="shared" si="166"/>
        <v>-0.22666666666666657</v>
      </c>
      <c r="N203" s="14">
        <f t="shared" si="167"/>
        <v>-0.2799999999999998</v>
      </c>
    </row>
    <row r="204" spans="1:14" x14ac:dyDescent="0.35">
      <c r="A204" s="43">
        <v>24412</v>
      </c>
      <c r="B204" s="44">
        <f>'SP500'!B1152</f>
        <v>80.989999999999981</v>
      </c>
      <c r="C204" s="46">
        <v>0.19</v>
      </c>
      <c r="D204" s="46">
        <v>0.97</v>
      </c>
      <c r="E204" s="40"/>
      <c r="F204" s="48">
        <f>A206</f>
        <v>24473</v>
      </c>
      <c r="G204" s="41">
        <f t="shared" si="207"/>
        <v>4.6363722672099392</v>
      </c>
      <c r="H204" s="41">
        <f t="shared" ref="H204:I204" si="214">AVERAGE(C204:C206)-AVERAGE(C201:C203)</f>
        <v>0.18666666666666665</v>
      </c>
      <c r="I204" s="41">
        <f t="shared" si="214"/>
        <v>0.36333333333333329</v>
      </c>
      <c r="K204" s="49">
        <v>37956</v>
      </c>
      <c r="L204" s="14">
        <f t="shared" si="165"/>
        <v>5.4385782086395489</v>
      </c>
      <c r="M204" s="14">
        <f t="shared" si="166"/>
        <v>-9.3333333333333268E-2</v>
      </c>
      <c r="N204" s="14">
        <f t="shared" si="167"/>
        <v>-0.19666666666666721</v>
      </c>
    </row>
    <row r="205" spans="1:14" x14ac:dyDescent="0.35">
      <c r="A205" s="43">
        <v>24442</v>
      </c>
      <c r="B205" s="44">
        <f>'SP500'!B1153</f>
        <v>81.33</v>
      </c>
      <c r="C205" s="46">
        <v>0.55000000000000004</v>
      </c>
      <c r="D205" s="46">
        <v>1.34</v>
      </c>
      <c r="E205" s="40"/>
      <c r="F205" s="48">
        <f>A207</f>
        <v>24504</v>
      </c>
      <c r="G205" s="41">
        <f t="shared" si="207"/>
        <v>7.0407544505680262</v>
      </c>
      <c r="H205" s="41">
        <f t="shared" ref="H205:I205" si="215">AVERAGE(C205:C207)-AVERAGE(C202:C204)</f>
        <v>0.22333333333333333</v>
      </c>
      <c r="I205" s="41">
        <f t="shared" si="215"/>
        <v>0.31666666666666676</v>
      </c>
      <c r="K205" s="49">
        <v>38047</v>
      </c>
      <c r="L205" s="14">
        <f t="shared" si="165"/>
        <v>7.0232976845647226</v>
      </c>
      <c r="M205" s="14">
        <f t="shared" si="166"/>
        <v>6.6666666666666652E-2</v>
      </c>
      <c r="N205" s="14">
        <f t="shared" si="167"/>
        <v>-0.12333333333333307</v>
      </c>
    </row>
    <row r="206" spans="1:14" x14ac:dyDescent="0.35">
      <c r="A206" s="43">
        <v>24473</v>
      </c>
      <c r="B206" s="44">
        <f>'SP500'!B1154</f>
        <v>84.45</v>
      </c>
      <c r="C206" s="46">
        <v>0.62</v>
      </c>
      <c r="D206" s="46">
        <v>1.39</v>
      </c>
      <c r="E206" s="40"/>
      <c r="F206" s="48">
        <f>A208</f>
        <v>24532</v>
      </c>
      <c r="G206" s="41">
        <f t="shared" si="207"/>
        <v>8.7056618535993664</v>
      </c>
      <c r="H206" s="41">
        <f t="shared" ref="H206:I206" si="216">AVERAGE(C206:C208)-AVERAGE(C203:C205)</f>
        <v>0.15666666666666657</v>
      </c>
      <c r="I206" s="41">
        <f t="shared" si="216"/>
        <v>0.16333333333333311</v>
      </c>
      <c r="K206" s="49">
        <v>38139</v>
      </c>
      <c r="L206" s="14">
        <f t="shared" si="165"/>
        <v>-0.91479727182065163</v>
      </c>
      <c r="M206" s="14">
        <f t="shared" si="166"/>
        <v>-0.10999999999999965</v>
      </c>
      <c r="N206" s="14">
        <f t="shared" si="167"/>
        <v>-0.19000000000000039</v>
      </c>
    </row>
    <row r="207" spans="1:14" x14ac:dyDescent="0.35">
      <c r="A207" s="43">
        <v>24504</v>
      </c>
      <c r="B207" s="44">
        <f>'SP500'!B1155</f>
        <v>87.36</v>
      </c>
      <c r="C207" s="46">
        <v>0.4</v>
      </c>
      <c r="D207" s="46">
        <v>1.19</v>
      </c>
      <c r="E207" s="40"/>
      <c r="F207" s="48">
        <f>A209</f>
        <v>24563</v>
      </c>
      <c r="G207" s="41">
        <f t="shared" si="207"/>
        <v>8.1559631630759419</v>
      </c>
      <c r="H207" s="41">
        <f t="shared" ref="H207:I207" si="217">AVERAGE(C207:C209)-AVERAGE(C204:C206)</f>
        <v>4.9999999999999989E-2</v>
      </c>
      <c r="I207" s="41">
        <f t="shared" si="217"/>
        <v>1.3333333333333419E-2</v>
      </c>
      <c r="K207" s="49">
        <v>38231</v>
      </c>
      <c r="L207" s="14">
        <f t="shared" si="165"/>
        <v>-1.689818472674957</v>
      </c>
      <c r="M207" s="14">
        <f t="shared" si="166"/>
        <v>1.3333333333333197E-2</v>
      </c>
      <c r="N207" s="14">
        <f t="shared" si="167"/>
        <v>8.3333333333333925E-2</v>
      </c>
    </row>
    <row r="208" spans="1:14" x14ac:dyDescent="0.35">
      <c r="A208" s="43">
        <v>24532</v>
      </c>
      <c r="B208" s="44">
        <f>'SP500'!B1156</f>
        <v>89.42</v>
      </c>
      <c r="C208" s="46">
        <v>0.59</v>
      </c>
      <c r="D208" s="46">
        <v>1.31</v>
      </c>
      <c r="E208" s="40"/>
      <c r="F208" s="48">
        <f>A210</f>
        <v>24593</v>
      </c>
      <c r="G208" s="41">
        <f t="shared" si="207"/>
        <v>7.5419203672406887</v>
      </c>
      <c r="H208" s="41">
        <f t="shared" ref="H208:I208" si="218">AVERAGE(C208:C210)-AVERAGE(C205:C207)</f>
        <v>-2.3333333333333317E-2</v>
      </c>
      <c r="I208" s="41">
        <f t="shared" si="218"/>
        <v>-8.666666666666667E-2</v>
      </c>
      <c r="K208" s="49">
        <v>38322</v>
      </c>
      <c r="L208" s="14">
        <f t="shared" si="165"/>
        <v>5.0883241875155267</v>
      </c>
      <c r="M208" s="14">
        <f t="shared" si="166"/>
        <v>-2.6666666666666616E-2</v>
      </c>
      <c r="N208" s="14">
        <f t="shared" si="167"/>
        <v>-0.13333333333333375</v>
      </c>
    </row>
    <row r="209" spans="1:14" x14ac:dyDescent="0.35">
      <c r="A209" s="43">
        <v>24563</v>
      </c>
      <c r="B209" s="44">
        <f>'SP500'!B1157</f>
        <v>90.96</v>
      </c>
      <c r="C209" s="46">
        <v>0.52</v>
      </c>
      <c r="D209" s="46">
        <v>1.24</v>
      </c>
      <c r="E209" s="40"/>
      <c r="F209" s="48">
        <f>A211</f>
        <v>24624</v>
      </c>
      <c r="G209" s="41">
        <f t="shared" si="207"/>
        <v>5.1297122424475932</v>
      </c>
      <c r="H209" s="41">
        <f t="shared" ref="H209:I209" si="219">AVERAGE(C209:C211)-AVERAGE(C206:C208)</f>
        <v>-9.3333333333333268E-2</v>
      </c>
      <c r="I209" s="41">
        <f t="shared" si="219"/>
        <v>-0.13666666666666671</v>
      </c>
      <c r="K209" s="49">
        <v>38412</v>
      </c>
      <c r="L209" s="14">
        <f t="shared" si="165"/>
        <v>2.5656739913064515</v>
      </c>
      <c r="M209" s="14">
        <f t="shared" si="166"/>
        <v>-0.29000000000000026</v>
      </c>
      <c r="N209" s="14">
        <f t="shared" si="167"/>
        <v>-0.34333333333333327</v>
      </c>
    </row>
    <row r="210" spans="1:14" x14ac:dyDescent="0.35">
      <c r="A210" s="43">
        <v>24593</v>
      </c>
      <c r="B210" s="44">
        <f>'SP500'!B1158</f>
        <v>92.59</v>
      </c>
      <c r="C210" s="46">
        <v>0.39</v>
      </c>
      <c r="D210" s="46">
        <v>1.1100000000000001</v>
      </c>
      <c r="E210" s="40"/>
      <c r="F210" s="48">
        <f>A212</f>
        <v>24654</v>
      </c>
      <c r="G210" s="41">
        <f t="shared" si="207"/>
        <v>3.4109443214311024</v>
      </c>
      <c r="H210" s="41">
        <f t="shared" ref="H210:I210" si="220">AVERAGE(C210:C212)-AVERAGE(C207:C209)</f>
        <v>-9.3333333333333324E-2</v>
      </c>
      <c r="I210" s="41">
        <f t="shared" si="220"/>
        <v>-0.1333333333333333</v>
      </c>
      <c r="K210" s="49">
        <v>38504</v>
      </c>
      <c r="L210" s="14">
        <f t="shared" si="165"/>
        <v>-0.87012022244694287</v>
      </c>
      <c r="M210" s="14">
        <f t="shared" si="166"/>
        <v>-3.6666666666666514E-2</v>
      </c>
      <c r="N210" s="14">
        <f t="shared" si="167"/>
        <v>0.14333333333333353</v>
      </c>
    </row>
    <row r="211" spans="1:14" x14ac:dyDescent="0.35">
      <c r="A211" s="43">
        <v>24624</v>
      </c>
      <c r="B211" s="44">
        <f>'SP500'!B1159</f>
        <v>91.43</v>
      </c>
      <c r="C211" s="46">
        <v>0.42</v>
      </c>
      <c r="D211" s="46">
        <v>1.1299999999999999</v>
      </c>
      <c r="E211" s="40"/>
      <c r="F211" s="48">
        <f>A213</f>
        <v>24685</v>
      </c>
      <c r="G211" s="41">
        <f t="shared" si="207"/>
        <v>2.1598955247627529</v>
      </c>
      <c r="H211" s="41">
        <f t="shared" ref="H211:I211" si="221">AVERAGE(C211:C213)-AVERAGE(C208:C210)</f>
        <v>-0.10666666666666669</v>
      </c>
      <c r="I211" s="41">
        <f t="shared" si="221"/>
        <v>-0.12666666666666648</v>
      </c>
      <c r="K211" s="49">
        <v>38596</v>
      </c>
      <c r="L211" s="14">
        <f t="shared" si="165"/>
        <v>3.5326691876260474</v>
      </c>
      <c r="M211" s="14">
        <f t="shared" si="166"/>
        <v>-0.10666666666666669</v>
      </c>
      <c r="N211" s="14">
        <f t="shared" si="167"/>
        <v>-4.6666666666666856E-2</v>
      </c>
    </row>
    <row r="212" spans="1:14" x14ac:dyDescent="0.35">
      <c r="A212" s="43">
        <v>24654</v>
      </c>
      <c r="B212" s="44">
        <f>'SP500'!B1160</f>
        <v>93.01</v>
      </c>
      <c r="C212" s="46">
        <v>0.42</v>
      </c>
      <c r="D212" s="46">
        <v>1.1000000000000001</v>
      </c>
      <c r="E212" s="40"/>
      <c r="F212" s="48">
        <f>A214</f>
        <v>24716</v>
      </c>
      <c r="G212" s="41">
        <f t="shared" si="207"/>
        <v>2.9843336734798589</v>
      </c>
      <c r="H212" s="41">
        <f t="shared" ref="H212:I212" si="222">AVERAGE(C212:C214)-AVERAGE(C209:C211)</f>
        <v>-7.3333333333333417E-2</v>
      </c>
      <c r="I212" s="41">
        <f t="shared" si="222"/>
        <v>-7.6666666666666439E-2</v>
      </c>
      <c r="K212" s="49">
        <v>38687</v>
      </c>
      <c r="L212" s="14">
        <f t="shared" si="165"/>
        <v>0.51522215922458503</v>
      </c>
      <c r="M212" s="14">
        <f t="shared" si="166"/>
        <v>1.0000000000000009E-2</v>
      </c>
      <c r="N212" s="14">
        <f t="shared" si="167"/>
        <v>8.0000000000000293E-2</v>
      </c>
    </row>
    <row r="213" spans="1:14" x14ac:dyDescent="0.35">
      <c r="A213" s="43">
        <v>24685</v>
      </c>
      <c r="B213" s="44">
        <f>'SP500'!B1161</f>
        <v>94.49</v>
      </c>
      <c r="C213" s="46">
        <v>0.34</v>
      </c>
      <c r="D213" s="46">
        <v>1.05</v>
      </c>
      <c r="E213" s="40"/>
      <c r="F213" s="48">
        <f>A215</f>
        <v>24746</v>
      </c>
      <c r="G213" s="41">
        <f t="shared" si="207"/>
        <v>3.1726137326588528</v>
      </c>
      <c r="H213" s="41">
        <f t="shared" ref="H213:I213" si="223">AVERAGE(C213:C215)-AVERAGE(C210:C212)</f>
        <v>-6.6666666666666652E-2</v>
      </c>
      <c r="I213" s="41">
        <f t="shared" si="223"/>
        <v>-5.0000000000000044E-2</v>
      </c>
      <c r="K213" s="49">
        <v>38777</v>
      </c>
      <c r="L213" s="14">
        <f t="shared" si="165"/>
        <v>4.1838760853637531</v>
      </c>
      <c r="M213" s="14">
        <f t="shared" si="166"/>
        <v>-7.0000000000000062E-2</v>
      </c>
      <c r="N213" s="14">
        <f t="shared" si="167"/>
        <v>-0.11000000000000032</v>
      </c>
    </row>
    <row r="214" spans="1:14" x14ac:dyDescent="0.35">
      <c r="A214" s="43">
        <v>24716</v>
      </c>
      <c r="B214" s="44">
        <f>'SP500'!B1162</f>
        <v>95.81</v>
      </c>
      <c r="C214" s="46">
        <v>0.35</v>
      </c>
      <c r="D214" s="46">
        <v>1.1000000000000001</v>
      </c>
      <c r="E214" s="40"/>
      <c r="F214" s="48">
        <f>A216</f>
        <v>24777</v>
      </c>
      <c r="G214" s="41">
        <f t="shared" si="207"/>
        <v>1.8471025621782888</v>
      </c>
      <c r="H214" s="41">
        <f t="shared" ref="H214:I214" si="224">AVERAGE(C214:C216)-AVERAGE(C211:C213)</f>
        <v>-5.6666666666666643E-2</v>
      </c>
      <c r="I214" s="41">
        <f t="shared" si="224"/>
        <v>-5.6666666666666643E-2</v>
      </c>
      <c r="K214" s="49">
        <v>38869</v>
      </c>
      <c r="L214" s="14">
        <f t="shared" si="165"/>
        <v>-9.7992462162525204E-2</v>
      </c>
      <c r="M214" s="14">
        <f t="shared" si="166"/>
        <v>3.3333333333332993E-3</v>
      </c>
      <c r="N214" s="14">
        <f t="shared" si="167"/>
        <v>-6.999999999999984E-2</v>
      </c>
    </row>
    <row r="215" spans="1:14" x14ac:dyDescent="0.35">
      <c r="A215" s="43">
        <v>24746</v>
      </c>
      <c r="B215" s="44">
        <f>'SP500'!B1163</f>
        <v>95.66</v>
      </c>
      <c r="C215" s="46">
        <v>0.34</v>
      </c>
      <c r="D215" s="46">
        <v>1.04</v>
      </c>
      <c r="E215" s="40"/>
      <c r="F215" s="48">
        <f>A217</f>
        <v>24807</v>
      </c>
      <c r="G215" s="41">
        <f t="shared" si="207"/>
        <v>0.10936095493137438</v>
      </c>
      <c r="H215" s="41">
        <f t="shared" ref="H215:I215" si="225">AVERAGE(C215:C217)-AVERAGE(C212:C214)</f>
        <v>1.3333333333333364E-2</v>
      </c>
      <c r="I215" s="41">
        <f t="shared" si="225"/>
        <v>-3.3333333333336324E-3</v>
      </c>
      <c r="K215" s="49">
        <v>38961</v>
      </c>
      <c r="L215" s="14">
        <f t="shared" si="165"/>
        <v>0.51306905382501156</v>
      </c>
      <c r="M215" s="14">
        <f t="shared" si="166"/>
        <v>-3.9999999999999925E-2</v>
      </c>
      <c r="N215" s="14">
        <f t="shared" si="167"/>
        <v>2.9999999999999805E-2</v>
      </c>
    </row>
    <row r="216" spans="1:14" x14ac:dyDescent="0.35">
      <c r="A216" s="43">
        <v>24777</v>
      </c>
      <c r="B216" s="44">
        <f>'SP500'!B1164</f>
        <v>92.66</v>
      </c>
      <c r="C216" s="46">
        <v>0.32</v>
      </c>
      <c r="D216" s="46">
        <v>0.97</v>
      </c>
      <c r="E216" s="40"/>
      <c r="F216" s="48">
        <f>A218</f>
        <v>24838</v>
      </c>
      <c r="G216" s="41">
        <f t="shared" si="207"/>
        <v>-1.0405043255413569</v>
      </c>
      <c r="H216" s="41">
        <f t="shared" ref="H216:I216" si="226">AVERAGE(C216:C218)-AVERAGE(C213:C215)</f>
        <v>0.14000000000000007</v>
      </c>
      <c r="I216" s="41">
        <f t="shared" si="226"/>
        <v>0.10666666666666669</v>
      </c>
      <c r="K216" s="49">
        <v>39052</v>
      </c>
      <c r="L216" s="14">
        <f t="shared" si="165"/>
        <v>7.5546548436838803</v>
      </c>
      <c r="M216" s="14">
        <f t="shared" si="166"/>
        <v>-2.6666666666666616E-2</v>
      </c>
      <c r="N216" s="14">
        <f t="shared" si="167"/>
        <v>-4.6666666666666412E-2</v>
      </c>
    </row>
    <row r="217" spans="1:14" x14ac:dyDescent="0.35">
      <c r="A217" s="43">
        <v>24807</v>
      </c>
      <c r="B217" s="44">
        <f>'SP500'!B1165</f>
        <v>95.3</v>
      </c>
      <c r="C217" s="46">
        <v>0.49</v>
      </c>
      <c r="D217" s="46">
        <v>1.23</v>
      </c>
      <c r="E217" s="40"/>
      <c r="F217" s="48">
        <f>A219</f>
        <v>24869</v>
      </c>
      <c r="G217" s="41">
        <f t="shared" si="207"/>
        <v>-1.0756977155059393</v>
      </c>
      <c r="H217" s="41">
        <f t="shared" ref="H217:I217" si="227">AVERAGE(C217:C219)-AVERAGE(C214:C216)</f>
        <v>0.21999999999999997</v>
      </c>
      <c r="I217" s="41">
        <f t="shared" si="227"/>
        <v>0.22333333333333316</v>
      </c>
      <c r="K217" s="49">
        <v>39142</v>
      </c>
      <c r="L217" s="14">
        <f t="shared" si="165"/>
        <v>2.5455080134999486</v>
      </c>
      <c r="M217" s="14">
        <f t="shared" si="166"/>
        <v>-7.3333333333333472E-2</v>
      </c>
      <c r="N217" s="14">
        <f t="shared" si="167"/>
        <v>-3.3333333333333659E-2</v>
      </c>
    </row>
    <row r="218" spans="1:14" x14ac:dyDescent="0.35">
      <c r="A218" s="43">
        <v>24838</v>
      </c>
      <c r="B218" s="44">
        <f>'SP500'!B1166</f>
        <v>95.04</v>
      </c>
      <c r="C218" s="46">
        <v>0.64</v>
      </c>
      <c r="D218" s="46">
        <v>1.31</v>
      </c>
      <c r="E218" s="40"/>
      <c r="F218" s="48">
        <f>A220</f>
        <v>24898</v>
      </c>
      <c r="G218" s="41">
        <f t="shared" si="207"/>
        <v>-3.1300675237309541</v>
      </c>
      <c r="H218" s="41">
        <f t="shared" ref="H218:I218" si="228">AVERAGE(C218:C220)-AVERAGE(C215:C217)</f>
        <v>0.13333333333333341</v>
      </c>
      <c r="I218" s="41">
        <f t="shared" si="228"/>
        <v>0.14000000000000012</v>
      </c>
      <c r="K218" s="49">
        <v>39234</v>
      </c>
      <c r="L218" s="14">
        <f t="shared" si="165"/>
        <v>4.8626331541413652</v>
      </c>
      <c r="M218" s="14">
        <f t="shared" si="166"/>
        <v>4.6666666666666745E-2</v>
      </c>
      <c r="N218" s="14">
        <f t="shared" si="167"/>
        <v>3.0000000000000027E-2</v>
      </c>
    </row>
    <row r="219" spans="1:14" x14ac:dyDescent="0.35">
      <c r="A219" s="43">
        <v>24869</v>
      </c>
      <c r="B219" s="44">
        <f>'SP500'!B1167</f>
        <v>90.75</v>
      </c>
      <c r="C219" s="46">
        <v>0.54</v>
      </c>
      <c r="D219" s="46">
        <v>1.24</v>
      </c>
      <c r="E219" s="40"/>
      <c r="F219" s="48">
        <f>A221</f>
        <v>24929</v>
      </c>
      <c r="G219" s="41">
        <f t="shared" si="207"/>
        <v>-2.6822972068358508</v>
      </c>
      <c r="H219" s="41">
        <f t="shared" ref="H219:I219" si="229">AVERAGE(C219:C221)-AVERAGE(C216:C218)</f>
        <v>9.9999999999999534E-3</v>
      </c>
      <c r="I219" s="41">
        <f t="shared" si="229"/>
        <v>5.6666666666666643E-2</v>
      </c>
      <c r="K219" s="49">
        <v>39326</v>
      </c>
      <c r="L219" s="14">
        <f t="shared" si="165"/>
        <v>-0.36869198661700936</v>
      </c>
      <c r="M219" s="14">
        <f t="shared" si="166"/>
        <v>0.29333333333333345</v>
      </c>
      <c r="N219" s="14">
        <f t="shared" si="167"/>
        <v>0.25333333333333319</v>
      </c>
    </row>
    <row r="220" spans="1:14" x14ac:dyDescent="0.35">
      <c r="A220" s="43">
        <v>24898</v>
      </c>
      <c r="B220" s="44">
        <f>'SP500'!B1168</f>
        <v>89.09</v>
      </c>
      <c r="C220" s="46">
        <v>0.37</v>
      </c>
      <c r="D220" s="46">
        <v>1.1100000000000001</v>
      </c>
      <c r="E220" s="40"/>
      <c r="F220" s="48">
        <f>A222</f>
        <v>24959</v>
      </c>
      <c r="G220" s="41">
        <f t="shared" si="207"/>
        <v>0.54637189776257011</v>
      </c>
      <c r="H220" s="41">
        <f t="shared" ref="H220:I220" si="230">AVERAGE(C220:C222)-AVERAGE(C217:C219)</f>
        <v>-0.11000000000000004</v>
      </c>
      <c r="I220" s="41">
        <f t="shared" si="230"/>
        <v>-5.9999999999999831E-2</v>
      </c>
      <c r="K220" s="49">
        <v>39417</v>
      </c>
      <c r="L220" s="14">
        <f t="shared" si="165"/>
        <v>0.21932576197789574</v>
      </c>
      <c r="M220" s="14">
        <f t="shared" si="166"/>
        <v>0.24666666666666637</v>
      </c>
      <c r="N220" s="14">
        <f t="shared" si="167"/>
        <v>0.35000000000000031</v>
      </c>
    </row>
    <row r="221" spans="1:14" x14ac:dyDescent="0.35">
      <c r="A221" s="43">
        <v>24929</v>
      </c>
      <c r="B221" s="44">
        <f>'SP500'!B1169</f>
        <v>95.67</v>
      </c>
      <c r="C221" s="46">
        <v>0.56999999999999995</v>
      </c>
      <c r="D221" s="46">
        <v>1.33</v>
      </c>
      <c r="E221" s="40"/>
      <c r="F221" s="48">
        <f>A223</f>
        <v>24990</v>
      </c>
      <c r="G221" s="41">
        <f t="shared" si="207"/>
        <v>6.7381173709996469</v>
      </c>
      <c r="H221" s="41">
        <f t="shared" ref="H221:I221" si="231">AVERAGE(C221:C223)-AVERAGE(C218:C220)</f>
        <v>-6.6666666666667096E-3</v>
      </c>
      <c r="I221" s="41">
        <f t="shared" si="231"/>
        <v>6.0000000000000053E-2</v>
      </c>
      <c r="K221" s="49">
        <v>39508</v>
      </c>
      <c r="L221" s="14">
        <f t="shared" si="165"/>
        <v>-10.127200257203707</v>
      </c>
      <c r="M221" s="14">
        <f t="shared" si="166"/>
        <v>0.52333333333333343</v>
      </c>
      <c r="N221" s="14">
        <f t="shared" si="167"/>
        <v>0.83666666666666645</v>
      </c>
    </row>
    <row r="222" spans="1:14" x14ac:dyDescent="0.35">
      <c r="A222" s="43">
        <v>24959</v>
      </c>
      <c r="B222" s="44">
        <f>'SP500'!B1170</f>
        <v>97.87</v>
      </c>
      <c r="C222" s="46">
        <v>0.4</v>
      </c>
      <c r="D222" s="46">
        <v>1.1599999999999999</v>
      </c>
      <c r="E222" s="40"/>
      <c r="F222" s="48">
        <f>A224</f>
        <v>25020</v>
      </c>
      <c r="G222" s="41">
        <f t="shared" si="207"/>
        <v>8.0715359383947138</v>
      </c>
      <c r="H222" s="41">
        <f t="shared" ref="H222:I222" si="232">AVERAGE(C222:C224)-AVERAGE(C219:C221)</f>
        <v>7.3333333333333417E-2</v>
      </c>
      <c r="I222" s="41">
        <f t="shared" si="232"/>
        <v>0.10333333333333306</v>
      </c>
      <c r="K222" s="49">
        <v>39600</v>
      </c>
      <c r="L222" s="14">
        <f t="shared" ref="L222:L274" si="233">VLOOKUP($K222,$F$2:$I$859,2,FALSE)</f>
        <v>1.5766641264648484</v>
      </c>
      <c r="M222" s="14">
        <f t="shared" ref="M222:M274" si="234">VLOOKUP($K222,$F$2:$I$859,3,FALSE)</f>
        <v>-7.9999999999999627E-2</v>
      </c>
      <c r="N222" s="14">
        <f t="shared" ref="N222:N274" si="235">VLOOKUP($K222,$F$2:$I$859,4,FALSE)</f>
        <v>1.6666666666667052E-2</v>
      </c>
    </row>
    <row r="223" spans="1:14" x14ac:dyDescent="0.35">
      <c r="A223" s="43">
        <v>24990</v>
      </c>
      <c r="B223" s="44">
        <f>'SP500'!B1171</f>
        <v>100.5</v>
      </c>
      <c r="C223" s="46">
        <v>0.56000000000000005</v>
      </c>
      <c r="D223" s="46">
        <v>1.35</v>
      </c>
      <c r="E223" s="40"/>
      <c r="F223" s="48">
        <f>A225</f>
        <v>25051</v>
      </c>
      <c r="G223" s="41">
        <f t="shared" si="207"/>
        <v>5.6003903006919531</v>
      </c>
      <c r="H223" s="41">
        <f t="shared" ref="H223:I223" si="236">AVERAGE(C223:C225)-AVERAGE(C220:C222)</f>
        <v>0.1866666666666667</v>
      </c>
      <c r="I223" s="41">
        <f t="shared" si="236"/>
        <v>0.20999999999999996</v>
      </c>
      <c r="K223" s="49">
        <v>39692</v>
      </c>
      <c r="L223" s="14">
        <f t="shared" si="233"/>
        <v>-9.1336254260392096</v>
      </c>
      <c r="M223" s="14">
        <f t="shared" si="234"/>
        <v>7.6666666666666439E-2</v>
      </c>
      <c r="N223" s="14">
        <f t="shared" si="235"/>
        <v>0.24000000000000021</v>
      </c>
    </row>
    <row r="224" spans="1:14" x14ac:dyDescent="0.35">
      <c r="A224" s="43">
        <v>25020</v>
      </c>
      <c r="B224" s="44">
        <f>'SP500'!B1172</f>
        <v>100.3</v>
      </c>
      <c r="C224" s="46">
        <v>0.74</v>
      </c>
      <c r="D224" s="46">
        <v>1.48</v>
      </c>
      <c r="E224" s="40"/>
      <c r="F224" s="48">
        <f>A226</f>
        <v>25082</v>
      </c>
      <c r="G224" s="41">
        <f t="shared" si="207"/>
        <v>1.9099527960108009</v>
      </c>
      <c r="H224" s="41">
        <f t="shared" ref="H224:I224" si="237">AVERAGE(C224:C226)-AVERAGE(C221:C223)</f>
        <v>0.10666666666666658</v>
      </c>
      <c r="I224" s="41">
        <f t="shared" si="237"/>
        <v>0.12333333333333329</v>
      </c>
      <c r="K224" s="49">
        <v>39783</v>
      </c>
      <c r="L224" s="14">
        <f t="shared" si="233"/>
        <v>-31.920619413851988</v>
      </c>
      <c r="M224" s="14">
        <f t="shared" si="234"/>
        <v>0.77333333333333343</v>
      </c>
      <c r="N224" s="14">
        <f t="shared" si="235"/>
        <v>2.2433333333333323</v>
      </c>
    </row>
    <row r="225" spans="1:14" x14ac:dyDescent="0.35">
      <c r="A225" s="43">
        <v>25051</v>
      </c>
      <c r="B225" s="44">
        <f>'SP500'!B1173</f>
        <v>98.11</v>
      </c>
      <c r="C225" s="46">
        <v>0.6</v>
      </c>
      <c r="D225" s="46">
        <v>1.4</v>
      </c>
      <c r="E225" s="40"/>
      <c r="F225" s="48">
        <f>A227</f>
        <v>25112</v>
      </c>
      <c r="G225" s="41">
        <f t="shared" si="207"/>
        <v>1.5086349795854614</v>
      </c>
      <c r="H225" s="41">
        <f t="shared" ref="H225:I225" si="238">AVERAGE(C225:C227)-AVERAGE(C222:C224)</f>
        <v>-2.6666666666666838E-2</v>
      </c>
      <c r="I225" s="41">
        <f t="shared" si="238"/>
        <v>0</v>
      </c>
      <c r="K225" s="49">
        <v>39873</v>
      </c>
      <c r="L225" s="14">
        <f t="shared" si="233"/>
        <v>-11.70386436268331</v>
      </c>
      <c r="M225" s="14">
        <f t="shared" si="234"/>
        <v>-2.6666666666666838E-2</v>
      </c>
      <c r="N225" s="14">
        <f t="shared" si="235"/>
        <v>-0.10999999999999943</v>
      </c>
    </row>
    <row r="226" spans="1:14" x14ac:dyDescent="0.35">
      <c r="A226" s="43">
        <v>25082</v>
      </c>
      <c r="B226" s="44">
        <f>'SP500'!B1174</f>
        <v>101.3</v>
      </c>
      <c r="C226" s="46">
        <v>0.51</v>
      </c>
      <c r="D226" s="46">
        <v>1.33</v>
      </c>
      <c r="E226" s="40"/>
      <c r="F226" s="48">
        <f>A228</f>
        <v>25143</v>
      </c>
      <c r="G226" s="41">
        <f t="shared" si="207"/>
        <v>3.8041376637927846</v>
      </c>
      <c r="H226" s="41">
        <f t="shared" ref="H226:I226" si="239">AVERAGE(C226:C228)-AVERAGE(C223:C225)</f>
        <v>-0.13</v>
      </c>
      <c r="I226" s="41">
        <f t="shared" si="239"/>
        <v>-0.1100000000000001</v>
      </c>
      <c r="K226" s="49">
        <v>39965</v>
      </c>
      <c r="L226" s="14">
        <f t="shared" si="233"/>
        <v>9.7534059403160462</v>
      </c>
      <c r="M226" s="14">
        <f t="shared" si="234"/>
        <v>-0.33666666666666689</v>
      </c>
      <c r="N226" s="14">
        <f t="shared" si="235"/>
        <v>-0.80666666666666664</v>
      </c>
    </row>
    <row r="227" spans="1:14" x14ac:dyDescent="0.35">
      <c r="A227" s="43">
        <v>25112</v>
      </c>
      <c r="B227" s="44">
        <f>'SP500'!B1175</f>
        <v>103.8</v>
      </c>
      <c r="C227" s="46">
        <v>0.51</v>
      </c>
      <c r="D227" s="46">
        <v>1.26</v>
      </c>
      <c r="E227" s="40"/>
      <c r="F227" s="48">
        <f>A229</f>
        <v>25173</v>
      </c>
      <c r="G227" s="41">
        <f t="shared" si="207"/>
        <v>5.1977055097951093</v>
      </c>
      <c r="H227" s="41">
        <f t="shared" ref="H227:I227" si="240">AVERAGE(C227:C229)-AVERAGE(C224:C226)</f>
        <v>-0.14333333333333326</v>
      </c>
      <c r="I227" s="41">
        <f t="shared" si="240"/>
        <v>-0.1466666666666665</v>
      </c>
      <c r="K227" s="49">
        <v>40057</v>
      </c>
      <c r="L227" s="14">
        <f t="shared" si="233"/>
        <v>11.072961106117967</v>
      </c>
      <c r="M227" s="14">
        <f t="shared" si="234"/>
        <v>-0.44999999999999973</v>
      </c>
      <c r="N227" s="14">
        <f t="shared" si="235"/>
        <v>-1.5266666666666668</v>
      </c>
    </row>
    <row r="228" spans="1:14" x14ac:dyDescent="0.35">
      <c r="A228" s="43">
        <v>25143</v>
      </c>
      <c r="B228" s="44">
        <f>'SP500'!B1176</f>
        <v>105.4</v>
      </c>
      <c r="C228" s="46">
        <v>0.49</v>
      </c>
      <c r="D228" s="46">
        <v>1.31</v>
      </c>
      <c r="E228" s="40"/>
      <c r="F228" s="48">
        <f>A230</f>
        <v>25204</v>
      </c>
      <c r="G228" s="41">
        <f t="shared" si="207"/>
        <v>3.4648829093226898</v>
      </c>
      <c r="H228" s="41">
        <f t="shared" ref="H228:I228" si="241">AVERAGE(C228:C230)-AVERAGE(C225:C227)</f>
        <v>-5.3333333333333288E-2</v>
      </c>
      <c r="I228" s="41">
        <f t="shared" si="241"/>
        <v>-6.6666666666666652E-2</v>
      </c>
      <c r="K228" s="49">
        <v>40148</v>
      </c>
      <c r="L228" s="14">
        <f t="shared" si="233"/>
        <v>8.8292842664647111</v>
      </c>
      <c r="M228" s="14">
        <f t="shared" si="234"/>
        <v>-1.0000000000000009E-2</v>
      </c>
      <c r="N228" s="14">
        <f t="shared" si="235"/>
        <v>-0.27666666666666639</v>
      </c>
    </row>
    <row r="229" spans="1:14" x14ac:dyDescent="0.35">
      <c r="A229" s="43">
        <v>25173</v>
      </c>
      <c r="B229" s="44">
        <f>'SP500'!B1177</f>
        <v>106.5</v>
      </c>
      <c r="C229" s="46">
        <v>0.42</v>
      </c>
      <c r="D229" s="46">
        <v>1.2</v>
      </c>
      <c r="E229" s="40"/>
      <c r="F229" s="48">
        <f>A231</f>
        <v>25235</v>
      </c>
      <c r="G229" s="41">
        <f t="shared" si="207"/>
        <v>-0.16116038943415328</v>
      </c>
      <c r="H229" s="41">
        <f t="shared" ref="H229:I229" si="242">AVERAGE(C229:C231)-AVERAGE(C226:C228)</f>
        <v>-2.3333333333333317E-2</v>
      </c>
      <c r="I229" s="41">
        <f t="shared" si="242"/>
        <v>-0.1033333333333335</v>
      </c>
      <c r="K229" s="49">
        <v>40238</v>
      </c>
      <c r="L229" s="14">
        <f t="shared" si="233"/>
        <v>2.9765879693010775</v>
      </c>
      <c r="M229" s="14">
        <f t="shared" si="234"/>
        <v>-0.16333333333333311</v>
      </c>
      <c r="N229" s="14">
        <f t="shared" si="235"/>
        <v>-0.29666666666666686</v>
      </c>
    </row>
    <row r="230" spans="1:14" x14ac:dyDescent="0.35">
      <c r="A230" s="43">
        <v>25204</v>
      </c>
      <c r="B230" s="44">
        <f>'SP500'!B1178</f>
        <v>102</v>
      </c>
      <c r="C230" s="46">
        <v>0.55000000000000004</v>
      </c>
      <c r="D230" s="46">
        <v>1.28</v>
      </c>
      <c r="E230" s="40"/>
      <c r="F230" s="48">
        <f>A232</f>
        <v>25263</v>
      </c>
      <c r="G230" s="41">
        <f t="shared" si="207"/>
        <v>-4.1719874000652251</v>
      </c>
      <c r="H230" s="41">
        <f t="shared" ref="H230:I230" si="243">AVERAGE(C230:C232)-AVERAGE(C227:C229)</f>
        <v>4.9999999999999989E-2</v>
      </c>
      <c r="I230" s="41">
        <f t="shared" si="243"/>
        <v>-5.6666666666666865E-2</v>
      </c>
      <c r="K230" s="49">
        <v>40330</v>
      </c>
      <c r="L230" s="14">
        <f t="shared" si="233"/>
        <v>1.2096689431861263</v>
      </c>
      <c r="M230" s="14">
        <f t="shared" si="234"/>
        <v>-2.3333333333333428E-2</v>
      </c>
      <c r="N230" s="14">
        <f t="shared" si="235"/>
        <v>0.11666666666666625</v>
      </c>
    </row>
    <row r="231" spans="1:14" x14ac:dyDescent="0.35">
      <c r="A231" s="43">
        <v>25235</v>
      </c>
      <c r="B231" s="44">
        <f>'SP500'!B1179</f>
        <v>101.5</v>
      </c>
      <c r="C231" s="46">
        <v>0.47</v>
      </c>
      <c r="D231" s="46">
        <v>1.1100000000000001</v>
      </c>
      <c r="E231" s="40"/>
      <c r="F231" s="48">
        <f>A233</f>
        <v>25294</v>
      </c>
      <c r="G231" s="41">
        <f t="shared" si="207"/>
        <v>-3.8316375455281473</v>
      </c>
      <c r="H231" s="41">
        <f t="shared" ref="H231:I231" si="244">AVERAGE(C231:C233)-AVERAGE(C228:C230)</f>
        <v>9.3333333333333324E-2</v>
      </c>
      <c r="I231" s="41">
        <f t="shared" si="244"/>
        <v>-3.3333333333333215E-2</v>
      </c>
      <c r="K231" s="49">
        <v>40422</v>
      </c>
      <c r="L231" s="14">
        <f t="shared" si="233"/>
        <v>-3.483003042004122</v>
      </c>
      <c r="M231" s="14">
        <f t="shared" si="234"/>
        <v>0.23999999999999977</v>
      </c>
      <c r="N231" s="14">
        <f t="shared" si="235"/>
        <v>0.30333333333333368</v>
      </c>
    </row>
    <row r="232" spans="1:14" x14ac:dyDescent="0.35">
      <c r="A232" s="43">
        <v>25263</v>
      </c>
      <c r="B232" s="44">
        <f>'SP500'!B1180</f>
        <v>99.3</v>
      </c>
      <c r="C232" s="46">
        <v>0.55000000000000004</v>
      </c>
      <c r="D232" s="46">
        <v>1.21</v>
      </c>
      <c r="E232" s="40"/>
      <c r="F232" s="48">
        <f>A234</f>
        <v>25324</v>
      </c>
      <c r="G232" s="41">
        <f t="shared" si="207"/>
        <v>-1.5604998068889895</v>
      </c>
      <c r="H232" s="41">
        <f t="shared" ref="H232:I232" si="245">AVERAGE(C232:C234)-AVERAGE(C229:C231)</f>
        <v>9.9999999999999978E-2</v>
      </c>
      <c r="I232" s="41">
        <f t="shared" si="245"/>
        <v>6.3333333333333464E-2</v>
      </c>
      <c r="K232" s="49">
        <v>40513</v>
      </c>
      <c r="L232" s="14">
        <f t="shared" si="233"/>
        <v>9.3629422525877715</v>
      </c>
      <c r="M232" s="14">
        <f t="shared" si="234"/>
        <v>0.20000000000000018</v>
      </c>
      <c r="N232" s="14">
        <f t="shared" si="235"/>
        <v>6.0000000000000497E-2</v>
      </c>
    </row>
    <row r="233" spans="1:14" x14ac:dyDescent="0.35">
      <c r="A233" s="43">
        <v>25294</v>
      </c>
      <c r="B233" s="44">
        <f>'SP500'!B1181</f>
        <v>101.3</v>
      </c>
      <c r="C233" s="46">
        <v>0.72</v>
      </c>
      <c r="D233" s="46">
        <v>1.37</v>
      </c>
      <c r="E233" s="40"/>
      <c r="F233" s="48">
        <f>A235</f>
        <v>25355</v>
      </c>
      <c r="G233" s="41">
        <f t="shared" si="207"/>
        <v>0.73703939860144496</v>
      </c>
      <c r="H233" s="41">
        <f t="shared" ref="H233:I233" si="246">AVERAGE(C233:C235)-AVERAGE(C230:C232)</f>
        <v>1.0000000000000009E-2</v>
      </c>
      <c r="I233" s="41">
        <f t="shared" si="246"/>
        <v>3.3333333333333437E-2</v>
      </c>
      <c r="K233" s="49">
        <v>40603</v>
      </c>
      <c r="L233" s="14">
        <f t="shared" si="233"/>
        <v>7.8822950527562163</v>
      </c>
      <c r="M233" s="14">
        <f t="shared" si="234"/>
        <v>-0.32333333333333347</v>
      </c>
      <c r="N233" s="14">
        <f t="shared" si="235"/>
        <v>-0.42000000000000037</v>
      </c>
    </row>
    <row r="234" spans="1:14" x14ac:dyDescent="0.35">
      <c r="A234" s="43">
        <v>25324</v>
      </c>
      <c r="B234" s="44">
        <f>'SP500'!B1182</f>
        <v>104.6</v>
      </c>
      <c r="C234" s="46">
        <v>0.47</v>
      </c>
      <c r="D234" s="46">
        <v>1.2</v>
      </c>
      <c r="E234" s="40"/>
      <c r="F234" s="48">
        <f>A236</f>
        <v>25385</v>
      </c>
      <c r="G234" s="41">
        <f t="shared" si="207"/>
        <v>-1.2155673777967426</v>
      </c>
      <c r="H234" s="41">
        <f t="shared" ref="H234:I234" si="247">AVERAGE(C234:C236)-AVERAGE(C231:C233)</f>
        <v>-0.16666666666666669</v>
      </c>
      <c r="I234" s="41">
        <f t="shared" si="247"/>
        <v>-8.0000000000000071E-2</v>
      </c>
      <c r="K234" s="49">
        <v>40695</v>
      </c>
      <c r="L234" s="14">
        <f t="shared" si="233"/>
        <v>1.2429374772108692</v>
      </c>
      <c r="M234" s="14">
        <f t="shared" si="234"/>
        <v>0.15666666666666695</v>
      </c>
      <c r="N234" s="14">
        <f t="shared" si="235"/>
        <v>1.0000000000000231E-2</v>
      </c>
    </row>
    <row r="235" spans="1:14" x14ac:dyDescent="0.35">
      <c r="A235" s="43">
        <v>25355</v>
      </c>
      <c r="B235" s="44">
        <f>'SP500'!B1183</f>
        <v>99.14</v>
      </c>
      <c r="C235" s="46">
        <v>0.41</v>
      </c>
      <c r="D235" s="46">
        <v>1.1299999999999999</v>
      </c>
      <c r="E235" s="40"/>
      <c r="F235" s="48">
        <f>A237</f>
        <v>25416</v>
      </c>
      <c r="G235" s="41">
        <f t="shared" si="207"/>
        <v>-5.7902658032659966</v>
      </c>
      <c r="H235" s="41">
        <f t="shared" ref="H235:I235" si="248">AVERAGE(C235:C237)-AVERAGE(C232:C234)</f>
        <v>-0.22999999999999993</v>
      </c>
      <c r="I235" s="41">
        <f t="shared" si="248"/>
        <v>-0.12000000000000011</v>
      </c>
      <c r="K235" s="49">
        <v>40787</v>
      </c>
      <c r="L235" s="14">
        <f t="shared" si="233"/>
        <v>-7.1411699029458795</v>
      </c>
      <c r="M235" s="14">
        <f t="shared" si="234"/>
        <v>0.20999999999999974</v>
      </c>
      <c r="N235" s="14">
        <f t="shared" si="235"/>
        <v>0.3966666666666665</v>
      </c>
    </row>
    <row r="236" spans="1:14" x14ac:dyDescent="0.35">
      <c r="A236" s="43">
        <v>25385</v>
      </c>
      <c r="B236" s="44">
        <f>'SP500'!B1184</f>
        <v>94.71</v>
      </c>
      <c r="C236" s="46">
        <v>0.36</v>
      </c>
      <c r="D236" s="46">
        <v>1.1200000000000001</v>
      </c>
      <c r="E236" s="40"/>
      <c r="F236" s="48">
        <f>A238</f>
        <v>25447</v>
      </c>
      <c r="G236" s="41">
        <f t="shared" si="207"/>
        <v>-7.3583588292728344</v>
      </c>
      <c r="H236" s="41">
        <f t="shared" ref="H236:I236" si="249">AVERAGE(C236:C238)-AVERAGE(C233:C235)</f>
        <v>-0.32666666666666666</v>
      </c>
      <c r="I236" s="41">
        <f t="shared" si="249"/>
        <v>-0.17333333333333334</v>
      </c>
      <c r="K236" s="49">
        <v>40878</v>
      </c>
      <c r="L236" s="14">
        <f t="shared" si="233"/>
        <v>-0.20159379984921658</v>
      </c>
      <c r="M236" s="14">
        <f t="shared" si="234"/>
        <v>-0.15666666666666651</v>
      </c>
      <c r="N236" s="14">
        <f t="shared" si="235"/>
        <v>0.16999999999999993</v>
      </c>
    </row>
    <row r="237" spans="1:14" x14ac:dyDescent="0.35">
      <c r="A237" s="43">
        <v>25416</v>
      </c>
      <c r="B237" s="44">
        <f>'SP500'!B1185</f>
        <v>94.18</v>
      </c>
      <c r="C237" s="46">
        <v>0.28000000000000003</v>
      </c>
      <c r="D237" s="46">
        <v>1.17</v>
      </c>
      <c r="E237" s="40"/>
      <c r="F237" s="48">
        <f>A239</f>
        <v>25477</v>
      </c>
      <c r="G237" s="41">
        <f t="shared" si="207"/>
        <v>-4.8889013082300137</v>
      </c>
      <c r="H237" s="41">
        <f t="shared" ref="H237:I237" si="250">AVERAGE(C237:C239)-AVERAGE(C234:C236)</f>
        <v>-0.24999999999999994</v>
      </c>
      <c r="I237" s="41">
        <f t="shared" si="250"/>
        <v>-9.000000000000008E-2</v>
      </c>
      <c r="K237" s="49">
        <v>40969</v>
      </c>
      <c r="L237" s="14">
        <f t="shared" si="233"/>
        <v>9.4729986919673035</v>
      </c>
      <c r="M237" s="14">
        <f t="shared" si="234"/>
        <v>-2.0000000000000018E-2</v>
      </c>
      <c r="N237" s="14">
        <f t="shared" si="235"/>
        <v>-4.3333333333333002E-2</v>
      </c>
    </row>
    <row r="238" spans="1:14" x14ac:dyDescent="0.35">
      <c r="A238" s="43">
        <v>25447</v>
      </c>
      <c r="B238" s="44">
        <f>'SP500'!B1186</f>
        <v>94.51</v>
      </c>
      <c r="C238" s="46">
        <v>-0.02</v>
      </c>
      <c r="D238" s="46">
        <v>0.89</v>
      </c>
      <c r="E238" s="40"/>
      <c r="F238" s="48">
        <f>A240</f>
        <v>25508</v>
      </c>
      <c r="G238" s="41">
        <f t="shared" si="207"/>
        <v>-0.62340216172328844</v>
      </c>
      <c r="H238" s="41">
        <f t="shared" ref="H238:I238" si="251">AVERAGE(C238:C240)-AVERAGE(C235:C237)</f>
        <v>-0.21000000000000002</v>
      </c>
      <c r="I238" s="41">
        <f t="shared" si="251"/>
        <v>-9.9999999999999867E-2</v>
      </c>
      <c r="K238" s="49">
        <v>41061</v>
      </c>
      <c r="L238" s="14">
        <f t="shared" si="233"/>
        <v>0.21918859605004901</v>
      </c>
      <c r="M238" s="14">
        <f t="shared" si="234"/>
        <v>0.11666666666666647</v>
      </c>
      <c r="N238" s="14">
        <f t="shared" si="235"/>
        <v>0.10666666666666647</v>
      </c>
    </row>
    <row r="239" spans="1:14" x14ac:dyDescent="0.35">
      <c r="A239" s="43">
        <v>25477</v>
      </c>
      <c r="B239" s="44">
        <f>'SP500'!B1187</f>
        <v>95.52</v>
      </c>
      <c r="C239" s="46">
        <v>0.23</v>
      </c>
      <c r="D239" s="46">
        <v>1.1200000000000001</v>
      </c>
      <c r="E239" s="40"/>
      <c r="F239" s="48">
        <f>A241</f>
        <v>25538</v>
      </c>
      <c r="G239" s="41">
        <f t="shared" si="207"/>
        <v>-0.19779605205400055</v>
      </c>
      <c r="H239" s="41">
        <f t="shared" ref="H239:I239" si="252">AVERAGE(C239:C241)-AVERAGE(C236:C238)</f>
        <v>-3.6666666666666653E-2</v>
      </c>
      <c r="I239" s="41">
        <f t="shared" si="252"/>
        <v>1.6666666666666829E-2</v>
      </c>
      <c r="K239" s="49">
        <v>41153</v>
      </c>
      <c r="L239" s="14">
        <f t="shared" si="233"/>
        <v>3.7658409765341636</v>
      </c>
      <c r="M239" s="14">
        <f t="shared" si="234"/>
        <v>-0.16333333333333333</v>
      </c>
      <c r="N239" s="14">
        <f t="shared" si="235"/>
        <v>-3.9999999999999591E-2</v>
      </c>
    </row>
    <row r="240" spans="1:14" x14ac:dyDescent="0.35">
      <c r="A240" s="43">
        <v>25508</v>
      </c>
      <c r="B240" s="44">
        <f>'SP500'!B1188</f>
        <v>96.21</v>
      </c>
      <c r="C240" s="46">
        <v>0.21</v>
      </c>
      <c r="D240" s="46">
        <v>1.1100000000000001</v>
      </c>
      <c r="E240" s="40"/>
      <c r="F240" s="48">
        <f>A242</f>
        <v>25569</v>
      </c>
      <c r="G240" s="41">
        <f t="shared" si="207"/>
        <v>-2.3424109574495544</v>
      </c>
      <c r="H240" s="41">
        <f t="shared" ref="H240:I240" si="253">AVERAGE(C240:C242)-AVERAGE(C237:C239)</f>
        <v>-0.03</v>
      </c>
      <c r="I240" s="41">
        <f t="shared" si="253"/>
        <v>0</v>
      </c>
      <c r="K240" s="49">
        <v>41244</v>
      </c>
      <c r="L240" s="14">
        <f t="shared" si="233"/>
        <v>1.1338844867280673</v>
      </c>
      <c r="M240" s="14">
        <f t="shared" si="234"/>
        <v>2.0000000000000018E-2</v>
      </c>
      <c r="N240" s="14">
        <f t="shared" si="235"/>
        <v>-0.36333333333333373</v>
      </c>
    </row>
    <row r="241" spans="1:14" x14ac:dyDescent="0.35">
      <c r="A241" s="43">
        <v>25538</v>
      </c>
      <c r="B241" s="44">
        <f>'SP500'!B1189</f>
        <v>91.11</v>
      </c>
      <c r="C241" s="46">
        <v>7.0000000000000007E-2</v>
      </c>
      <c r="D241" s="46">
        <v>1</v>
      </c>
      <c r="E241" s="40"/>
      <c r="F241" s="48">
        <f>A243</f>
        <v>25600</v>
      </c>
      <c r="G241" s="41">
        <f t="shared" si="207"/>
        <v>-6.3681798607379729</v>
      </c>
      <c r="H241" s="41">
        <f t="shared" ref="H241:I241" si="254">AVERAGE(C241:C243)-AVERAGE(C238:C240)</f>
        <v>0.15333333333333327</v>
      </c>
      <c r="I241" s="41">
        <f t="shared" si="254"/>
        <v>0.16333333333333333</v>
      </c>
      <c r="K241" s="49">
        <v>41334</v>
      </c>
      <c r="L241" s="14">
        <f t="shared" si="233"/>
        <v>6.5700992560884863</v>
      </c>
      <c r="M241" s="14">
        <f t="shared" si="234"/>
        <v>9.3333333333333268E-2</v>
      </c>
      <c r="N241" s="14">
        <f t="shared" si="235"/>
        <v>-6.6666666666668206E-3</v>
      </c>
    </row>
    <row r="242" spans="1:14" x14ac:dyDescent="0.35">
      <c r="A242" s="43">
        <v>25569</v>
      </c>
      <c r="B242" s="44">
        <f>'SP500'!B1190</f>
        <v>90.31</v>
      </c>
      <c r="C242" s="46">
        <v>0.12</v>
      </c>
      <c r="D242" s="46">
        <v>1.07</v>
      </c>
      <c r="E242" s="40"/>
      <c r="F242" s="48">
        <f>A244</f>
        <v>25628</v>
      </c>
      <c r="G242" s="41">
        <f t="shared" si="207"/>
        <v>-6.0934031862353191</v>
      </c>
      <c r="H242" s="41">
        <f t="shared" ref="H242:I242" si="255">AVERAGE(C242:C244)-AVERAGE(C239:C241)</f>
        <v>0.35666666666666669</v>
      </c>
      <c r="I242" s="41">
        <f t="shared" si="255"/>
        <v>0.31333333333333302</v>
      </c>
      <c r="K242" s="49">
        <v>41426</v>
      </c>
      <c r="L242" s="14">
        <f t="shared" si="233"/>
        <v>6.0997156416431091</v>
      </c>
      <c r="M242" s="14">
        <f t="shared" si="234"/>
        <v>4.0000000000000036E-2</v>
      </c>
      <c r="N242" s="14">
        <f t="shared" si="235"/>
        <v>-2.0000000000000018E-2</v>
      </c>
    </row>
    <row r="243" spans="1:14" x14ac:dyDescent="0.35">
      <c r="A243" s="43">
        <v>25600</v>
      </c>
      <c r="B243" s="44">
        <f>'SP500'!B1191</f>
        <v>87.16</v>
      </c>
      <c r="C243" s="46">
        <v>0.69</v>
      </c>
      <c r="D243" s="46">
        <v>1.54</v>
      </c>
      <c r="E243" s="40"/>
      <c r="F243" s="48">
        <f>A245</f>
        <v>25659</v>
      </c>
      <c r="G243" s="41">
        <f t="shared" si="207"/>
        <v>-5.8861238543480887</v>
      </c>
      <c r="H243" s="41">
        <f t="shared" ref="H243:I243" si="256">AVERAGE(C243:C245)-AVERAGE(C240:C242)</f>
        <v>0.5</v>
      </c>
      <c r="I243" s="41">
        <f t="shared" si="256"/>
        <v>0.4099999999999997</v>
      </c>
      <c r="K243" s="49">
        <v>41518</v>
      </c>
      <c r="L243" s="14">
        <f t="shared" si="233"/>
        <v>3.9908900810771164</v>
      </c>
      <c r="M243" s="14">
        <f t="shared" si="234"/>
        <v>-0.16999999999999971</v>
      </c>
      <c r="N243" s="14">
        <f t="shared" si="235"/>
        <v>-0.1466666666666665</v>
      </c>
    </row>
    <row r="244" spans="1:14" x14ac:dyDescent="0.35">
      <c r="A244" s="43">
        <v>25628</v>
      </c>
      <c r="B244" s="44">
        <f>'SP500'!B1192</f>
        <v>88.65</v>
      </c>
      <c r="C244" s="46">
        <v>0.77</v>
      </c>
      <c r="D244" s="46">
        <v>1.56</v>
      </c>
      <c r="E244" s="40"/>
      <c r="F244" s="48">
        <f>A246</f>
        <v>25689</v>
      </c>
      <c r="G244" s="41">
        <f t="shared" si="207"/>
        <v>-6.9051381969653143</v>
      </c>
      <c r="H244" s="41">
        <f t="shared" ref="H244:I244" si="257">AVERAGE(C244:C246)-AVERAGE(C241:C243)</f>
        <v>0.17666666666666669</v>
      </c>
      <c r="I244" s="41">
        <f t="shared" si="257"/>
        <v>0.1100000000000001</v>
      </c>
      <c r="K244" s="49">
        <v>41609</v>
      </c>
      <c r="L244" s="14">
        <f t="shared" si="233"/>
        <v>5.5233539101818678</v>
      </c>
      <c r="M244" s="14">
        <f t="shared" si="234"/>
        <v>4.9999999999999822E-2</v>
      </c>
      <c r="N244" s="14">
        <f t="shared" si="235"/>
        <v>-8.3333333333333481E-2</v>
      </c>
    </row>
    <row r="245" spans="1:14" x14ac:dyDescent="0.35">
      <c r="A245" s="43">
        <v>25659</v>
      </c>
      <c r="B245" s="44">
        <f>'SP500'!B1193</f>
        <v>85.95</v>
      </c>
      <c r="C245" s="46">
        <v>0.44</v>
      </c>
      <c r="D245" s="46">
        <v>1.31</v>
      </c>
      <c r="E245" s="40"/>
      <c r="F245" s="48">
        <f>A247</f>
        <v>25720</v>
      </c>
      <c r="G245" s="41">
        <f t="shared" si="207"/>
        <v>-11.335874738519678</v>
      </c>
      <c r="H245" s="41">
        <f t="shared" ref="H245:I245" si="258">AVERAGE(C245:C247)-AVERAGE(C242:C244)</f>
        <v>-0.10000000000000003</v>
      </c>
      <c r="I245" s="41">
        <f t="shared" si="258"/>
        <v>-0.12666666666666648</v>
      </c>
      <c r="K245" s="49">
        <v>41699</v>
      </c>
      <c r="L245" s="14">
        <f t="shared" si="233"/>
        <v>3.5432820217804251</v>
      </c>
      <c r="M245" s="14">
        <f t="shared" si="234"/>
        <v>-0.16999999999999993</v>
      </c>
      <c r="N245" s="14">
        <f t="shared" si="235"/>
        <v>-0.25666666666666638</v>
      </c>
    </row>
    <row r="246" spans="1:14" x14ac:dyDescent="0.35">
      <c r="A246" s="43">
        <v>25689</v>
      </c>
      <c r="B246" s="44">
        <f>'SP500'!B1194</f>
        <v>76.06</v>
      </c>
      <c r="C246" s="46">
        <v>0.2</v>
      </c>
      <c r="D246" s="46">
        <v>1.07</v>
      </c>
      <c r="E246" s="40"/>
      <c r="F246" s="48">
        <f>A248</f>
        <v>25750</v>
      </c>
      <c r="G246" s="41">
        <f t="shared" si="207"/>
        <v>-14.084940692233472</v>
      </c>
      <c r="H246" s="41">
        <f t="shared" ref="H246:I246" si="259">AVERAGE(C246:C248)-AVERAGE(C243:C245)</f>
        <v>-2.6666666666666616E-2</v>
      </c>
      <c r="I246" s="41">
        <f t="shared" si="259"/>
        <v>3.3333333333334103E-3</v>
      </c>
      <c r="K246" s="49">
        <v>41791</v>
      </c>
      <c r="L246" s="14">
        <f t="shared" si="233"/>
        <v>3.5383786319737065</v>
      </c>
      <c r="M246" s="14">
        <f t="shared" si="234"/>
        <v>-8.3333333333333703E-2</v>
      </c>
      <c r="N246" s="14">
        <f t="shared" si="235"/>
        <v>-0.15666666666666673</v>
      </c>
    </row>
    <row r="247" spans="1:14" x14ac:dyDescent="0.35">
      <c r="A247" s="43">
        <v>25720</v>
      </c>
      <c r="B247" s="44">
        <f>'SP500'!B1195</f>
        <v>75.59</v>
      </c>
      <c r="C247" s="46">
        <v>0.64</v>
      </c>
      <c r="D247" s="46">
        <v>1.41</v>
      </c>
      <c r="E247" s="40"/>
      <c r="F247" s="48">
        <f>A249</f>
        <v>25781</v>
      </c>
      <c r="G247" s="41">
        <f t="shared" si="207"/>
        <v>-8.9371572855791079</v>
      </c>
      <c r="H247" s="41">
        <f t="shared" ref="H247:I247" si="260">AVERAGE(C247:C249)-AVERAGE(C244:C246)</f>
        <v>0.27000000000000013</v>
      </c>
      <c r="I247" s="41">
        <f t="shared" si="260"/>
        <v>0.43999999999999972</v>
      </c>
      <c r="K247" s="49">
        <v>41883</v>
      </c>
      <c r="L247" s="14">
        <f t="shared" si="233"/>
        <v>3.9000624214061683</v>
      </c>
      <c r="M247" s="14">
        <f t="shared" si="234"/>
        <v>2.666666666666706E-2</v>
      </c>
      <c r="N247" s="14">
        <f t="shared" si="235"/>
        <v>4.6666666666666856E-2</v>
      </c>
    </row>
    <row r="248" spans="1:14" x14ac:dyDescent="0.35">
      <c r="A248" s="43">
        <v>25750</v>
      </c>
      <c r="B248" s="44">
        <f>'SP500'!B1196</f>
        <v>75.72</v>
      </c>
      <c r="C248" s="46">
        <v>0.98</v>
      </c>
      <c r="D248" s="46">
        <v>1.94</v>
      </c>
      <c r="E248" s="40"/>
      <c r="F248" s="48">
        <f>A250</f>
        <v>25812</v>
      </c>
      <c r="G248" s="41">
        <f t="shared" si="207"/>
        <v>-0.58250133047888319</v>
      </c>
      <c r="H248" s="41">
        <f t="shared" ref="H248:I248" si="261">AVERAGE(C248:C250)-AVERAGE(C245:C247)</f>
        <v>0.33333333333333343</v>
      </c>
      <c r="I248" s="41">
        <f t="shared" si="261"/>
        <v>0.68666666666666654</v>
      </c>
      <c r="K248" s="49">
        <v>41974</v>
      </c>
      <c r="L248" s="14">
        <f t="shared" si="233"/>
        <v>1.8096493748181144</v>
      </c>
      <c r="M248" s="14">
        <f t="shared" si="234"/>
        <v>-2.3333333333333428E-2</v>
      </c>
      <c r="N248" s="14">
        <f t="shared" si="235"/>
        <v>0.2166666666666659</v>
      </c>
    </row>
    <row r="249" spans="1:14" x14ac:dyDescent="0.35">
      <c r="A249" s="43">
        <v>25781</v>
      </c>
      <c r="B249" s="44">
        <f>'SP500'!B1197</f>
        <v>77.92</v>
      </c>
      <c r="C249" s="46">
        <v>0.6</v>
      </c>
      <c r="D249" s="46">
        <v>1.91</v>
      </c>
      <c r="E249" s="40"/>
      <c r="F249" s="48">
        <f>A251</f>
        <v>25842</v>
      </c>
      <c r="G249" s="41">
        <f t="shared" si="207"/>
        <v>7.4148810983286646</v>
      </c>
      <c r="H249" s="41">
        <f t="shared" ref="H249:I249" si="262">AVERAGE(C249:C251)-AVERAGE(C246:C248)</f>
        <v>5.9999999999999942E-2</v>
      </c>
      <c r="I249" s="41">
        <f t="shared" si="262"/>
        <v>0.49666666666666659</v>
      </c>
      <c r="K249" s="49">
        <v>42064</v>
      </c>
      <c r="L249" s="14">
        <f t="shared" si="233"/>
        <v>2.523509400993202</v>
      </c>
      <c r="M249" s="14">
        <f t="shared" si="234"/>
        <v>6.6666666666668206E-3</v>
      </c>
      <c r="N249" s="14">
        <f t="shared" si="235"/>
        <v>7.3333333333333695E-2</v>
      </c>
    </row>
    <row r="250" spans="1:14" x14ac:dyDescent="0.35">
      <c r="A250" s="43">
        <v>25812</v>
      </c>
      <c r="B250" s="44">
        <f>'SP500'!B1198</f>
        <v>82.58</v>
      </c>
      <c r="C250" s="46">
        <v>0.7</v>
      </c>
      <c r="D250" s="46">
        <v>2</v>
      </c>
      <c r="E250" s="40"/>
      <c r="F250" s="48">
        <f>A252</f>
        <v>25873</v>
      </c>
      <c r="G250" s="41">
        <f t="shared" si="207"/>
        <v>9.1642987887243965</v>
      </c>
      <c r="H250" s="41">
        <f t="shared" ref="H250:I250" si="263">AVERAGE(C250:C252)-AVERAGE(C247:C249)</f>
        <v>0.12999999999999989</v>
      </c>
      <c r="I250" s="41">
        <f t="shared" si="263"/>
        <v>0.42666666666666697</v>
      </c>
      <c r="K250" s="49">
        <v>42156</v>
      </c>
      <c r="L250" s="14">
        <f t="shared" si="233"/>
        <v>1.8520974403935657</v>
      </c>
      <c r="M250" s="14">
        <f t="shared" si="234"/>
        <v>0.12666666666666671</v>
      </c>
      <c r="N250" s="14">
        <f t="shared" si="235"/>
        <v>0.1333333333333333</v>
      </c>
    </row>
    <row r="251" spans="1:14" x14ac:dyDescent="0.35">
      <c r="A251" s="43">
        <v>25842</v>
      </c>
      <c r="B251" s="44">
        <f>'SP500'!B1199</f>
        <v>84.37</v>
      </c>
      <c r="C251" s="46">
        <v>0.7</v>
      </c>
      <c r="D251" s="46">
        <v>2</v>
      </c>
      <c r="E251" s="40"/>
      <c r="F251" s="48">
        <f>A253</f>
        <v>25903</v>
      </c>
      <c r="G251" s="41">
        <f t="shared" si="207"/>
        <v>9.0905515008282318</v>
      </c>
      <c r="H251" s="41">
        <f t="shared" ref="H251:I251" si="264">AVERAGE(C251:C253)-AVERAGE(C248:C250)</f>
        <v>0.29333333333333333</v>
      </c>
      <c r="I251" s="41">
        <f t="shared" si="264"/>
        <v>0.47333333333333338</v>
      </c>
      <c r="K251" s="49">
        <v>42248</v>
      </c>
      <c r="L251" s="14">
        <f t="shared" si="233"/>
        <v>-3.6771039357438147</v>
      </c>
      <c r="M251" s="14">
        <f t="shared" si="234"/>
        <v>0.13666666666666627</v>
      </c>
      <c r="N251" s="14">
        <f t="shared" si="235"/>
        <v>0.35666666666666691</v>
      </c>
    </row>
    <row r="252" spans="1:14" x14ac:dyDescent="0.35">
      <c r="A252" s="43">
        <v>25873</v>
      </c>
      <c r="B252" s="44">
        <f>'SP500'!B1200</f>
        <v>84.28</v>
      </c>
      <c r="C252" s="46">
        <v>1.21</v>
      </c>
      <c r="D252" s="46">
        <v>2.54</v>
      </c>
      <c r="E252" s="40"/>
      <c r="F252" s="48">
        <f>A254</f>
        <v>25934</v>
      </c>
      <c r="G252" s="41">
        <f t="shared" si="207"/>
        <v>8.9587655592085937</v>
      </c>
      <c r="H252" s="41">
        <f t="shared" ref="H252:I252" si="265">AVERAGE(C252:C254)-AVERAGE(C249:C251)</f>
        <v>0.52666666666666673</v>
      </c>
      <c r="I252" s="41">
        <f t="shared" si="265"/>
        <v>0.61999999999999988</v>
      </c>
      <c r="K252" s="49">
        <v>42339</v>
      </c>
      <c r="L252" s="14">
        <f t="shared" si="233"/>
        <v>1.3252435141601526</v>
      </c>
      <c r="M252" s="14">
        <f t="shared" si="234"/>
        <v>-6.333333333333302E-2</v>
      </c>
      <c r="N252" s="14">
        <f t="shared" si="235"/>
        <v>0.206666666666667</v>
      </c>
    </row>
    <row r="253" spans="1:14" x14ac:dyDescent="0.35">
      <c r="A253" s="43">
        <v>25903</v>
      </c>
      <c r="B253" s="44">
        <f>'SP500'!B1201</f>
        <v>90.05</v>
      </c>
      <c r="C253" s="46">
        <v>1.25</v>
      </c>
      <c r="D253" s="46">
        <v>2.73</v>
      </c>
      <c r="E253" s="40"/>
      <c r="F253" s="48">
        <f>A255</f>
        <v>25965</v>
      </c>
      <c r="G253" s="41">
        <f t="shared" si="207"/>
        <v>11.073948717337911</v>
      </c>
      <c r="H253" s="41">
        <f t="shared" ref="H253:I253" si="266">AVERAGE(C253:C255)-AVERAGE(C250:C252)</f>
        <v>0.24333333333333329</v>
      </c>
      <c r="I253" s="41">
        <f t="shared" si="266"/>
        <v>0.32333333333333325</v>
      </c>
      <c r="K253" s="49">
        <v>42430</v>
      </c>
      <c r="L253" s="14">
        <f t="shared" si="233"/>
        <v>-5.2415766608074472</v>
      </c>
      <c r="M253" s="14">
        <f t="shared" si="234"/>
        <v>0.20333333333333292</v>
      </c>
      <c r="N253" s="14">
        <f t="shared" si="235"/>
        <v>0.15666666666666629</v>
      </c>
    </row>
    <row r="254" spans="1:14" x14ac:dyDescent="0.35">
      <c r="A254" s="43">
        <v>25934</v>
      </c>
      <c r="B254" s="44">
        <f>'SP500'!B1202</f>
        <v>93.49</v>
      </c>
      <c r="C254" s="46">
        <v>1.1200000000000001</v>
      </c>
      <c r="D254" s="46">
        <v>2.5</v>
      </c>
      <c r="E254" s="40"/>
      <c r="F254" s="48">
        <f>A256</f>
        <v>25993</v>
      </c>
      <c r="G254" s="41">
        <f t="shared" si="207"/>
        <v>11.490125125810401</v>
      </c>
      <c r="H254" s="41">
        <f t="shared" ref="H254:I254" si="267">AVERAGE(C254:C256)-AVERAGE(C251:C253)</f>
        <v>0.1466666666666665</v>
      </c>
      <c r="I254" s="41">
        <f t="shared" si="267"/>
        <v>8.9999999999999858E-2</v>
      </c>
      <c r="K254" s="49">
        <v>42522</v>
      </c>
      <c r="L254" s="14">
        <f t="shared" si="233"/>
        <v>6.2988767175303328</v>
      </c>
      <c r="M254" s="14">
        <f t="shared" si="234"/>
        <v>-0.16999999999999948</v>
      </c>
      <c r="N254" s="14">
        <f t="shared" si="235"/>
        <v>-0.47333333333333316</v>
      </c>
    </row>
    <row r="255" spans="1:14" x14ac:dyDescent="0.35">
      <c r="A255" s="43">
        <v>25965</v>
      </c>
      <c r="B255" s="44">
        <f>'SP500'!B1203</f>
        <v>97.11</v>
      </c>
      <c r="C255" s="46">
        <v>0.97</v>
      </c>
      <c r="D255" s="46">
        <v>2.2799999999999998</v>
      </c>
      <c r="E255" s="40"/>
      <c r="F255" s="48">
        <f>A257</f>
        <v>26024</v>
      </c>
      <c r="G255" s="41">
        <f t="shared" si="207"/>
        <v>11.25002273985748</v>
      </c>
      <c r="H255" s="41">
        <f t="shared" ref="H255:I255" si="268">AVERAGE(C255:C257)-AVERAGE(C252:C254)</f>
        <v>0.10666666666666669</v>
      </c>
      <c r="I255" s="41">
        <f t="shared" si="268"/>
        <v>-3.6666666666666625E-2</v>
      </c>
      <c r="K255" s="49">
        <v>42614</v>
      </c>
      <c r="L255" s="14">
        <f t="shared" si="233"/>
        <v>3.9770579162779054</v>
      </c>
      <c r="M255" s="14">
        <f t="shared" si="234"/>
        <v>-6.3333333333333464E-2</v>
      </c>
      <c r="N255" s="14">
        <f t="shared" si="235"/>
        <v>-0.2200000000000002</v>
      </c>
    </row>
    <row r="256" spans="1:14" x14ac:dyDescent="0.35">
      <c r="A256" s="43">
        <v>25993</v>
      </c>
      <c r="B256" s="44">
        <f>'SP500'!B1204</f>
        <v>99.6</v>
      </c>
      <c r="C256" s="46">
        <v>1.51</v>
      </c>
      <c r="D256" s="46">
        <v>2.76</v>
      </c>
      <c r="E256" s="40"/>
      <c r="F256" s="48">
        <f>A258</f>
        <v>26054</v>
      </c>
      <c r="G256" s="41">
        <f t="shared" si="207"/>
        <v>8.0577038436984196</v>
      </c>
      <c r="H256" s="41">
        <f t="shared" ref="H256:I256" si="269">AVERAGE(C256:C258)-AVERAGE(C253:C255)</f>
        <v>0.24333333333333318</v>
      </c>
      <c r="I256" s="41">
        <f t="shared" si="269"/>
        <v>3.3333333333333215E-2</v>
      </c>
      <c r="K256" s="49">
        <v>42705</v>
      </c>
      <c r="L256" s="14">
        <f t="shared" si="233"/>
        <v>1.1832387142059535</v>
      </c>
      <c r="M256" s="14">
        <f t="shared" si="234"/>
        <v>-9.333333333333349E-2</v>
      </c>
      <c r="N256" s="14">
        <f t="shared" si="235"/>
        <v>-0.18333333333333357</v>
      </c>
    </row>
    <row r="257" spans="1:14" x14ac:dyDescent="0.35">
      <c r="A257" s="43">
        <v>26024</v>
      </c>
      <c r="B257" s="44">
        <f>'SP500'!B1205</f>
        <v>103</v>
      </c>
      <c r="C257" s="46">
        <v>1.42</v>
      </c>
      <c r="D257" s="46">
        <v>2.62</v>
      </c>
      <c r="E257" s="40"/>
      <c r="F257" s="48">
        <f>A259</f>
        <v>26085</v>
      </c>
      <c r="G257" s="41">
        <f t="shared" si="207"/>
        <v>4.7509438906937946</v>
      </c>
      <c r="H257" s="41">
        <f t="shared" ref="H257:I257" si="270">AVERAGE(C257:C259)-AVERAGE(C254:C256)</f>
        <v>2.6666666666666616E-2</v>
      </c>
      <c r="I257" s="41">
        <f t="shared" si="270"/>
        <v>-0.15333333333333332</v>
      </c>
      <c r="K257" s="49">
        <v>42795</v>
      </c>
      <c r="L257" s="14">
        <f t="shared" si="233"/>
        <v>6.1707416997340285</v>
      </c>
      <c r="M257" s="14">
        <f t="shared" si="234"/>
        <v>-0.16333333333333333</v>
      </c>
      <c r="N257" s="14">
        <f t="shared" si="235"/>
        <v>-0.293333333333333</v>
      </c>
    </row>
    <row r="258" spans="1:14" x14ac:dyDescent="0.35">
      <c r="A258" s="43">
        <v>26054</v>
      </c>
      <c r="B258" s="44">
        <f>'SP500'!B1206</f>
        <v>101.6</v>
      </c>
      <c r="C258" s="46">
        <v>1.1399999999999999</v>
      </c>
      <c r="D258" s="46">
        <v>2.23</v>
      </c>
      <c r="E258" s="40"/>
      <c r="F258" s="48">
        <f>A260</f>
        <v>26115</v>
      </c>
      <c r="G258" s="41">
        <f t="shared" si="207"/>
        <v>0.203323237220387</v>
      </c>
      <c r="H258" s="41">
        <f t="shared" ref="H258:I258" si="271">AVERAGE(C258:C260)-AVERAGE(C255:C257)</f>
        <v>-0.2433333333333334</v>
      </c>
      <c r="I258" s="41">
        <f t="shared" si="271"/>
        <v>-0.38999999999999968</v>
      </c>
      <c r="K258" s="49">
        <v>42887</v>
      </c>
      <c r="L258" s="14">
        <f t="shared" si="233"/>
        <v>3.0622780528450768</v>
      </c>
      <c r="M258" s="14">
        <f t="shared" si="234"/>
        <v>2.000000000000024E-2</v>
      </c>
      <c r="N258" s="14">
        <f t="shared" si="235"/>
        <v>1.6666666666666163E-2</v>
      </c>
    </row>
    <row r="259" spans="1:14" x14ac:dyDescent="0.35">
      <c r="A259" s="43">
        <v>26085</v>
      </c>
      <c r="B259" s="44">
        <f>'SP500'!B1207</f>
        <v>99.72</v>
      </c>
      <c r="C259" s="46">
        <v>1.1200000000000001</v>
      </c>
      <c r="D259" s="46">
        <v>2.23</v>
      </c>
      <c r="E259" s="40"/>
      <c r="F259" s="48">
        <f>A261</f>
        <v>26146</v>
      </c>
      <c r="G259" s="41">
        <f t="shared" si="207"/>
        <v>-2.7461069767842288</v>
      </c>
      <c r="H259" s="41">
        <f t="shared" ref="H259:I259" si="272">AVERAGE(C259:C261)-AVERAGE(C256:C258)</f>
        <v>-0.34333333333333305</v>
      </c>
      <c r="I259" s="41">
        <f t="shared" si="272"/>
        <v>-0.39000000000000012</v>
      </c>
      <c r="K259" s="49">
        <v>42979</v>
      </c>
      <c r="L259" s="14">
        <f t="shared" si="233"/>
        <v>2.9403542762224224</v>
      </c>
      <c r="M259" s="14">
        <f t="shared" si="234"/>
        <v>-0.12666666666666693</v>
      </c>
      <c r="N259" s="14">
        <f t="shared" si="235"/>
        <v>-0.14333333333333309</v>
      </c>
    </row>
    <row r="260" spans="1:14" x14ac:dyDescent="0.35">
      <c r="A260" s="43">
        <v>26115</v>
      </c>
      <c r="B260" s="44">
        <f>'SP500'!B1208</f>
        <v>99</v>
      </c>
      <c r="C260" s="46">
        <v>0.91</v>
      </c>
      <c r="D260" s="46">
        <v>2.0299999999999998</v>
      </c>
      <c r="E260" s="40"/>
      <c r="F260" s="48">
        <f>A262</f>
        <v>26177</v>
      </c>
      <c r="G260" s="41">
        <f t="shared" si="207"/>
        <v>-2.8937281440339415</v>
      </c>
      <c r="H260" s="41">
        <f t="shared" ref="H260:I260" si="273">AVERAGE(C260:C262)-AVERAGE(C257:C259)</f>
        <v>-0.15333333333333332</v>
      </c>
      <c r="I260" s="41">
        <f t="shared" si="273"/>
        <v>-0.13999999999999968</v>
      </c>
      <c r="K260" s="49">
        <v>43070</v>
      </c>
      <c r="L260" s="14">
        <f t="shared" si="233"/>
        <v>5.4131629813259607</v>
      </c>
      <c r="M260" s="14">
        <f t="shared" si="234"/>
        <v>-0.21999999999999975</v>
      </c>
      <c r="N260" s="14">
        <f t="shared" si="235"/>
        <v>-0.18999999999999972</v>
      </c>
    </row>
    <row r="261" spans="1:14" x14ac:dyDescent="0.35">
      <c r="A261" s="43">
        <v>26146</v>
      </c>
      <c r="B261" s="44">
        <f>'SP500'!B1209</f>
        <v>97.24</v>
      </c>
      <c r="C261" s="46">
        <v>1.01</v>
      </c>
      <c r="D261" s="46">
        <v>2.1800000000000002</v>
      </c>
      <c r="E261" s="40"/>
      <c r="F261" s="48">
        <f>A263</f>
        <v>26207</v>
      </c>
      <c r="G261" s="41">
        <f t="shared" si="207"/>
        <v>-2.1506929086783462</v>
      </c>
      <c r="H261" s="41">
        <f t="shared" ref="H261:I261" si="274">AVERAGE(C261:C263)-AVERAGE(C258:C260)</f>
        <v>0.19999999999999996</v>
      </c>
      <c r="I261" s="41">
        <f t="shared" si="274"/>
        <v>0.22999999999999998</v>
      </c>
      <c r="K261" s="49">
        <v>43160</v>
      </c>
      <c r="L261" s="14">
        <f t="shared" si="233"/>
        <v>4.7818720777301893</v>
      </c>
      <c r="M261" s="14">
        <f t="shared" si="234"/>
        <v>-0.20333333333333348</v>
      </c>
      <c r="N261" s="14">
        <f t="shared" si="235"/>
        <v>-0.19000000000000017</v>
      </c>
    </row>
    <row r="262" spans="1:14" x14ac:dyDescent="0.35">
      <c r="A262" s="43">
        <v>26177</v>
      </c>
      <c r="B262" s="44">
        <f>'SP500'!B1210</f>
        <v>99.4</v>
      </c>
      <c r="C262" s="46">
        <v>1.3</v>
      </c>
      <c r="D262" s="46">
        <v>2.4500000000000002</v>
      </c>
      <c r="E262" s="40"/>
      <c r="F262" s="48">
        <f>A264</f>
        <v>26238</v>
      </c>
      <c r="G262" s="41">
        <f t="shared" ref="G262:G325" si="275">LN(AVERAGE(B262:B264)/AVERAGE(B259:B261))*100</f>
        <v>-2.2172645356947829</v>
      </c>
      <c r="H262" s="41">
        <f t="shared" ref="H262:I262" si="276">AVERAGE(C262:C264)-AVERAGE(C259:C261)</f>
        <v>0.3899999999999999</v>
      </c>
      <c r="I262" s="41">
        <f t="shared" si="276"/>
        <v>0.37666666666666693</v>
      </c>
      <c r="K262" s="49">
        <v>43252</v>
      </c>
      <c r="L262" s="14">
        <f t="shared" si="233"/>
        <v>-1.0824772103797773</v>
      </c>
      <c r="M262" s="14">
        <f t="shared" si="234"/>
        <v>2.9999999999999916E-2</v>
      </c>
      <c r="N262" s="14">
        <f t="shared" si="235"/>
        <v>0.14666666666666672</v>
      </c>
    </row>
    <row r="263" spans="1:14" x14ac:dyDescent="0.35">
      <c r="A263" s="43">
        <v>26207</v>
      </c>
      <c r="B263" s="44">
        <f>'SP500'!B1211</f>
        <v>97.29</v>
      </c>
      <c r="C263" s="46">
        <v>1.46</v>
      </c>
      <c r="D263" s="46">
        <v>2.5499999999999998</v>
      </c>
      <c r="E263" s="40"/>
      <c r="F263" s="48">
        <f>A265</f>
        <v>26268</v>
      </c>
      <c r="G263" s="41">
        <f t="shared" si="275"/>
        <v>-2.188570460993482</v>
      </c>
      <c r="H263" s="41">
        <f t="shared" ref="H263:I263" si="277">AVERAGE(C263:C265)-AVERAGE(C260:C262)</f>
        <v>0.33666666666666689</v>
      </c>
      <c r="I263" s="41">
        <f t="shared" si="277"/>
        <v>0.30333333333333279</v>
      </c>
      <c r="K263" s="49">
        <v>43344</v>
      </c>
      <c r="L263" s="14">
        <f t="shared" si="233"/>
        <v>5.3244907292268406</v>
      </c>
      <c r="M263" s="14">
        <f t="shared" si="234"/>
        <v>-3.3333333333333215E-2</v>
      </c>
      <c r="N263" s="14">
        <f t="shared" si="235"/>
        <v>3.0000000000000027E-2</v>
      </c>
    </row>
    <row r="264" spans="1:14" x14ac:dyDescent="0.35">
      <c r="A264" s="43">
        <v>26238</v>
      </c>
      <c r="B264" s="44">
        <f>'SP500'!B1212</f>
        <v>92.78</v>
      </c>
      <c r="C264" s="46">
        <v>1.45</v>
      </c>
      <c r="D264" s="46">
        <v>2.57</v>
      </c>
      <c r="E264" s="40"/>
      <c r="F264" s="48">
        <f>A266</f>
        <v>26299</v>
      </c>
      <c r="G264" s="41">
        <f t="shared" si="275"/>
        <v>0.44808113260564686</v>
      </c>
      <c r="H264" s="41">
        <f t="shared" ref="H264:I264" si="278">AVERAGE(C264:C266)-AVERAGE(C261:C263)</f>
        <v>8.0000000000000071E-2</v>
      </c>
      <c r="I264" s="41">
        <f t="shared" si="278"/>
        <v>3.9999999999999591E-2</v>
      </c>
      <c r="K264" s="49">
        <v>43435</v>
      </c>
      <c r="L264" s="14">
        <f t="shared" si="233"/>
        <v>-5.7380721415499316</v>
      </c>
      <c r="M264" s="14">
        <f t="shared" si="234"/>
        <v>0.10999999999999988</v>
      </c>
      <c r="N264" s="14">
        <f t="shared" si="235"/>
        <v>0.21999999999999975</v>
      </c>
    </row>
    <row r="265" spans="1:14" x14ac:dyDescent="0.35">
      <c r="A265" s="43">
        <v>26268</v>
      </c>
      <c r="B265" s="44">
        <f>'SP500'!B1213</f>
        <v>99.17</v>
      </c>
      <c r="C265" s="46">
        <v>1.32</v>
      </c>
      <c r="D265" s="46">
        <v>2.4500000000000002</v>
      </c>
      <c r="E265" s="40"/>
      <c r="F265" s="48">
        <f>A267</f>
        <v>26330</v>
      </c>
      <c r="G265" s="41">
        <f t="shared" si="275"/>
        <v>6.0976115311836772</v>
      </c>
      <c r="H265" s="41">
        <f t="shared" ref="H265:I265" si="279">AVERAGE(C265:C267)-AVERAGE(C262:C264)</f>
        <v>-0.15333333333333332</v>
      </c>
      <c r="I265" s="41">
        <f t="shared" si="279"/>
        <v>-0.22999999999999998</v>
      </c>
      <c r="K265" s="49">
        <v>43525</v>
      </c>
      <c r="L265" s="14">
        <f t="shared" si="233"/>
        <v>1.1110657614686648</v>
      </c>
      <c r="M265" s="14">
        <f t="shared" si="234"/>
        <v>8.3333333333333481E-2</v>
      </c>
      <c r="N265" s="14">
        <f t="shared" si="235"/>
        <v>0.20999999999999996</v>
      </c>
    </row>
    <row r="266" spans="1:14" x14ac:dyDescent="0.35">
      <c r="A266" s="43">
        <v>26299</v>
      </c>
      <c r="B266" s="44">
        <f>'SP500'!B1214</f>
        <v>103.3</v>
      </c>
      <c r="C266" s="46">
        <v>1.24</v>
      </c>
      <c r="D266" s="46">
        <v>2.2799999999999998</v>
      </c>
      <c r="E266" s="40"/>
      <c r="F266" s="48">
        <f>A268</f>
        <v>26359</v>
      </c>
      <c r="G266" s="41">
        <f t="shared" si="275"/>
        <v>8.911813146862043</v>
      </c>
      <c r="H266" s="41">
        <f t="shared" ref="H266:I266" si="280">AVERAGE(C266:C268)-AVERAGE(C263:C265)</f>
        <v>-0.21000000000000019</v>
      </c>
      <c r="I266" s="41">
        <f t="shared" si="280"/>
        <v>-0.32333333333333325</v>
      </c>
      <c r="K266" s="49">
        <v>43617</v>
      </c>
      <c r="L266" s="14">
        <f t="shared" si="233"/>
        <v>5.739935007769974</v>
      </c>
      <c r="M266" s="14">
        <f t="shared" si="234"/>
        <v>8.3333333333333259E-2</v>
      </c>
      <c r="N266" s="14">
        <f t="shared" si="235"/>
        <v>-5.3333333333332789E-2</v>
      </c>
    </row>
    <row r="267" spans="1:14" x14ac:dyDescent="0.35">
      <c r="A267" s="43">
        <v>26330</v>
      </c>
      <c r="B267" s="44">
        <f>'SP500'!B1215</f>
        <v>105.2</v>
      </c>
      <c r="C267" s="46">
        <v>1.19</v>
      </c>
      <c r="D267" s="46">
        <v>2.15</v>
      </c>
      <c r="E267" s="40"/>
      <c r="F267" s="48">
        <f>A269</f>
        <v>26390</v>
      </c>
      <c r="G267" s="41">
        <f t="shared" si="275"/>
        <v>8.5796979167508916</v>
      </c>
      <c r="H267" s="41">
        <f t="shared" ref="H267:I267" si="281">AVERAGE(C267:C269)-AVERAGE(C264:C266)</f>
        <v>-0.18000000000000016</v>
      </c>
      <c r="I267" s="41">
        <f t="shared" si="281"/>
        <v>-0.30999999999999961</v>
      </c>
      <c r="K267" s="49">
        <v>43709</v>
      </c>
      <c r="L267" s="14">
        <f t="shared" si="233"/>
        <v>2.5918138201031011</v>
      </c>
      <c r="M267" s="14">
        <f t="shared" si="234"/>
        <v>4.3333333333333446E-2</v>
      </c>
      <c r="N267" s="14">
        <f t="shared" si="235"/>
        <v>-4.0000000000000036E-2</v>
      </c>
    </row>
    <row r="268" spans="1:14" x14ac:dyDescent="0.35">
      <c r="A268" s="43">
        <v>26359</v>
      </c>
      <c r="B268" s="44">
        <f>'SP500'!B1216</f>
        <v>107.7</v>
      </c>
      <c r="C268" s="46">
        <v>1.17</v>
      </c>
      <c r="D268" s="46">
        <v>2.17</v>
      </c>
      <c r="E268" s="40"/>
      <c r="F268" s="48">
        <f>A270</f>
        <v>26420</v>
      </c>
      <c r="G268" s="41">
        <f t="shared" si="275"/>
        <v>5.2332829289336757</v>
      </c>
      <c r="H268" s="41">
        <f t="shared" ref="H268:I268" si="282">AVERAGE(C268:C270)-AVERAGE(C265:C267)</f>
        <v>-9.9999999999999867E-2</v>
      </c>
      <c r="I268" s="41">
        <f t="shared" si="282"/>
        <v>-0.18666666666666654</v>
      </c>
      <c r="K268" s="49">
        <v>43800</v>
      </c>
      <c r="L268" s="14">
        <f t="shared" si="233"/>
        <v>4.2307280052737939</v>
      </c>
      <c r="M268" s="14">
        <f t="shared" si="234"/>
        <v>-7.0000000000000284E-2</v>
      </c>
      <c r="N268" s="14">
        <f t="shared" si="235"/>
        <v>-0.10333333333333394</v>
      </c>
    </row>
    <row r="269" spans="1:14" x14ac:dyDescent="0.35">
      <c r="A269" s="43">
        <v>26390</v>
      </c>
      <c r="B269" s="44">
        <f>'SP500'!B1217</f>
        <v>108.8</v>
      </c>
      <c r="C269" s="46">
        <v>1.1100000000000001</v>
      </c>
      <c r="D269" s="46">
        <v>2.0499999999999998</v>
      </c>
      <c r="E269" s="40"/>
      <c r="F269" s="48">
        <f>A271</f>
        <v>26451</v>
      </c>
      <c r="G269" s="41">
        <f t="shared" si="275"/>
        <v>2.5910611368773147</v>
      </c>
      <c r="H269" s="41">
        <f t="shared" ref="H269:I269" si="283">AVERAGE(C269:C271)-AVERAGE(C266:C268)</f>
        <v>-6.666666666666643E-2</v>
      </c>
      <c r="I269" s="41">
        <f t="shared" si="283"/>
        <v>-0.11999999999999966</v>
      </c>
      <c r="K269" s="49">
        <v>43891</v>
      </c>
      <c r="L269" s="14">
        <f t="shared" si="233"/>
        <v>-0.55691526748380371</v>
      </c>
      <c r="M269" s="14">
        <f t="shared" si="234"/>
        <v>0.30333333333333323</v>
      </c>
      <c r="N269" s="14">
        <f t="shared" si="235"/>
        <v>0.39333333333333353</v>
      </c>
    </row>
    <row r="270" spans="1:14" x14ac:dyDescent="0.35">
      <c r="A270" s="43">
        <v>26420</v>
      </c>
      <c r="B270" s="44">
        <f>'SP500'!B1218</f>
        <v>107.7</v>
      </c>
      <c r="C270" s="46">
        <v>1.17</v>
      </c>
      <c r="D270" s="46">
        <v>2.1</v>
      </c>
      <c r="E270" s="40"/>
      <c r="F270" s="48">
        <f>A272</f>
        <v>26481</v>
      </c>
      <c r="G270" s="41">
        <f t="shared" si="275"/>
        <v>0.37232435192487634</v>
      </c>
      <c r="H270" s="41">
        <f t="shared" ref="H270:I270" si="284">AVERAGE(C270:C272)-AVERAGE(C267:C269)</f>
        <v>-2.6666666666666394E-2</v>
      </c>
      <c r="I270" s="41">
        <f t="shared" si="284"/>
        <v>-2.0000000000000462E-2</v>
      </c>
      <c r="K270" s="49">
        <v>43983</v>
      </c>
      <c r="L270" s="14">
        <f t="shared" si="233"/>
        <v>-4.687484364786731</v>
      </c>
      <c r="M270" s="14">
        <f t="shared" si="234"/>
        <v>0.23333333333333384</v>
      </c>
      <c r="N270" s="14">
        <f t="shared" si="235"/>
        <v>0.706666666666667</v>
      </c>
    </row>
    <row r="271" spans="1:14" x14ac:dyDescent="0.35">
      <c r="A271" s="43">
        <v>26451</v>
      </c>
      <c r="B271" s="44">
        <f>'SP500'!B1219</f>
        <v>108</v>
      </c>
      <c r="C271" s="46">
        <v>1.1200000000000001</v>
      </c>
      <c r="D271" s="46">
        <v>2.09</v>
      </c>
      <c r="E271" s="40"/>
      <c r="F271" s="48">
        <f>A273</f>
        <v>26512</v>
      </c>
      <c r="G271" s="41">
        <f t="shared" si="275"/>
        <v>0.61500808853379141</v>
      </c>
      <c r="H271" s="41">
        <f t="shared" ref="H271:I271" si="285">AVERAGE(C271:C273)-AVERAGE(C268:C270)</f>
        <v>-8.3333333333333481E-2</v>
      </c>
      <c r="I271" s="41">
        <f t="shared" si="285"/>
        <v>-4.333333333333389E-2</v>
      </c>
      <c r="K271" s="49">
        <v>44075</v>
      </c>
      <c r="L271" s="14">
        <f t="shared" si="233"/>
        <v>12.587534505404138</v>
      </c>
      <c r="M271" s="14">
        <f t="shared" si="234"/>
        <v>-0.18666666666666698</v>
      </c>
      <c r="N271" s="14">
        <f t="shared" si="235"/>
        <v>-0.55666666666666664</v>
      </c>
    </row>
    <row r="272" spans="1:14" x14ac:dyDescent="0.35">
      <c r="A272" s="43">
        <v>26481</v>
      </c>
      <c r="B272" s="44">
        <f>'SP500'!B1220</f>
        <v>107.2</v>
      </c>
      <c r="C272" s="46">
        <v>1.1000000000000001</v>
      </c>
      <c r="D272" s="46">
        <v>2.12</v>
      </c>
      <c r="E272" s="40"/>
      <c r="F272" s="48">
        <f>A274</f>
        <v>26543</v>
      </c>
      <c r="G272" s="41">
        <f t="shared" si="275"/>
        <v>0.9507815834769765</v>
      </c>
      <c r="H272" s="41">
        <f t="shared" ref="H272:I272" si="286">AVERAGE(C272:C274)-AVERAGE(C269:C271)</f>
        <v>-0.2166666666666669</v>
      </c>
      <c r="I272" s="41">
        <f t="shared" si="286"/>
        <v>-0.20000000000000018</v>
      </c>
      <c r="K272" s="49">
        <v>44166</v>
      </c>
      <c r="L272" s="14">
        <f t="shared" si="233"/>
        <v>6.7716692248357857</v>
      </c>
      <c r="M272" s="14">
        <f t="shared" si="234"/>
        <v>-0.14333333333333309</v>
      </c>
      <c r="N272" s="14">
        <f t="shared" si="235"/>
        <v>-0.22666666666666657</v>
      </c>
    </row>
    <row r="273" spans="1:14" x14ac:dyDescent="0.35">
      <c r="A273" s="43">
        <v>26512</v>
      </c>
      <c r="B273" s="44">
        <f>'SP500'!B1221</f>
        <v>111</v>
      </c>
      <c r="C273" s="46">
        <v>0.98</v>
      </c>
      <c r="D273" s="46">
        <v>1.98</v>
      </c>
      <c r="E273" s="40"/>
      <c r="F273" s="48">
        <f>A275</f>
        <v>26573</v>
      </c>
      <c r="G273" s="41">
        <f t="shared" si="275"/>
        <v>2.1749976696296427</v>
      </c>
      <c r="H273" s="41">
        <f t="shared" ref="H273:I273" si="287">AVERAGE(C273:C275)-AVERAGE(C270:C272)</f>
        <v>-0.33666666666666678</v>
      </c>
      <c r="I273" s="41">
        <f t="shared" si="287"/>
        <v>-0.4033333333333331</v>
      </c>
      <c r="K273" s="49">
        <v>44256</v>
      </c>
      <c r="L273" s="14">
        <f t="shared" si="233"/>
        <v>8.3163055696545403</v>
      </c>
      <c r="M273" s="14">
        <f t="shared" si="234"/>
        <v>-2.6666666666666838E-2</v>
      </c>
      <c r="N273" s="14">
        <f t="shared" si="235"/>
        <v>-0.28666666666666707</v>
      </c>
    </row>
    <row r="274" spans="1:14" x14ac:dyDescent="0.35">
      <c r="A274" s="43">
        <v>26543</v>
      </c>
      <c r="B274" s="44">
        <f>'SP500'!B1222</f>
        <v>109.4</v>
      </c>
      <c r="C274" s="46">
        <v>0.67</v>
      </c>
      <c r="D274" s="46">
        <v>1.54</v>
      </c>
      <c r="E274" s="40"/>
      <c r="F274" s="48">
        <f>A276</f>
        <v>26604</v>
      </c>
      <c r="G274" s="41">
        <f t="shared" si="275"/>
        <v>2.3929659175797475</v>
      </c>
      <c r="H274" s="41">
        <f t="shared" ref="H274:I274" si="288">AVERAGE(C274:C276)-AVERAGE(C271:C273)</f>
        <v>-0.32000000000000006</v>
      </c>
      <c r="I274" s="41">
        <f t="shared" si="288"/>
        <v>-0.45333333333333292</v>
      </c>
      <c r="K274" s="49">
        <v>44348</v>
      </c>
      <c r="L274" s="14">
        <f t="shared" si="233"/>
        <v>7.9579433733498588</v>
      </c>
      <c r="M274" s="14">
        <f t="shared" si="234"/>
        <v>-0.11999999999999988</v>
      </c>
      <c r="N274" s="14">
        <f t="shared" si="235"/>
        <v>-0.18666666666666676</v>
      </c>
    </row>
    <row r="275" spans="1:14" x14ac:dyDescent="0.35">
      <c r="A275" s="43">
        <v>26573</v>
      </c>
      <c r="B275" s="44">
        <f>'SP500'!B1223</f>
        <v>109.6</v>
      </c>
      <c r="C275" s="46">
        <v>0.73</v>
      </c>
      <c r="D275" s="46">
        <v>1.58</v>
      </c>
      <c r="E275" s="40"/>
      <c r="F275" s="48">
        <f>A277</f>
        <v>26634</v>
      </c>
      <c r="G275" s="41">
        <f t="shared" si="275"/>
        <v>4.3602009479178587</v>
      </c>
      <c r="H275" s="41">
        <f t="shared" ref="H275:I275" si="289">AVERAGE(C275:C277)-AVERAGE(C272:C274)</f>
        <v>-0.15333333333333332</v>
      </c>
      <c r="I275" s="41">
        <f t="shared" si="289"/>
        <v>-0.25999999999999979</v>
      </c>
      <c r="K275" s="49"/>
    </row>
    <row r="276" spans="1:14" x14ac:dyDescent="0.35">
      <c r="A276" s="43">
        <v>26604</v>
      </c>
      <c r="B276" s="44">
        <f>'SP500'!B1224</f>
        <v>115.1</v>
      </c>
      <c r="C276" s="46">
        <v>0.84</v>
      </c>
      <c r="D276" s="46">
        <v>1.71</v>
      </c>
      <c r="E276" s="40"/>
      <c r="F276" s="48">
        <f>A278</f>
        <v>26665</v>
      </c>
      <c r="G276" s="41">
        <f t="shared" si="275"/>
        <v>6.1693569005339963</v>
      </c>
      <c r="H276" s="41">
        <f t="shared" ref="H276:I276" si="290">AVERAGE(C276:C278)-AVERAGE(C273:C275)</f>
        <v>-4.3333333333333335E-2</v>
      </c>
      <c r="I276" s="41">
        <f t="shared" si="290"/>
        <v>-0.12666666666666648</v>
      </c>
      <c r="K276" s="49"/>
    </row>
    <row r="277" spans="1:14" x14ac:dyDescent="0.35">
      <c r="A277" s="43">
        <v>26634</v>
      </c>
      <c r="B277" s="44">
        <f>'SP500'!B1225</f>
        <v>117.5</v>
      </c>
      <c r="C277" s="46">
        <v>0.72</v>
      </c>
      <c r="D277" s="46">
        <v>1.57</v>
      </c>
      <c r="E277" s="40"/>
      <c r="F277" s="48">
        <f>A279</f>
        <v>26696</v>
      </c>
      <c r="G277" s="41">
        <f t="shared" si="275"/>
        <v>4.6778478597909192</v>
      </c>
      <c r="H277" s="41">
        <f t="shared" ref="H277:I277" si="291">AVERAGE(C277:C279)-AVERAGE(C274:C276)</f>
        <v>-8.333333333333337E-2</v>
      </c>
      <c r="I277" s="41">
        <f t="shared" si="291"/>
        <v>-0.16333333333333355</v>
      </c>
      <c r="K277" s="16"/>
    </row>
    <row r="278" spans="1:14" x14ac:dyDescent="0.35">
      <c r="A278" s="43">
        <v>26665</v>
      </c>
      <c r="B278" s="44">
        <f>'SP500'!B1226</f>
        <v>118.4</v>
      </c>
      <c r="C278" s="46">
        <v>0.69</v>
      </c>
      <c r="D278" s="46">
        <v>1.44</v>
      </c>
      <c r="E278" s="40"/>
      <c r="F278" s="48">
        <f>A280</f>
        <v>26724</v>
      </c>
      <c r="G278" s="41">
        <f t="shared" si="275"/>
        <v>0.81490555732666625</v>
      </c>
      <c r="H278" s="41">
        <f t="shared" ref="H278:I278" si="292">AVERAGE(C278:C280)-AVERAGE(C275:C277)</f>
        <v>-0.14666666666666661</v>
      </c>
      <c r="I278" s="41">
        <f t="shared" si="292"/>
        <v>-0.25666666666666682</v>
      </c>
      <c r="K278" s="16"/>
    </row>
    <row r="279" spans="1:14" x14ac:dyDescent="0.35">
      <c r="A279" s="43">
        <v>26696</v>
      </c>
      <c r="B279" s="44">
        <f>'SP500'!B1227</f>
        <v>114.2</v>
      </c>
      <c r="C279" s="46">
        <v>0.57999999999999996</v>
      </c>
      <c r="D279" s="46">
        <v>1.33</v>
      </c>
      <c r="E279" s="40"/>
      <c r="F279" s="48">
        <f>A281</f>
        <v>26755</v>
      </c>
      <c r="G279" s="41">
        <f t="shared" si="275"/>
        <v>-4.1000073053358479</v>
      </c>
      <c r="H279" s="41">
        <f t="shared" ref="H279:I279" si="293">AVERAGE(C279:C281)-AVERAGE(C276:C278)</f>
        <v>-0.16666666666666663</v>
      </c>
      <c r="I279" s="41">
        <f t="shared" si="293"/>
        <v>-0.21666666666666679</v>
      </c>
      <c r="K279" s="16"/>
    </row>
    <row r="280" spans="1:14" x14ac:dyDescent="0.35">
      <c r="A280" s="43">
        <v>26724</v>
      </c>
      <c r="B280" s="44">
        <f>'SP500'!B1228</f>
        <v>112.4</v>
      </c>
      <c r="C280" s="46">
        <v>0.57999999999999996</v>
      </c>
      <c r="D280" s="46">
        <v>1.32</v>
      </c>
      <c r="E280" s="40"/>
      <c r="F280" s="48">
        <f>A282</f>
        <v>26785</v>
      </c>
      <c r="G280" s="41">
        <f t="shared" si="275"/>
        <v>-5.9429249726084397</v>
      </c>
      <c r="H280" s="41">
        <f t="shared" ref="H280:I280" si="294">AVERAGE(C280:C282)-AVERAGE(C277:C279)</f>
        <v>-0.12666666666666659</v>
      </c>
      <c r="I280" s="41">
        <f t="shared" si="294"/>
        <v>-0.12999999999999989</v>
      </c>
      <c r="K280" s="16"/>
    </row>
    <row r="281" spans="1:14" x14ac:dyDescent="0.35">
      <c r="A281" s="43">
        <v>26755</v>
      </c>
      <c r="B281" s="44">
        <f>'SP500'!B1229</f>
        <v>110.3</v>
      </c>
      <c r="C281" s="46">
        <v>0.59</v>
      </c>
      <c r="D281" s="46">
        <v>1.42</v>
      </c>
      <c r="E281" s="40"/>
      <c r="F281" s="48">
        <f>A283</f>
        <v>26816</v>
      </c>
      <c r="G281" s="41">
        <f t="shared" si="275"/>
        <v>-6.8061628209967528</v>
      </c>
      <c r="H281" s="41">
        <f t="shared" ref="H281:I281" si="295">AVERAGE(C281:C283)-AVERAGE(C278:C280)</f>
        <v>-0.1166666666666667</v>
      </c>
      <c r="I281" s="41">
        <f t="shared" si="295"/>
        <v>-7.6666666666666661E-2</v>
      </c>
      <c r="K281" s="16"/>
    </row>
    <row r="282" spans="1:14" x14ac:dyDescent="0.35">
      <c r="A282" s="43">
        <v>26785</v>
      </c>
      <c r="B282" s="44">
        <f>'SP500'!B1230</f>
        <v>107.2</v>
      </c>
      <c r="C282" s="46">
        <v>0.44</v>
      </c>
      <c r="D282" s="46">
        <v>1.21</v>
      </c>
      <c r="E282" s="40"/>
      <c r="F282" s="48">
        <f>A284</f>
        <v>26846</v>
      </c>
      <c r="G282" s="41">
        <f t="shared" si="275"/>
        <v>-5.8363896309891636</v>
      </c>
      <c r="H282" s="41">
        <f t="shared" ref="H282:I282" si="296">AVERAGE(C282:C284)-AVERAGE(C279:C281)</f>
        <v>-0.17333333333333339</v>
      </c>
      <c r="I282" s="41">
        <f t="shared" si="296"/>
        <v>-0.17333333333333334</v>
      </c>
      <c r="K282" s="16"/>
    </row>
    <row r="283" spans="1:14" x14ac:dyDescent="0.35">
      <c r="A283" s="43">
        <v>26816</v>
      </c>
      <c r="B283" s="44">
        <f>'SP500'!B1231</f>
        <v>104.8</v>
      </c>
      <c r="C283" s="46">
        <v>0.47</v>
      </c>
      <c r="D283" s="46">
        <v>1.23</v>
      </c>
      <c r="E283" s="40"/>
      <c r="F283" s="48">
        <f>A285</f>
        <v>26877</v>
      </c>
      <c r="G283" s="41">
        <f t="shared" si="275"/>
        <v>-4.8123517679484218</v>
      </c>
      <c r="H283" s="41">
        <f t="shared" ref="H283:I283" si="297">AVERAGE(C283:C285)-AVERAGE(C280:C282)</f>
        <v>-0.17999999999999994</v>
      </c>
      <c r="I283" s="41">
        <f t="shared" si="297"/>
        <v>-0.16000000000000014</v>
      </c>
      <c r="K283" s="16"/>
    </row>
    <row r="284" spans="1:14" x14ac:dyDescent="0.35">
      <c r="A284" s="43">
        <v>26846</v>
      </c>
      <c r="B284" s="44">
        <f>'SP500'!B1232</f>
        <v>105.8</v>
      </c>
      <c r="C284" s="46">
        <v>0.32</v>
      </c>
      <c r="D284" s="46">
        <v>1.1100000000000001</v>
      </c>
      <c r="E284" s="40"/>
      <c r="F284" s="48">
        <f>A286</f>
        <v>26908</v>
      </c>
      <c r="G284" s="41">
        <f t="shared" si="275"/>
        <v>-2.2275430837668173</v>
      </c>
      <c r="H284" s="41">
        <f t="shared" ref="H284:I284" si="298">AVERAGE(C284:C286)-AVERAGE(C281:C283)</f>
        <v>-0.11999999999999994</v>
      </c>
      <c r="I284" s="41">
        <f t="shared" si="298"/>
        <v>-2.6666666666666616E-2</v>
      </c>
      <c r="K284" s="16"/>
    </row>
    <row r="285" spans="1:14" x14ac:dyDescent="0.35">
      <c r="A285" s="43">
        <v>26877</v>
      </c>
      <c r="B285" s="44">
        <f>'SP500'!B1233</f>
        <v>103.8</v>
      </c>
      <c r="C285" s="46">
        <v>0.28000000000000003</v>
      </c>
      <c r="D285" s="46">
        <v>1.1299999999999999</v>
      </c>
      <c r="E285" s="40"/>
      <c r="F285" s="48">
        <f>A287</f>
        <v>26938</v>
      </c>
      <c r="G285" s="41">
        <f t="shared" si="275"/>
        <v>0.43956114730379081</v>
      </c>
      <c r="H285" s="41">
        <f t="shared" ref="H285:I285" si="299">AVERAGE(C285:C287)-AVERAGE(C282:C284)</f>
        <v>0.13333333333333336</v>
      </c>
      <c r="I285" s="41">
        <f t="shared" si="299"/>
        <v>0.24666666666666659</v>
      </c>
      <c r="K285" s="16"/>
    </row>
    <row r="286" spans="1:14" x14ac:dyDescent="0.35">
      <c r="A286" s="43">
        <v>26908</v>
      </c>
      <c r="B286" s="44">
        <f>'SP500'!B1234</f>
        <v>105.6</v>
      </c>
      <c r="C286" s="46">
        <v>0.54</v>
      </c>
      <c r="D286" s="46">
        <v>1.54</v>
      </c>
      <c r="E286" s="40"/>
      <c r="F286" s="48">
        <f>A288</f>
        <v>26969</v>
      </c>
      <c r="G286" s="41">
        <f t="shared" si="275"/>
        <v>0.94967475372572074</v>
      </c>
      <c r="H286" s="41">
        <f t="shared" ref="H286:I286" si="300">AVERAGE(C286:C288)-AVERAGE(C283:C285)</f>
        <v>0.40666666666666662</v>
      </c>
      <c r="I286" s="41">
        <f t="shared" si="300"/>
        <v>0.45999999999999996</v>
      </c>
      <c r="K286" s="16"/>
    </row>
    <row r="287" spans="1:14" x14ac:dyDescent="0.35">
      <c r="A287" s="43">
        <v>26938</v>
      </c>
      <c r="B287" s="44">
        <f>'SP500'!B1235</f>
        <v>109.8</v>
      </c>
      <c r="C287" s="46">
        <v>0.81</v>
      </c>
      <c r="D287" s="46">
        <v>1.62</v>
      </c>
      <c r="E287" s="40"/>
      <c r="F287" s="48">
        <f>A289</f>
        <v>26999</v>
      </c>
      <c r="G287" s="41">
        <f t="shared" si="275"/>
        <v>-2.7728625245762557</v>
      </c>
      <c r="H287" s="41">
        <f t="shared" ref="H287:I287" si="301">AVERAGE(C287:C289)-AVERAGE(C284:C286)</f>
        <v>0.51666666666666661</v>
      </c>
      <c r="I287" s="41">
        <f t="shared" si="301"/>
        <v>0.42333333333333334</v>
      </c>
      <c r="K287" s="16"/>
    </row>
    <row r="288" spans="1:14" x14ac:dyDescent="0.35">
      <c r="A288" s="43">
        <v>26969</v>
      </c>
      <c r="B288" s="44">
        <f>'SP500'!B1236</f>
        <v>102</v>
      </c>
      <c r="C288" s="46">
        <v>0.94</v>
      </c>
      <c r="D288" s="46">
        <v>1.69</v>
      </c>
      <c r="E288" s="40"/>
      <c r="F288" s="48">
        <f>A290</f>
        <v>27030</v>
      </c>
      <c r="G288" s="41">
        <f t="shared" si="275"/>
        <v>-8.6020753669963828</v>
      </c>
      <c r="H288" s="41">
        <f t="shared" ref="H288:I288" si="302">AVERAGE(C288:C290)-AVERAGE(C285:C287)</f>
        <v>0.36333333333333329</v>
      </c>
      <c r="I288" s="41">
        <f t="shared" si="302"/>
        <v>0.20999999999999996</v>
      </c>
      <c r="K288" s="16"/>
    </row>
    <row r="289" spans="1:11" x14ac:dyDescent="0.35">
      <c r="A289" s="43">
        <v>26999</v>
      </c>
      <c r="B289" s="44">
        <f>'SP500'!B1237</f>
        <v>94.78</v>
      </c>
      <c r="C289" s="46">
        <v>0.94</v>
      </c>
      <c r="D289" s="46">
        <v>1.74</v>
      </c>
      <c r="E289" s="40"/>
      <c r="F289" s="48">
        <f>A291</f>
        <v>27061</v>
      </c>
      <c r="G289" s="41">
        <f t="shared" si="275"/>
        <v>-10.999210288475686</v>
      </c>
      <c r="H289" s="41">
        <f t="shared" ref="H289:I289" si="303">AVERAGE(C289:C291)-AVERAGE(C286:C288)</f>
        <v>0.12666666666666671</v>
      </c>
      <c r="I289" s="41">
        <f t="shared" si="303"/>
        <v>-1.6666666666666607E-2</v>
      </c>
      <c r="K289" s="16"/>
    </row>
    <row r="290" spans="1:11" x14ac:dyDescent="0.35">
      <c r="A290" s="43">
        <v>27030</v>
      </c>
      <c r="B290" s="44">
        <f>'SP500'!B1238</f>
        <v>96.11</v>
      </c>
      <c r="C290" s="46">
        <v>0.84</v>
      </c>
      <c r="D290" s="46">
        <v>1.49</v>
      </c>
      <c r="E290" s="40"/>
      <c r="F290" s="48">
        <f>A292</f>
        <v>27089</v>
      </c>
      <c r="G290" s="41">
        <f t="shared" si="275"/>
        <v>-6.5996516978340276</v>
      </c>
      <c r="H290" s="41">
        <f t="shared" ref="H290:I290" si="304">AVERAGE(C290:C292)-AVERAGE(C287:C289)</f>
        <v>-5.3333333333333233E-2</v>
      </c>
      <c r="I290" s="41">
        <f t="shared" si="304"/>
        <v>-0.19333333333333336</v>
      </c>
      <c r="K290" s="16"/>
    </row>
    <row r="291" spans="1:11" x14ac:dyDescent="0.35">
      <c r="A291" s="43">
        <v>27061</v>
      </c>
      <c r="B291" s="44">
        <f>'SP500'!B1239</f>
        <v>93.45</v>
      </c>
      <c r="C291" s="46">
        <v>0.89</v>
      </c>
      <c r="D291" s="46">
        <v>1.57</v>
      </c>
      <c r="E291" s="40"/>
      <c r="F291" s="48">
        <f>A293</f>
        <v>27120</v>
      </c>
      <c r="G291" s="41">
        <f t="shared" si="275"/>
        <v>-3.3114229290061581</v>
      </c>
      <c r="H291" s="41">
        <f t="shared" ref="H291:I291" si="305">AVERAGE(C291:C293)-AVERAGE(C288:C290)</f>
        <v>-9.6666666666666679E-2</v>
      </c>
      <c r="I291" s="41">
        <f t="shared" si="305"/>
        <v>-0.19333333333333336</v>
      </c>
      <c r="K291" s="16"/>
    </row>
    <row r="292" spans="1:11" x14ac:dyDescent="0.35">
      <c r="A292" s="43">
        <v>27089</v>
      </c>
      <c r="B292" s="44">
        <f>'SP500'!B1240</f>
        <v>97.44</v>
      </c>
      <c r="C292" s="46">
        <v>0.8</v>
      </c>
      <c r="D292" s="46">
        <v>1.41</v>
      </c>
      <c r="E292" s="40"/>
      <c r="F292" s="48">
        <f>A294</f>
        <v>27150</v>
      </c>
      <c r="G292" s="41">
        <f t="shared" si="275"/>
        <v>-1.6917996741878039</v>
      </c>
      <c r="H292" s="41">
        <f t="shared" ref="H292:I292" si="306">AVERAGE(C292:C294)-AVERAGE(C289:C291)</f>
        <v>-0.11333333333333329</v>
      </c>
      <c r="I292" s="41">
        <f t="shared" si="306"/>
        <v>-0.18666666666666654</v>
      </c>
      <c r="K292" s="16"/>
    </row>
    <row r="293" spans="1:11" x14ac:dyDescent="0.35">
      <c r="A293" s="43">
        <v>27120</v>
      </c>
      <c r="B293" s="44">
        <f>'SP500'!B1241</f>
        <v>92.46</v>
      </c>
      <c r="C293" s="46">
        <v>0.74</v>
      </c>
      <c r="D293" s="46">
        <v>1.36</v>
      </c>
      <c r="E293" s="40"/>
      <c r="F293" s="48">
        <f>A295</f>
        <v>27181</v>
      </c>
      <c r="G293" s="41">
        <f t="shared" si="275"/>
        <v>-5.3974310371760543</v>
      </c>
      <c r="H293" s="41">
        <f t="shared" ref="H293:I293" si="307">AVERAGE(C293:C295)-AVERAGE(C290:C292)</f>
        <v>-2.3333333333333428E-2</v>
      </c>
      <c r="I293" s="41">
        <f t="shared" si="307"/>
        <v>3.0000000000000249E-2</v>
      </c>
      <c r="K293" s="16"/>
    </row>
    <row r="294" spans="1:11" x14ac:dyDescent="0.35">
      <c r="A294" s="43">
        <v>27150</v>
      </c>
      <c r="B294" s="44">
        <f>'SP500'!B1242</f>
        <v>89.67</v>
      </c>
      <c r="C294" s="46">
        <v>0.79</v>
      </c>
      <c r="D294" s="46">
        <v>1.47</v>
      </c>
      <c r="E294" s="40"/>
      <c r="F294" s="48">
        <f>A296</f>
        <v>27211</v>
      </c>
      <c r="G294" s="41">
        <f t="shared" si="275"/>
        <v>-9.0743246337139389</v>
      </c>
      <c r="H294" s="41">
        <f t="shared" ref="H294:I294" si="308">AVERAGE(C294:C296)-AVERAGE(C291:C293)</f>
        <v>6.6666666666666874E-2</v>
      </c>
      <c r="I294" s="41">
        <f t="shared" si="308"/>
        <v>0.17666666666666675</v>
      </c>
      <c r="K294" s="16"/>
    </row>
    <row r="295" spans="1:11" x14ac:dyDescent="0.35">
      <c r="A295" s="43">
        <v>27181</v>
      </c>
      <c r="B295" s="44">
        <f>'SP500'!B1243</f>
        <v>89.79</v>
      </c>
      <c r="C295" s="46">
        <v>0.93</v>
      </c>
      <c r="D295" s="46">
        <v>1.73</v>
      </c>
      <c r="E295" s="40"/>
      <c r="F295" s="48">
        <f>A297</f>
        <v>27242</v>
      </c>
      <c r="G295" s="41">
        <f t="shared" si="275"/>
        <v>-13.14640264009479</v>
      </c>
      <c r="H295" s="41">
        <f t="shared" ref="H295:I295" si="309">AVERAGE(C295:C297)-AVERAGE(C292:C294)</f>
        <v>0.15666666666666651</v>
      </c>
      <c r="I295" s="41">
        <f t="shared" si="309"/>
        <v>0.29666666666666663</v>
      </c>
      <c r="K295" s="16"/>
    </row>
    <row r="296" spans="1:11" x14ac:dyDescent="0.35">
      <c r="A296" s="43">
        <v>27211</v>
      </c>
      <c r="B296" s="44">
        <f>'SP500'!B1244</f>
        <v>79.31</v>
      </c>
      <c r="C296" s="46">
        <v>0.91</v>
      </c>
      <c r="D296" s="46">
        <v>1.67</v>
      </c>
      <c r="E296" s="40"/>
      <c r="F296" s="48">
        <f>A298</f>
        <v>27273</v>
      </c>
      <c r="G296" s="41">
        <f t="shared" si="275"/>
        <v>-19.627547826866877</v>
      </c>
      <c r="H296" s="41">
        <f t="shared" ref="H296:I296" si="310">AVERAGE(C296:C298)-AVERAGE(C293:C295)</f>
        <v>0.20333333333333348</v>
      </c>
      <c r="I296" s="41">
        <f t="shared" si="310"/>
        <v>0.32666666666666644</v>
      </c>
      <c r="K296" s="16"/>
    </row>
    <row r="297" spans="1:11" x14ac:dyDescent="0.35">
      <c r="A297" s="43">
        <v>27242</v>
      </c>
      <c r="B297" s="44">
        <f>'SP500'!B1245</f>
        <v>76.03</v>
      </c>
      <c r="C297" s="46">
        <v>0.96</v>
      </c>
      <c r="D297" s="46">
        <v>1.73</v>
      </c>
      <c r="E297" s="40"/>
      <c r="F297" s="48">
        <f>A299</f>
        <v>27303</v>
      </c>
      <c r="G297" s="41">
        <f t="shared" si="275"/>
        <v>-19.188134676777519</v>
      </c>
      <c r="H297" s="41">
        <f t="shared" ref="H297:I297" si="311">AVERAGE(C297:C299)-AVERAGE(C294:C296)</f>
        <v>0.29999999999999993</v>
      </c>
      <c r="I297" s="41">
        <f t="shared" si="311"/>
        <v>0.52666666666666662</v>
      </c>
      <c r="K297" s="16"/>
    </row>
    <row r="298" spans="1:11" x14ac:dyDescent="0.35">
      <c r="A298" s="43">
        <v>27273</v>
      </c>
      <c r="B298" s="44">
        <f>'SP500'!B1246</f>
        <v>68.12</v>
      </c>
      <c r="C298" s="46">
        <v>1.2</v>
      </c>
      <c r="D298" s="46">
        <v>2.14</v>
      </c>
      <c r="E298" s="40"/>
      <c r="F298" s="48">
        <f>A300</f>
        <v>27334</v>
      </c>
      <c r="G298" s="41">
        <f t="shared" si="275"/>
        <v>-15.802005261277186</v>
      </c>
      <c r="H298" s="41">
        <f t="shared" ref="H298:I298" si="312">AVERAGE(C298:C300)-AVERAGE(C295:C297)</f>
        <v>0.32666666666666677</v>
      </c>
      <c r="I298" s="41">
        <f t="shared" si="312"/>
        <v>0.83666666666666689</v>
      </c>
      <c r="K298" s="16"/>
    </row>
    <row r="299" spans="1:11" x14ac:dyDescent="0.35">
      <c r="A299" s="43">
        <v>27303</v>
      </c>
      <c r="B299" s="44">
        <f>'SP500'!B1247</f>
        <v>69.44</v>
      </c>
      <c r="C299" s="46">
        <v>1.37</v>
      </c>
      <c r="D299" s="46">
        <v>2.58</v>
      </c>
      <c r="E299" s="40"/>
      <c r="F299" s="48">
        <f>A301</f>
        <v>27364</v>
      </c>
      <c r="G299" s="41">
        <f t="shared" si="275"/>
        <v>-7.0493146072239661</v>
      </c>
      <c r="H299" s="41">
        <f t="shared" ref="H299:I299" si="313">AVERAGE(C299:C301)-AVERAGE(C296:C298)</f>
        <v>0.32333333333333325</v>
      </c>
      <c r="I299" s="41">
        <f t="shared" si="313"/>
        <v>1.0533333333333332</v>
      </c>
      <c r="K299" s="16"/>
    </row>
    <row r="300" spans="1:11" x14ac:dyDescent="0.35">
      <c r="A300" s="43">
        <v>27334</v>
      </c>
      <c r="B300" s="44">
        <f>'SP500'!B1248</f>
        <v>71.739999999999995</v>
      </c>
      <c r="C300" s="46">
        <v>1.21</v>
      </c>
      <c r="D300" s="46">
        <v>2.92</v>
      </c>
      <c r="E300" s="40"/>
      <c r="F300" s="48">
        <f>A302</f>
        <v>27395</v>
      </c>
      <c r="G300" s="41">
        <f t="shared" si="275"/>
        <v>-1.0448137213968165</v>
      </c>
      <c r="H300" s="41">
        <f t="shared" ref="H300:I300" si="314">AVERAGE(C300:C302)-AVERAGE(C297:C299)</f>
        <v>0.15666666666666651</v>
      </c>
      <c r="I300" s="41">
        <f t="shared" si="314"/>
        <v>0.99333333333333318</v>
      </c>
      <c r="K300" s="16"/>
    </row>
    <row r="301" spans="1:11" x14ac:dyDescent="0.35">
      <c r="A301" s="43">
        <v>27364</v>
      </c>
      <c r="B301" s="44">
        <f>'SP500'!B1249</f>
        <v>67.069999999999993</v>
      </c>
      <c r="C301" s="46">
        <v>1.46</v>
      </c>
      <c r="D301" s="46">
        <v>3.2</v>
      </c>
      <c r="E301" s="40"/>
      <c r="F301" s="48">
        <f>A303</f>
        <v>27426</v>
      </c>
      <c r="G301" s="41">
        <f t="shared" si="275"/>
        <v>4.863089045722135</v>
      </c>
      <c r="H301" s="41">
        <f t="shared" ref="H301:I301" si="315">AVERAGE(C301:C303)-AVERAGE(C298:C300)</f>
        <v>7.9999999999999849E-2</v>
      </c>
      <c r="I301" s="41">
        <f t="shared" si="315"/>
        <v>0.70999999999999952</v>
      </c>
      <c r="K301" s="16"/>
    </row>
    <row r="302" spans="1:11" x14ac:dyDescent="0.35">
      <c r="A302" s="43">
        <v>27395</v>
      </c>
      <c r="B302" s="44">
        <f>'SP500'!B1250</f>
        <v>72.56</v>
      </c>
      <c r="C302" s="46">
        <v>1.33</v>
      </c>
      <c r="D302" s="46">
        <v>3.31</v>
      </c>
      <c r="E302" s="40"/>
      <c r="F302" s="48">
        <f>A304</f>
        <v>27454</v>
      </c>
      <c r="G302" s="41">
        <f t="shared" si="275"/>
        <v>12.695519490921642</v>
      </c>
      <c r="H302" s="41">
        <f t="shared" ref="H302:I302" si="316">AVERAGE(C302:C304)-AVERAGE(C299:C301)</f>
        <v>-0.17999999999999994</v>
      </c>
      <c r="I302" s="41">
        <f t="shared" si="316"/>
        <v>0.206666666666667</v>
      </c>
      <c r="K302" s="16"/>
    </row>
    <row r="303" spans="1:11" x14ac:dyDescent="0.35">
      <c r="A303" s="43">
        <v>27426</v>
      </c>
      <c r="B303" s="44">
        <f>'SP500'!B1251</f>
        <v>80.09999999999998</v>
      </c>
      <c r="C303" s="46">
        <v>1.23</v>
      </c>
      <c r="D303" s="46">
        <v>3.26</v>
      </c>
      <c r="E303" s="40"/>
      <c r="F303" s="48">
        <f>A305</f>
        <v>27485</v>
      </c>
      <c r="G303" s="41">
        <f t="shared" si="275"/>
        <v>16.223502677986534</v>
      </c>
      <c r="H303" s="41">
        <f t="shared" ref="H303:I303" si="317">AVERAGE(C303:C305)-AVERAGE(C300:C302)</f>
        <v>-0.37</v>
      </c>
      <c r="I303" s="41">
        <f t="shared" si="317"/>
        <v>-0.35666666666666647</v>
      </c>
      <c r="K303" s="16"/>
    </row>
    <row r="304" spans="1:11" x14ac:dyDescent="0.35">
      <c r="A304" s="43">
        <v>27454</v>
      </c>
      <c r="B304" s="44">
        <f>'SP500'!B1252</f>
        <v>83.78</v>
      </c>
      <c r="C304" s="46">
        <v>0.94</v>
      </c>
      <c r="D304" s="46">
        <v>2.75</v>
      </c>
      <c r="E304" s="40"/>
      <c r="F304" s="48">
        <f>A306</f>
        <v>27515</v>
      </c>
      <c r="G304" s="41">
        <f t="shared" si="275"/>
        <v>16.288294642858169</v>
      </c>
      <c r="H304" s="41">
        <f t="shared" ref="H304:I304" si="318">AVERAGE(C304:C306)-AVERAGE(C301:C303)</f>
        <v>-0.50666666666666649</v>
      </c>
      <c r="I304" s="41">
        <f t="shared" si="318"/>
        <v>-0.67999999999999972</v>
      </c>
      <c r="K304" s="16"/>
    </row>
    <row r="305" spans="1:11" x14ac:dyDescent="0.35">
      <c r="A305" s="43">
        <v>27485</v>
      </c>
      <c r="B305" s="44">
        <f>'SP500'!B1253</f>
        <v>84.72</v>
      </c>
      <c r="C305" s="46">
        <v>0.72</v>
      </c>
      <c r="D305" s="46">
        <v>2.35</v>
      </c>
      <c r="E305" s="40"/>
      <c r="F305" s="48">
        <f>A307</f>
        <v>27546</v>
      </c>
      <c r="G305" s="41">
        <f t="shared" si="275"/>
        <v>12.237781320457954</v>
      </c>
      <c r="H305" s="41">
        <f t="shared" ref="H305:I305" si="319">AVERAGE(C305:C307)-AVERAGE(C302:C304)</f>
        <v>-0.34333333333333338</v>
      </c>
      <c r="I305" s="41">
        <f t="shared" si="319"/>
        <v>-0.52666666666666684</v>
      </c>
      <c r="K305" s="16"/>
    </row>
    <row r="306" spans="1:11" x14ac:dyDescent="0.35">
      <c r="A306" s="43">
        <v>27515</v>
      </c>
      <c r="B306" s="44">
        <f>'SP500'!B1254</f>
        <v>90.1</v>
      </c>
      <c r="C306" s="46">
        <v>0.84</v>
      </c>
      <c r="D306" s="46">
        <v>2.63</v>
      </c>
      <c r="E306" s="40"/>
      <c r="F306" s="48">
        <f>A308</f>
        <v>27576</v>
      </c>
      <c r="G306" s="41">
        <f t="shared" si="275"/>
        <v>10.088955429242402</v>
      </c>
      <c r="H306" s="41">
        <f t="shared" ref="H306:I306" si="320">AVERAGE(C306:C308)-AVERAGE(C303:C305)</f>
        <v>-0.11999999999999988</v>
      </c>
      <c r="I306" s="41">
        <f t="shared" si="320"/>
        <v>-0.16000000000000014</v>
      </c>
      <c r="K306" s="16"/>
    </row>
    <row r="307" spans="1:11" x14ac:dyDescent="0.35">
      <c r="A307" s="43">
        <v>27546</v>
      </c>
      <c r="B307" s="44">
        <f>'SP500'!B1255</f>
        <v>92.4</v>
      </c>
      <c r="C307" s="46">
        <v>0.91</v>
      </c>
      <c r="D307" s="46">
        <v>2.76</v>
      </c>
      <c r="E307" s="40"/>
      <c r="F307" s="48">
        <f>A309</f>
        <v>27607</v>
      </c>
      <c r="G307" s="41">
        <f t="shared" si="275"/>
        <v>4.5359249398930404</v>
      </c>
      <c r="H307" s="41">
        <f t="shared" ref="H307:I307" si="321">AVERAGE(C307:C309)-AVERAGE(C304:C306)</f>
        <v>-8.666666666666667E-2</v>
      </c>
      <c r="I307" s="41">
        <f t="shared" si="321"/>
        <v>-9.6666666666666679E-2</v>
      </c>
      <c r="K307" s="16"/>
    </row>
    <row r="308" spans="1:11" x14ac:dyDescent="0.35">
      <c r="A308" s="43">
        <v>27576</v>
      </c>
      <c r="B308" s="44">
        <f>'SP500'!B1256</f>
        <v>92.49</v>
      </c>
      <c r="C308" s="46">
        <v>0.78</v>
      </c>
      <c r="D308" s="46">
        <v>2.4900000000000002</v>
      </c>
      <c r="E308" s="40"/>
      <c r="F308" s="48">
        <f>A310</f>
        <v>27638</v>
      </c>
      <c r="G308" s="41">
        <f t="shared" si="275"/>
        <v>-1.6412675765755644</v>
      </c>
      <c r="H308" s="41">
        <f t="shared" ref="H308:I308" si="322">AVERAGE(C308:C310)-AVERAGE(C305:C307)</f>
        <v>-0.20666666666666667</v>
      </c>
      <c r="I308" s="41">
        <f t="shared" si="322"/>
        <v>-0.29333333333333345</v>
      </c>
    </row>
    <row r="309" spans="1:11" x14ac:dyDescent="0.35">
      <c r="A309" s="43">
        <v>27607</v>
      </c>
      <c r="B309" s="44">
        <f>'SP500'!B1257</f>
        <v>85.71</v>
      </c>
      <c r="C309" s="46">
        <v>0.55000000000000004</v>
      </c>
      <c r="D309" s="46">
        <v>2.19</v>
      </c>
      <c r="E309" s="40"/>
      <c r="F309" s="48">
        <f>A311</f>
        <v>27668</v>
      </c>
      <c r="G309" s="41">
        <f t="shared" si="275"/>
        <v>-6.0099740499134207</v>
      </c>
      <c r="H309" s="41">
        <f t="shared" ref="H309:I309" si="323">AVERAGE(C309:C311)-AVERAGE(C306:C308)</f>
        <v>-0.2466666666666667</v>
      </c>
      <c r="I309" s="41">
        <f t="shared" si="323"/>
        <v>-0.34333333333333327</v>
      </c>
    </row>
    <row r="310" spans="1:11" x14ac:dyDescent="0.35">
      <c r="A310" s="43">
        <v>27638</v>
      </c>
      <c r="B310" s="44">
        <f>'SP500'!B1258</f>
        <v>84.67</v>
      </c>
      <c r="C310" s="46">
        <v>0.52</v>
      </c>
      <c r="D310" s="46">
        <v>2.1800000000000002</v>
      </c>
      <c r="E310" s="40"/>
      <c r="F310" s="48">
        <f>A312</f>
        <v>27699</v>
      </c>
      <c r="G310" s="41">
        <f t="shared" si="275"/>
        <v>-2.7309670464551661</v>
      </c>
      <c r="H310" s="41">
        <f t="shared" ref="H310:I310" si="324">AVERAGE(C310:C312)-AVERAGE(C307:C309)</f>
        <v>-9.000000000000008E-2</v>
      </c>
      <c r="I310" s="41">
        <f t="shared" si="324"/>
        <v>-8.9999999999999858E-2</v>
      </c>
    </row>
    <row r="311" spans="1:11" x14ac:dyDescent="0.35">
      <c r="A311" s="43">
        <v>27668</v>
      </c>
      <c r="B311" s="44">
        <f>'SP500'!B1259</f>
        <v>88.57</v>
      </c>
      <c r="C311" s="46">
        <v>0.72</v>
      </c>
      <c r="D311" s="46">
        <v>2.48</v>
      </c>
      <c r="E311" s="40"/>
      <c r="F311" s="48">
        <f>A313</f>
        <v>27729</v>
      </c>
      <c r="G311" s="41">
        <f t="shared" si="275"/>
        <v>1.6861643148334486</v>
      </c>
      <c r="H311" s="41">
        <f t="shared" ref="H311:I311" si="325">AVERAGE(C311:C313)-AVERAGE(C308:C310)</f>
        <v>0.13</v>
      </c>
      <c r="I311" s="41">
        <f t="shared" si="325"/>
        <v>0.23000000000000043</v>
      </c>
    </row>
    <row r="312" spans="1:11" x14ac:dyDescent="0.35">
      <c r="A312" s="43">
        <v>27699</v>
      </c>
      <c r="B312" s="44">
        <f>'SP500'!B1260</f>
        <v>90.07</v>
      </c>
      <c r="C312" s="46">
        <v>0.73</v>
      </c>
      <c r="D312" s="46">
        <v>2.5099999999999998</v>
      </c>
      <c r="E312" s="40"/>
      <c r="F312" s="48">
        <f>A314</f>
        <v>27760</v>
      </c>
      <c r="G312" s="41">
        <f t="shared" si="275"/>
        <v>6.2424393756240617</v>
      </c>
      <c r="H312" s="41">
        <f t="shared" ref="H312:I312" si="326">AVERAGE(C312:C314)-AVERAGE(C309:C311)</f>
        <v>0.19666666666666666</v>
      </c>
      <c r="I312" s="41">
        <f t="shared" si="326"/>
        <v>0.29666666666666686</v>
      </c>
    </row>
    <row r="313" spans="1:11" x14ac:dyDescent="0.35">
      <c r="A313" s="43">
        <v>27729</v>
      </c>
      <c r="B313" s="44">
        <f>'SP500'!B1261</f>
        <v>88.7</v>
      </c>
      <c r="C313" s="46">
        <v>0.79</v>
      </c>
      <c r="D313" s="46">
        <v>2.56</v>
      </c>
      <c r="E313" s="40"/>
      <c r="F313" s="48">
        <f>A315</f>
        <v>27791</v>
      </c>
      <c r="G313" s="41">
        <f t="shared" si="275"/>
        <v>8.3219049678626309</v>
      </c>
      <c r="H313" s="41">
        <f t="shared" ref="H313:I313" si="327">AVERAGE(C313:C315)-AVERAGE(C310:C312)</f>
        <v>0.14666666666666672</v>
      </c>
      <c r="I313" s="41">
        <f t="shared" si="327"/>
        <v>0.16999999999999993</v>
      </c>
    </row>
    <row r="314" spans="1:11" x14ac:dyDescent="0.35">
      <c r="A314" s="43">
        <v>27760</v>
      </c>
      <c r="B314" s="44">
        <f>'SP500'!B1262</f>
        <v>96.86</v>
      </c>
      <c r="C314" s="46">
        <v>0.86</v>
      </c>
      <c r="D314" s="46">
        <v>2.67</v>
      </c>
      <c r="E314" s="40"/>
      <c r="F314" s="48">
        <f>A316</f>
        <v>27820</v>
      </c>
      <c r="G314" s="41">
        <f t="shared" si="275"/>
        <v>11.044966111565179</v>
      </c>
      <c r="H314" s="41">
        <f t="shared" ref="H314:I314" si="328">AVERAGE(C314:C316)-AVERAGE(C311:C313)</f>
        <v>5.6666666666666643E-2</v>
      </c>
      <c r="I314" s="41">
        <f t="shared" si="328"/>
        <v>-1.3333333333333641E-2</v>
      </c>
    </row>
    <row r="315" spans="1:11" x14ac:dyDescent="0.35">
      <c r="A315" s="43">
        <v>27791</v>
      </c>
      <c r="B315" s="44">
        <f>'SP500'!B1263</f>
        <v>100.6</v>
      </c>
      <c r="C315" s="46">
        <v>0.76</v>
      </c>
      <c r="D315" s="46">
        <v>2.4500000000000002</v>
      </c>
      <c r="E315" s="40"/>
      <c r="F315" s="48">
        <f>A317</f>
        <v>27851</v>
      </c>
      <c r="G315" s="41">
        <f t="shared" si="275"/>
        <v>9.6651658895333892</v>
      </c>
      <c r="H315" s="41">
        <f t="shared" ref="H315:I315" si="329">AVERAGE(C315:C317)-AVERAGE(C312:C314)</f>
        <v>3.3333333333334103E-3</v>
      </c>
      <c r="I315" s="41">
        <f t="shared" si="329"/>
        <v>-0.17333333333333334</v>
      </c>
    </row>
    <row r="316" spans="1:11" x14ac:dyDescent="0.35">
      <c r="A316" s="43">
        <v>27820</v>
      </c>
      <c r="B316" s="44">
        <f>'SP500'!B1264</f>
        <v>101.1</v>
      </c>
      <c r="C316" s="46">
        <v>0.79</v>
      </c>
      <c r="D316" s="46">
        <v>2.39</v>
      </c>
      <c r="E316" s="40"/>
      <c r="F316" s="48">
        <f>A318</f>
        <v>27881</v>
      </c>
      <c r="G316" s="41">
        <f t="shared" si="275"/>
        <v>6.1134284874430138</v>
      </c>
      <c r="H316" s="41">
        <f t="shared" ref="H316:I316" si="330">AVERAGE(C316:C318)-AVERAGE(C313:C315)</f>
        <v>-3.3333333333333326E-2</v>
      </c>
      <c r="I316" s="41">
        <f t="shared" si="330"/>
        <v>-0.31666666666666687</v>
      </c>
    </row>
    <row r="317" spans="1:11" x14ac:dyDescent="0.35">
      <c r="A317" s="43">
        <v>27851</v>
      </c>
      <c r="B317" s="44">
        <f>'SP500'!B1265</f>
        <v>101.9</v>
      </c>
      <c r="C317" s="46">
        <v>0.84</v>
      </c>
      <c r="D317" s="46">
        <v>2.38</v>
      </c>
      <c r="E317" s="40"/>
      <c r="F317" s="48">
        <f>A319</f>
        <v>27912</v>
      </c>
      <c r="G317" s="41">
        <f t="shared" si="275"/>
        <v>2.1012936335230314</v>
      </c>
      <c r="H317" s="41">
        <f t="shared" ref="H317:I317" si="331">AVERAGE(C317:C319)-AVERAGE(C314:C316)</f>
        <v>-4.3333333333333224E-2</v>
      </c>
      <c r="I317" s="41">
        <f t="shared" si="331"/>
        <v>-0.38000000000000034</v>
      </c>
    </row>
    <row r="318" spans="1:11" x14ac:dyDescent="0.35">
      <c r="A318" s="43">
        <v>27881</v>
      </c>
      <c r="B318" s="44">
        <f>'SP500'!B1266</f>
        <v>101.2</v>
      </c>
      <c r="C318" s="46">
        <v>0.68</v>
      </c>
      <c r="D318" s="46">
        <v>1.96</v>
      </c>
      <c r="E318" s="40"/>
      <c r="F318" s="48">
        <f>A320</f>
        <v>27942</v>
      </c>
      <c r="G318" s="41">
        <f t="shared" si="275"/>
        <v>1.1787955752042172</v>
      </c>
      <c r="H318" s="41">
        <f t="shared" ref="H318:I318" si="332">AVERAGE(C318:C320)-AVERAGE(C315:C317)</f>
        <v>-7.3333333333333472E-2</v>
      </c>
      <c r="I318" s="41">
        <f t="shared" si="332"/>
        <v>-0.41333333333333355</v>
      </c>
    </row>
    <row r="319" spans="1:11" x14ac:dyDescent="0.35">
      <c r="A319" s="43">
        <v>27912</v>
      </c>
      <c r="B319" s="44">
        <f>'SP500'!B1267</f>
        <v>101.8</v>
      </c>
      <c r="C319" s="46">
        <v>0.76</v>
      </c>
      <c r="D319" s="46">
        <v>2.0299999999999998</v>
      </c>
      <c r="E319" s="40"/>
      <c r="F319" s="48">
        <f>A321</f>
        <v>27973</v>
      </c>
      <c r="G319" s="41">
        <f t="shared" si="275"/>
        <v>1.6626299865831646</v>
      </c>
      <c r="H319" s="41">
        <f t="shared" ref="H319:I319" si="333">AVERAGE(C319:C321)-AVERAGE(C316:C318)</f>
        <v>-4.6666666666666745E-2</v>
      </c>
      <c r="I319" s="41">
        <f t="shared" si="333"/>
        <v>-0.28000000000000003</v>
      </c>
    </row>
    <row r="320" spans="1:11" x14ac:dyDescent="0.35">
      <c r="A320" s="43">
        <v>27942</v>
      </c>
      <c r="B320" s="44">
        <f>'SP500'!B1268</f>
        <v>104.2</v>
      </c>
      <c r="C320" s="46">
        <v>0.73</v>
      </c>
      <c r="D320" s="46">
        <v>1.99</v>
      </c>
      <c r="E320" s="40"/>
      <c r="F320" s="48">
        <f>A322</f>
        <v>28004</v>
      </c>
      <c r="G320" s="41">
        <f t="shared" si="275"/>
        <v>2.621933654594391</v>
      </c>
      <c r="H320" s="41">
        <f t="shared" ref="H320:I320" si="334">AVERAGE(C320:C322)-AVERAGE(C317:C319)</f>
        <v>-2.6666666666666727E-2</v>
      </c>
      <c r="I320" s="41">
        <f t="shared" si="334"/>
        <v>-0.23333333333333317</v>
      </c>
    </row>
    <row r="321" spans="1:9" x14ac:dyDescent="0.35">
      <c r="A321" s="43">
        <v>27973</v>
      </c>
      <c r="B321" s="44">
        <f>'SP500'!B1269</f>
        <v>103.3</v>
      </c>
      <c r="C321" s="46">
        <v>0.68</v>
      </c>
      <c r="D321" s="46">
        <v>1.87</v>
      </c>
      <c r="E321" s="40"/>
      <c r="F321" s="48">
        <f>A323</f>
        <v>28034</v>
      </c>
      <c r="G321" s="41">
        <f t="shared" si="275"/>
        <v>1.132881512548491</v>
      </c>
      <c r="H321" s="41">
        <f t="shared" ref="H321:I321" si="335">AVERAGE(C321:C323)-AVERAGE(C318:C320)</f>
        <v>7.0000000000000173E-2</v>
      </c>
      <c r="I321" s="41">
        <f t="shared" si="335"/>
        <v>-0.13999999999999968</v>
      </c>
    </row>
    <row r="322" spans="1:9" x14ac:dyDescent="0.35">
      <c r="A322" s="43">
        <v>28004</v>
      </c>
      <c r="B322" s="44">
        <f>'SP500'!B1270</f>
        <v>105.5</v>
      </c>
      <c r="C322" s="46">
        <v>0.79</v>
      </c>
      <c r="D322" s="46">
        <v>1.81</v>
      </c>
      <c r="E322" s="40"/>
      <c r="F322" s="48">
        <f>A324</f>
        <v>28065</v>
      </c>
      <c r="G322" s="41">
        <f t="shared" si="275"/>
        <v>-0.2265739761963427</v>
      </c>
      <c r="H322" s="41">
        <f t="shared" ref="H322:I322" si="336">AVERAGE(C322:C324)-AVERAGE(C319:C321)</f>
        <v>0.16333333333333344</v>
      </c>
      <c r="I322" s="41">
        <f t="shared" si="336"/>
        <v>-8.6666666666666448E-2</v>
      </c>
    </row>
    <row r="323" spans="1:9" x14ac:dyDescent="0.35">
      <c r="A323" s="43">
        <v>28034</v>
      </c>
      <c r="B323" s="44">
        <f>'SP500'!B1271</f>
        <v>101.9</v>
      </c>
      <c r="C323" s="46">
        <v>0.91</v>
      </c>
      <c r="D323" s="46">
        <v>1.88</v>
      </c>
      <c r="E323" s="40"/>
      <c r="F323" s="48">
        <f>A325</f>
        <v>28095</v>
      </c>
      <c r="G323" s="41">
        <f t="shared" si="275"/>
        <v>-1.6752969135374292</v>
      </c>
      <c r="H323" s="41">
        <f t="shared" ref="H323:I323" si="337">AVERAGE(C323:C325)-AVERAGE(C320:C322)</f>
        <v>0.26000000000000012</v>
      </c>
      <c r="I323" s="41">
        <f t="shared" si="337"/>
        <v>0.13333333333333353</v>
      </c>
    </row>
    <row r="324" spans="1:9" x14ac:dyDescent="0.35">
      <c r="A324" s="43">
        <v>28065</v>
      </c>
      <c r="B324" s="44">
        <f>'SP500'!B1272</f>
        <v>101.2</v>
      </c>
      <c r="C324" s="46">
        <v>0.96</v>
      </c>
      <c r="D324" s="46">
        <v>1.94</v>
      </c>
      <c r="E324" s="40"/>
      <c r="F324" s="48">
        <f>A326</f>
        <v>28126</v>
      </c>
      <c r="G324" s="41">
        <f t="shared" si="275"/>
        <v>-0.32237294198446687</v>
      </c>
      <c r="H324" s="41">
        <f t="shared" ref="H324:I324" si="338">AVERAGE(C324:C326)-AVERAGE(C321:C323)</f>
        <v>0.14666666666666661</v>
      </c>
      <c r="I324" s="41">
        <f t="shared" si="338"/>
        <v>0.16666666666666652</v>
      </c>
    </row>
    <row r="325" spans="1:9" x14ac:dyDescent="0.35">
      <c r="A325" s="43">
        <v>28095</v>
      </c>
      <c r="B325" s="44">
        <f>'SP500'!B1273</f>
        <v>104.7</v>
      </c>
      <c r="C325" s="46">
        <v>1.1100000000000001</v>
      </c>
      <c r="D325" s="46">
        <v>2.25</v>
      </c>
      <c r="E325" s="40"/>
      <c r="F325" s="48">
        <f>A327</f>
        <v>28157</v>
      </c>
      <c r="G325" s="41">
        <f t="shared" si="275"/>
        <v>0.29121521955903534</v>
      </c>
      <c r="H325" s="41">
        <f t="shared" ref="H325:I325" si="339">AVERAGE(C325:C327)-AVERAGE(C322:C324)</f>
        <v>-4.9999999999999933E-2</v>
      </c>
      <c r="I325" s="41">
        <f t="shared" si="339"/>
        <v>7.333333333333325E-2</v>
      </c>
    </row>
    <row r="326" spans="1:9" x14ac:dyDescent="0.35">
      <c r="A326" s="43">
        <v>28126</v>
      </c>
      <c r="B326" s="44">
        <f>'SP500'!B1274</f>
        <v>103.8</v>
      </c>
      <c r="C326" s="46">
        <v>0.75</v>
      </c>
      <c r="D326" s="46">
        <v>1.87</v>
      </c>
      <c r="E326" s="40"/>
      <c r="F326" s="48">
        <f>A328</f>
        <v>28185</v>
      </c>
      <c r="G326" s="41">
        <f t="shared" ref="G326:G389" si="340">LN(AVERAGE(B326:B328)/AVERAGE(B323:B325))*100</f>
        <v>-0.78278286202469027</v>
      </c>
      <c r="H326" s="41">
        <f t="shared" ref="H326:I326" si="341">AVERAGE(C326:C328)-AVERAGE(C323:C325)</f>
        <v>-0.31333333333333346</v>
      </c>
      <c r="I326" s="41">
        <f t="shared" si="341"/>
        <v>-0.27000000000000024</v>
      </c>
    </row>
    <row r="327" spans="1:9" x14ac:dyDescent="0.35">
      <c r="A327" s="43">
        <v>28157</v>
      </c>
      <c r="B327" s="44">
        <f>'SP500'!B1275</f>
        <v>101</v>
      </c>
      <c r="C327" s="46">
        <v>0.65</v>
      </c>
      <c r="D327" s="46">
        <v>1.73</v>
      </c>
      <c r="E327" s="40"/>
      <c r="F327" s="48">
        <f>A329</f>
        <v>28216</v>
      </c>
      <c r="G327" s="41">
        <f t="shared" si="340"/>
        <v>-2.9657289493579526</v>
      </c>
      <c r="H327" s="41">
        <f t="shared" ref="H327:I327" si="342">AVERAGE(C327:C329)-AVERAGE(C324:C326)</f>
        <v>-0.28666666666666674</v>
      </c>
      <c r="I327" s="41">
        <f t="shared" si="342"/>
        <v>-0.32333333333333347</v>
      </c>
    </row>
    <row r="328" spans="1:9" x14ac:dyDescent="0.35">
      <c r="A328" s="43">
        <v>28185</v>
      </c>
      <c r="B328" s="44">
        <f>'SP500'!B1276</f>
        <v>100.6</v>
      </c>
      <c r="C328" s="46">
        <v>0.64</v>
      </c>
      <c r="D328" s="46">
        <v>1.66</v>
      </c>
      <c r="E328" s="40"/>
      <c r="F328" s="48">
        <f>A330</f>
        <v>28246</v>
      </c>
      <c r="G328" s="41">
        <f t="shared" si="340"/>
        <v>-3.6489712292218779</v>
      </c>
      <c r="H328" s="41">
        <f t="shared" ref="H328:I328" si="343">AVERAGE(C328:C330)-AVERAGE(C325:C327)</f>
        <v>-0.20333333333333348</v>
      </c>
      <c r="I328" s="41">
        <f t="shared" si="343"/>
        <v>-0.31333333333333324</v>
      </c>
    </row>
    <row r="329" spans="1:9" x14ac:dyDescent="0.35">
      <c r="A329" s="43">
        <v>28216</v>
      </c>
      <c r="B329" s="44">
        <f>'SP500'!B1277</f>
        <v>99.05</v>
      </c>
      <c r="C329" s="46">
        <v>0.67</v>
      </c>
      <c r="D329" s="46">
        <v>1.7</v>
      </c>
      <c r="E329" s="40"/>
      <c r="F329" s="48">
        <f>A331</f>
        <v>28277</v>
      </c>
      <c r="G329" s="41">
        <f t="shared" si="340"/>
        <v>-2.755361031596999</v>
      </c>
      <c r="H329" s="41">
        <f t="shared" ref="H329:I329" si="344">AVERAGE(C329:C331)-AVERAGE(C326:C328)</f>
        <v>-3.6666666666666625E-2</v>
      </c>
      <c r="I329" s="41">
        <f t="shared" si="344"/>
        <v>-0.12666666666666648</v>
      </c>
    </row>
    <row r="330" spans="1:9" x14ac:dyDescent="0.35">
      <c r="A330" s="43">
        <v>28246</v>
      </c>
      <c r="B330" s="44">
        <f>'SP500'!B1278</f>
        <v>98.76</v>
      </c>
      <c r="C330" s="46">
        <v>0.59</v>
      </c>
      <c r="D330" s="46">
        <v>1.55</v>
      </c>
      <c r="E330" s="40"/>
      <c r="F330" s="48">
        <f>A332</f>
        <v>28307</v>
      </c>
      <c r="G330" s="41">
        <f t="shared" si="340"/>
        <v>-0.8014736507552056</v>
      </c>
      <c r="H330" s="41">
        <f t="shared" ref="H330:I330" si="345">AVERAGE(C330:C332)-AVERAGE(C327:C329)</f>
        <v>-2.9999999999999916E-2</v>
      </c>
      <c r="I330" s="41">
        <f t="shared" si="345"/>
        <v>-0.12333333333333329</v>
      </c>
    </row>
    <row r="331" spans="1:9" x14ac:dyDescent="0.35">
      <c r="A331" s="43">
        <v>28277</v>
      </c>
      <c r="B331" s="44">
        <f>'SP500'!B1279</f>
        <v>99.29</v>
      </c>
      <c r="C331" s="46">
        <v>0.67</v>
      </c>
      <c r="D331" s="46">
        <v>1.63</v>
      </c>
      <c r="E331" s="40"/>
      <c r="F331" s="48">
        <f>A333</f>
        <v>28338</v>
      </c>
      <c r="G331" s="41">
        <f t="shared" si="340"/>
        <v>-0.39284865431636451</v>
      </c>
      <c r="H331" s="41">
        <f t="shared" ref="H331:I331" si="346">AVERAGE(C331:C333)-AVERAGE(C328:C330)</f>
        <v>-1.3333333333333308E-2</v>
      </c>
      <c r="I331" s="41">
        <f t="shared" si="346"/>
        <v>-0.10666666666666669</v>
      </c>
    </row>
    <row r="332" spans="1:9" x14ac:dyDescent="0.35">
      <c r="A332" s="43">
        <v>28307</v>
      </c>
      <c r="B332" s="44">
        <f>'SP500'!B1280</f>
        <v>100.2</v>
      </c>
      <c r="C332" s="46">
        <v>0.61</v>
      </c>
      <c r="D332" s="46">
        <v>1.54</v>
      </c>
      <c r="E332" s="40"/>
      <c r="F332" s="48">
        <f>A334</f>
        <v>28369</v>
      </c>
      <c r="G332" s="41">
        <f t="shared" si="340"/>
        <v>-0.98769575773652207</v>
      </c>
      <c r="H332" s="41">
        <f t="shared" ref="H332:I332" si="347">AVERAGE(C332:C334)-AVERAGE(C329:C331)</f>
        <v>-5.3333333333333455E-2</v>
      </c>
      <c r="I332" s="41">
        <f t="shared" si="347"/>
        <v>-0.15333333333333332</v>
      </c>
    </row>
    <row r="333" spans="1:9" x14ac:dyDescent="0.35">
      <c r="A333" s="43">
        <v>28338</v>
      </c>
      <c r="B333" s="44">
        <f>'SP500'!B1281</f>
        <v>97.75</v>
      </c>
      <c r="C333" s="46">
        <v>0.57999999999999996</v>
      </c>
      <c r="D333" s="46">
        <v>1.42</v>
      </c>
      <c r="E333" s="40"/>
      <c r="F333" s="48">
        <f>A335</f>
        <v>28399</v>
      </c>
      <c r="G333" s="41">
        <f t="shared" si="340"/>
        <v>-3.5944275978869928</v>
      </c>
      <c r="H333" s="41">
        <f t="shared" ref="H333:I333" si="348">AVERAGE(C333:C335)-AVERAGE(C330:C332)</f>
        <v>-6.3333333333333464E-2</v>
      </c>
      <c r="I333" s="41">
        <f t="shared" si="348"/>
        <v>-0.15666666666666651</v>
      </c>
    </row>
    <row r="334" spans="1:9" x14ac:dyDescent="0.35">
      <c r="A334" s="43">
        <v>28369</v>
      </c>
      <c r="B334" s="44">
        <f>'SP500'!B1282</f>
        <v>96.23</v>
      </c>
      <c r="C334" s="46">
        <v>0.57999999999999996</v>
      </c>
      <c r="D334" s="46">
        <v>1.46</v>
      </c>
      <c r="E334" s="40"/>
      <c r="F334" s="48">
        <f>A336</f>
        <v>28430</v>
      </c>
      <c r="G334" s="41">
        <f t="shared" si="340"/>
        <v>-4.4685760658623073</v>
      </c>
      <c r="H334" s="41">
        <f t="shared" ref="H334:I334" si="349">AVERAGE(C334:C336)-AVERAGE(C331:C333)</f>
        <v>-8.666666666666667E-2</v>
      </c>
      <c r="I334" s="41">
        <f t="shared" si="349"/>
        <v>-0.12999999999999989</v>
      </c>
    </row>
    <row r="335" spans="1:9" x14ac:dyDescent="0.35">
      <c r="A335" s="43">
        <v>28399</v>
      </c>
      <c r="B335" s="44">
        <f>'SP500'!B1283</f>
        <v>93.74</v>
      </c>
      <c r="C335" s="46">
        <v>0.52</v>
      </c>
      <c r="D335" s="46">
        <v>1.37</v>
      </c>
      <c r="E335" s="40"/>
      <c r="F335" s="48">
        <f>A337</f>
        <v>28460</v>
      </c>
      <c r="G335" s="41">
        <f t="shared" si="340"/>
        <v>-4.285229085821479</v>
      </c>
      <c r="H335" s="41">
        <f t="shared" ref="H335:I335" si="350">AVERAGE(C335:C337)-AVERAGE(C332:C334)</f>
        <v>-8.3333333333333259E-2</v>
      </c>
      <c r="I335" s="41">
        <f t="shared" si="350"/>
        <v>-0.12666666666666671</v>
      </c>
    </row>
    <row r="336" spans="1:9" x14ac:dyDescent="0.35">
      <c r="A336" s="43">
        <v>28430</v>
      </c>
      <c r="B336" s="44">
        <f>'SP500'!B1284</f>
        <v>94.28</v>
      </c>
      <c r="C336" s="46">
        <v>0.5</v>
      </c>
      <c r="D336" s="46">
        <v>1.37</v>
      </c>
      <c r="E336" s="40"/>
      <c r="F336" s="48">
        <f>A338</f>
        <v>28491</v>
      </c>
      <c r="G336" s="41">
        <f t="shared" si="340"/>
        <v>-3.3108470369638736</v>
      </c>
      <c r="H336" s="41">
        <f t="shared" ref="H336:I336" si="351">AVERAGE(C336:C338)-AVERAGE(C333:C335)</f>
        <v>-7.6666666666666605E-2</v>
      </c>
      <c r="I336" s="41">
        <f t="shared" si="351"/>
        <v>-0.12333333333333352</v>
      </c>
    </row>
    <row r="337" spans="1:9" x14ac:dyDescent="0.35">
      <c r="A337" s="43">
        <v>28460</v>
      </c>
      <c r="B337" s="44">
        <f>'SP500'!B1285</f>
        <v>93.82</v>
      </c>
      <c r="C337" s="46">
        <v>0.5</v>
      </c>
      <c r="D337" s="46">
        <v>1.3</v>
      </c>
      <c r="E337" s="40"/>
      <c r="F337" s="48">
        <f>A339</f>
        <v>28522</v>
      </c>
      <c r="G337" s="41">
        <f t="shared" si="340"/>
        <v>-4.0199204032482765</v>
      </c>
      <c r="H337" s="41">
        <f t="shared" ref="H337:I337" si="352">AVERAGE(C337:C339)-AVERAGE(C334:C336)</f>
        <v>-7.0000000000000007E-2</v>
      </c>
      <c r="I337" s="41">
        <f t="shared" si="352"/>
        <v>-0.17333333333333356</v>
      </c>
    </row>
    <row r="338" spans="1:9" x14ac:dyDescent="0.35">
      <c r="A338" s="43">
        <v>28491</v>
      </c>
      <c r="B338" s="44">
        <f>'SP500'!B1286</f>
        <v>90.25</v>
      </c>
      <c r="C338" s="46">
        <v>0.45</v>
      </c>
      <c r="D338" s="46">
        <v>1.21</v>
      </c>
      <c r="E338" s="40"/>
      <c r="F338" s="48">
        <f>A340</f>
        <v>28550</v>
      </c>
      <c r="G338" s="41">
        <f t="shared" si="340"/>
        <v>-5.016600375943522</v>
      </c>
      <c r="H338" s="41">
        <f t="shared" ref="H338:I338" si="353">AVERAGE(C338:C340)-AVERAGE(C335:C337)</f>
        <v>-6.6666666666666707E-2</v>
      </c>
      <c r="I338" s="41">
        <f t="shared" si="353"/>
        <v>-0.16000000000000014</v>
      </c>
    </row>
    <row r="339" spans="1:9" x14ac:dyDescent="0.35">
      <c r="A339" s="43">
        <v>28522</v>
      </c>
      <c r="B339" s="44">
        <f>'SP500'!B1287</f>
        <v>88.98</v>
      </c>
      <c r="C339" s="46">
        <v>0.44</v>
      </c>
      <c r="D339" s="46">
        <v>1.17</v>
      </c>
      <c r="E339" s="40"/>
      <c r="F339" s="48">
        <f>A341</f>
        <v>28581</v>
      </c>
      <c r="G339" s="41">
        <f t="shared" si="340"/>
        <v>-2.857024844959192</v>
      </c>
      <c r="H339" s="41">
        <f t="shared" ref="H339:I339" si="354">AVERAGE(C339:C341)-AVERAGE(C336:C338)</f>
        <v>-5.6666666666666643E-2</v>
      </c>
      <c r="I339" s="41">
        <f t="shared" si="354"/>
        <v>-0.12000000000000011</v>
      </c>
    </row>
    <row r="340" spans="1:9" x14ac:dyDescent="0.35">
      <c r="A340" s="43">
        <v>28550</v>
      </c>
      <c r="B340" s="44">
        <f>'SP500'!B1288</f>
        <v>88.82</v>
      </c>
      <c r="C340" s="46">
        <v>0.43</v>
      </c>
      <c r="D340" s="46">
        <v>1.18</v>
      </c>
      <c r="E340" s="40"/>
      <c r="F340" s="48">
        <f>A342</f>
        <v>28611</v>
      </c>
      <c r="G340" s="41">
        <f t="shared" si="340"/>
        <v>2.134177633238552</v>
      </c>
      <c r="H340" s="41">
        <f t="shared" ref="H340:I340" si="355">AVERAGE(C340:C342)-AVERAGE(C337:C339)</f>
        <v>-7.0000000000000007E-2</v>
      </c>
      <c r="I340" s="41">
        <f t="shared" si="355"/>
        <v>-6.3333333333333464E-2</v>
      </c>
    </row>
    <row r="341" spans="1:9" x14ac:dyDescent="0.35">
      <c r="A341" s="43">
        <v>28581</v>
      </c>
      <c r="B341" s="44">
        <f>'SP500'!B1289</f>
        <v>92.71</v>
      </c>
      <c r="C341" s="46">
        <v>0.41</v>
      </c>
      <c r="D341" s="46">
        <v>1.17</v>
      </c>
      <c r="E341" s="40"/>
      <c r="F341" s="48">
        <f>A343</f>
        <v>28642</v>
      </c>
      <c r="G341" s="41">
        <f t="shared" si="340"/>
        <v>7.102276906172464</v>
      </c>
      <c r="H341" s="41">
        <f t="shared" ref="H341:I341" si="356">AVERAGE(C341:C343)-AVERAGE(C338:C340)</f>
        <v>-8.9999999999999969E-2</v>
      </c>
      <c r="I341" s="41">
        <f t="shared" si="356"/>
        <v>-3.6666666666666847E-2</v>
      </c>
    </row>
    <row r="342" spans="1:9" x14ac:dyDescent="0.35">
      <c r="A342" s="43">
        <v>28611</v>
      </c>
      <c r="B342" s="44">
        <f>'SP500'!B1290</f>
        <v>97.41</v>
      </c>
      <c r="C342" s="46">
        <v>0.34</v>
      </c>
      <c r="D342" s="46">
        <v>1.1399999999999999</v>
      </c>
      <c r="E342" s="40"/>
      <c r="F342" s="48">
        <f>A344</f>
        <v>28672</v>
      </c>
      <c r="G342" s="41">
        <f t="shared" si="340"/>
        <v>7.7334750866581343</v>
      </c>
      <c r="H342" s="41">
        <f t="shared" ref="H342:I342" si="357">AVERAGE(C342:C344)-AVERAGE(C339:C341)</f>
        <v>-0.13333333333333336</v>
      </c>
      <c r="I342" s="41">
        <f t="shared" si="357"/>
        <v>-9.3333333333333268E-2</v>
      </c>
    </row>
    <row r="343" spans="1:9" x14ac:dyDescent="0.35">
      <c r="A343" s="43">
        <v>28642</v>
      </c>
      <c r="B343" s="44">
        <f>'SP500'!B1291</f>
        <v>97.66</v>
      </c>
      <c r="C343" s="46">
        <v>0.3</v>
      </c>
      <c r="D343" s="46">
        <v>1.1399999999999999</v>
      </c>
      <c r="E343" s="40"/>
      <c r="F343" s="48">
        <f>A345</f>
        <v>28703</v>
      </c>
      <c r="G343" s="41">
        <f t="shared" si="340"/>
        <v>6.8610398315172265</v>
      </c>
      <c r="H343" s="41">
        <f t="shared" ref="H343:I343" si="358">AVERAGE(C343:C345)-AVERAGE(C340:C342)</f>
        <v>-0.11999999999999994</v>
      </c>
      <c r="I343" s="41">
        <f t="shared" si="358"/>
        <v>-0.10666666666666647</v>
      </c>
    </row>
    <row r="344" spans="1:9" x14ac:dyDescent="0.35">
      <c r="A344" s="43">
        <v>28672</v>
      </c>
      <c r="B344" s="44">
        <f>'SP500'!B1292</f>
        <v>97.19</v>
      </c>
      <c r="C344" s="46">
        <v>0.24</v>
      </c>
      <c r="D344" s="46">
        <v>0.96</v>
      </c>
      <c r="E344" s="40"/>
      <c r="F344" s="48">
        <f>A346</f>
        <v>28734</v>
      </c>
      <c r="G344" s="41">
        <f t="shared" si="340"/>
        <v>5.8082689849392608</v>
      </c>
      <c r="H344" s="41">
        <f t="shared" ref="H344:I344" si="359">AVERAGE(C344:C346)-AVERAGE(C341:C343)</f>
        <v>-8.666666666666667E-2</v>
      </c>
      <c r="I344" s="41">
        <f t="shared" si="359"/>
        <v>-0.13999999999999968</v>
      </c>
    </row>
    <row r="345" spans="1:9" x14ac:dyDescent="0.35">
      <c r="A345" s="43">
        <v>28703</v>
      </c>
      <c r="B345" s="44">
        <f>'SP500'!B1293</f>
        <v>103.9</v>
      </c>
      <c r="C345" s="46">
        <v>0.28000000000000003</v>
      </c>
      <c r="D345" s="46">
        <v>1.07</v>
      </c>
      <c r="E345" s="40"/>
      <c r="F345" s="48">
        <f>A347</f>
        <v>28764</v>
      </c>
      <c r="G345" s="41">
        <f t="shared" si="340"/>
        <v>5.3753824642668127</v>
      </c>
      <c r="H345" s="41">
        <f t="shared" ref="H345:I345" si="360">AVERAGE(C345:C347)-AVERAGE(C342:C344)</f>
        <v>-2.6666666666666672E-2</v>
      </c>
      <c r="I345" s="41">
        <f t="shared" si="360"/>
        <v>-7.3333333333333028E-2</v>
      </c>
    </row>
    <row r="346" spans="1:9" x14ac:dyDescent="0.35">
      <c r="A346" s="43">
        <v>28734</v>
      </c>
      <c r="B346" s="44">
        <f>'SP500'!B1294</f>
        <v>103.9</v>
      </c>
      <c r="C346" s="46">
        <v>0.27</v>
      </c>
      <c r="D346" s="46">
        <v>1</v>
      </c>
      <c r="E346" s="40"/>
      <c r="F346" s="48">
        <f>A348</f>
        <v>28795</v>
      </c>
      <c r="G346" s="41">
        <f t="shared" si="340"/>
        <v>0.15385647559769572</v>
      </c>
      <c r="H346" s="41">
        <f t="shared" ref="H346:I346" si="361">AVERAGE(C346:C348)-AVERAGE(C343:C345)</f>
        <v>-2.66666666666667E-2</v>
      </c>
      <c r="I346" s="41">
        <f t="shared" si="361"/>
        <v>-6.6666666666666763E-2</v>
      </c>
    </row>
    <row r="347" spans="1:9" x14ac:dyDescent="0.35">
      <c r="A347" s="43">
        <v>28764</v>
      </c>
      <c r="B347" s="44">
        <f>'SP500'!B1295</f>
        <v>100.6</v>
      </c>
      <c r="C347" s="46">
        <v>0.25</v>
      </c>
      <c r="D347" s="46">
        <v>0.95</v>
      </c>
      <c r="E347" s="40"/>
      <c r="F347" s="48">
        <f>A349</f>
        <v>28825</v>
      </c>
      <c r="G347" s="41">
        <f t="shared" si="340"/>
        <v>-4.5513463598955726</v>
      </c>
      <c r="H347" s="41">
        <f t="shared" ref="H347:I347" si="362">AVERAGE(C347:C349)-AVERAGE(C344:C346)</f>
        <v>-5.6666666666666698E-2</v>
      </c>
      <c r="I347" s="41">
        <f t="shared" si="362"/>
        <v>-4.3333333333333335E-2</v>
      </c>
    </row>
    <row r="348" spans="1:9" x14ac:dyDescent="0.35">
      <c r="A348" s="43">
        <v>28795</v>
      </c>
      <c r="B348" s="44">
        <f>'SP500'!B1296</f>
        <v>94.71</v>
      </c>
      <c r="C348" s="46">
        <v>0.22</v>
      </c>
      <c r="D348" s="46">
        <v>1.02</v>
      </c>
      <c r="E348" s="40"/>
      <c r="F348" s="48">
        <f>A350</f>
        <v>28856</v>
      </c>
      <c r="G348" s="41">
        <f t="shared" si="340"/>
        <v>-5.9690800505458954</v>
      </c>
      <c r="H348" s="41">
        <f t="shared" ref="H348:I348" si="363">AVERAGE(C348:C350)-AVERAGE(C345:C347)</f>
        <v>-9.3333333333333324E-2</v>
      </c>
      <c r="I348" s="41">
        <f t="shared" si="363"/>
        <v>-1.3333333333333308E-2</v>
      </c>
    </row>
    <row r="349" spans="1:9" x14ac:dyDescent="0.35">
      <c r="A349" s="43">
        <v>28825</v>
      </c>
      <c r="B349" s="44">
        <f>'SP500'!B1297</f>
        <v>96.11</v>
      </c>
      <c r="C349" s="46">
        <v>0.15</v>
      </c>
      <c r="D349" s="46">
        <v>0.93</v>
      </c>
      <c r="E349" s="40"/>
      <c r="F349" s="48">
        <f>A351</f>
        <v>28887</v>
      </c>
      <c r="G349" s="41">
        <f t="shared" si="340"/>
        <v>-1.7395847095732275</v>
      </c>
      <c r="H349" s="41">
        <f t="shared" ref="H349:I349" si="364">AVERAGE(C349:C351)-AVERAGE(C346:C348)</f>
        <v>-9.3333333333333351E-2</v>
      </c>
      <c r="I349" s="41">
        <f t="shared" si="364"/>
        <v>-9.9999999999998979E-3</v>
      </c>
    </row>
    <row r="350" spans="1:9" x14ac:dyDescent="0.35">
      <c r="A350" s="43">
        <v>28856</v>
      </c>
      <c r="B350" s="44">
        <f>'SP500'!B1298</f>
        <v>99.71</v>
      </c>
      <c r="C350" s="46">
        <v>0.15</v>
      </c>
      <c r="D350" s="46">
        <v>1.03</v>
      </c>
      <c r="E350" s="40"/>
      <c r="F350" s="48">
        <f>A352</f>
        <v>28915</v>
      </c>
      <c r="G350" s="41">
        <f t="shared" si="340"/>
        <v>2.2462180099818188</v>
      </c>
      <c r="H350" s="41">
        <f t="shared" ref="H350:I350" si="365">AVERAGE(C350:C352)-AVERAGE(C347:C349)</f>
        <v>-1.999999999999999E-2</v>
      </c>
      <c r="I350" s="41">
        <f t="shared" si="365"/>
        <v>8.3333333333333148E-2</v>
      </c>
    </row>
    <row r="351" spans="1:9" x14ac:dyDescent="0.35">
      <c r="A351" s="43">
        <v>28887</v>
      </c>
      <c r="B351" s="44">
        <f>'SP500'!B1299</f>
        <v>98.23</v>
      </c>
      <c r="C351" s="46">
        <v>0.16</v>
      </c>
      <c r="D351" s="46">
        <v>0.98</v>
      </c>
      <c r="E351" s="40"/>
      <c r="F351" s="48">
        <f>A353</f>
        <v>28946</v>
      </c>
      <c r="G351" s="41">
        <f t="shared" si="340"/>
        <v>3.3507940564110461</v>
      </c>
      <c r="H351" s="41">
        <f t="shared" ref="H351:I351" si="366">AVERAGE(C351:C353)-AVERAGE(C348:C350)</f>
        <v>3.0000000000000027E-2</v>
      </c>
      <c r="I351" s="41">
        <f t="shared" si="366"/>
        <v>9.6666666666666567E-2</v>
      </c>
    </row>
    <row r="352" spans="1:9" x14ac:dyDescent="0.35">
      <c r="A352" s="43">
        <v>28915</v>
      </c>
      <c r="B352" s="44">
        <f>'SP500'!B1300</f>
        <v>100.1</v>
      </c>
      <c r="C352" s="46">
        <v>0.25</v>
      </c>
      <c r="D352" s="46">
        <v>1.1399999999999999</v>
      </c>
      <c r="E352" s="40"/>
      <c r="F352" s="48">
        <f>A354</f>
        <v>28976</v>
      </c>
      <c r="G352" s="41">
        <f t="shared" si="340"/>
        <v>2.6445381522425877</v>
      </c>
      <c r="H352" s="41">
        <f t="shared" ref="H352:I352" si="367">AVERAGE(C352:C354)-AVERAGE(C349:C351)</f>
        <v>7.9999999999999988E-2</v>
      </c>
      <c r="I352" s="41">
        <f t="shared" si="367"/>
        <v>0.18999999999999995</v>
      </c>
    </row>
    <row r="353" spans="1:9" x14ac:dyDescent="0.35">
      <c r="A353" s="43">
        <v>28946</v>
      </c>
      <c r="B353" s="44">
        <f>'SP500'!B1301</f>
        <v>102.1</v>
      </c>
      <c r="C353" s="46">
        <v>0.2</v>
      </c>
      <c r="D353" s="46">
        <v>1.1499999999999999</v>
      </c>
      <c r="E353" s="40"/>
      <c r="F353" s="48">
        <f>A355</f>
        <v>29007</v>
      </c>
      <c r="G353" s="41">
        <f t="shared" si="340"/>
        <v>1.8252746716483894</v>
      </c>
      <c r="H353" s="41">
        <f t="shared" ref="H353:I353" si="368">AVERAGE(C353:C355)-AVERAGE(C350:C352)</f>
        <v>0.09</v>
      </c>
      <c r="I353" s="41">
        <f t="shared" si="368"/>
        <v>0.2300000000000002</v>
      </c>
    </row>
    <row r="354" spans="1:9" x14ac:dyDescent="0.35">
      <c r="A354" s="43">
        <v>28976</v>
      </c>
      <c r="B354" s="44">
        <f>'SP500'!B1302</f>
        <v>99.73</v>
      </c>
      <c r="C354" s="46">
        <v>0.25</v>
      </c>
      <c r="D354" s="46">
        <v>1.22</v>
      </c>
      <c r="E354" s="40"/>
      <c r="F354" s="48">
        <f>A356</f>
        <v>29037</v>
      </c>
      <c r="G354" s="41">
        <f t="shared" si="340"/>
        <v>1.2240459829017942</v>
      </c>
      <c r="H354" s="41">
        <f t="shared" ref="H354:I354" si="369">AVERAGE(C354:C356)-AVERAGE(C351:C353)</f>
        <v>8.9999999999999969E-2</v>
      </c>
      <c r="I354" s="41">
        <f t="shared" si="369"/>
        <v>0.25333333333333341</v>
      </c>
    </row>
    <row r="355" spans="1:9" x14ac:dyDescent="0.35">
      <c r="A355" s="43">
        <v>29007</v>
      </c>
      <c r="B355" s="44">
        <f>'SP500'!B1303</f>
        <v>101.7</v>
      </c>
      <c r="C355" s="46">
        <v>0.38</v>
      </c>
      <c r="D355" s="46">
        <v>1.47</v>
      </c>
      <c r="E355" s="40"/>
      <c r="F355" s="48">
        <f>A357</f>
        <v>29068</v>
      </c>
      <c r="G355" s="41">
        <f t="shared" si="340"/>
        <v>3.2166754195285376</v>
      </c>
      <c r="H355" s="41">
        <f t="shared" ref="H355:I355" si="370">AVERAGE(C355:C357)-AVERAGE(C352:C354)</f>
        <v>4.3333333333333363E-2</v>
      </c>
      <c r="I355" s="41">
        <f t="shared" si="370"/>
        <v>0.20666666666666678</v>
      </c>
    </row>
    <row r="356" spans="1:9" x14ac:dyDescent="0.35">
      <c r="A356" s="43">
        <v>29037</v>
      </c>
      <c r="B356" s="44">
        <f>'SP500'!B1304</f>
        <v>102.7</v>
      </c>
      <c r="C356" s="46">
        <v>0.25</v>
      </c>
      <c r="D356" s="46">
        <v>1.34</v>
      </c>
      <c r="E356" s="40"/>
      <c r="F356" s="48">
        <f>A358</f>
        <v>29099</v>
      </c>
      <c r="G356" s="41">
        <f t="shared" si="340"/>
        <v>4.8769769021280389</v>
      </c>
      <c r="H356" s="41">
        <f t="shared" ref="H356:I356" si="371">AVERAGE(C356:C358)-AVERAGE(C353:C355)</f>
        <v>-0.09</v>
      </c>
      <c r="I356" s="41">
        <f t="shared" si="371"/>
        <v>1.0000000000000009E-2</v>
      </c>
    </row>
    <row r="357" spans="1:9" x14ac:dyDescent="0.35">
      <c r="A357" s="43">
        <v>29068</v>
      </c>
      <c r="B357" s="44">
        <f>'SP500'!B1305</f>
        <v>107.4</v>
      </c>
      <c r="C357" s="46">
        <v>0.2</v>
      </c>
      <c r="D357" s="46">
        <v>1.32</v>
      </c>
      <c r="E357" s="40"/>
      <c r="F357" s="48">
        <f>A359</f>
        <v>29129</v>
      </c>
      <c r="G357" s="41">
        <f t="shared" si="340"/>
        <v>5.2427034783880844</v>
      </c>
      <c r="H357" s="41">
        <f t="shared" ref="H357:I357" si="372">AVERAGE(C357:C359)-AVERAGE(C354:C356)</f>
        <v>-0.24666666666666667</v>
      </c>
      <c r="I357" s="41">
        <f t="shared" si="372"/>
        <v>-0.1333333333333333</v>
      </c>
    </row>
    <row r="358" spans="1:9" x14ac:dyDescent="0.35">
      <c r="A358" s="43">
        <v>29099</v>
      </c>
      <c r="B358" s="44">
        <f>'SP500'!B1306</f>
        <v>108.6</v>
      </c>
      <c r="C358" s="46">
        <v>0.11</v>
      </c>
      <c r="D358" s="46">
        <v>1.21</v>
      </c>
      <c r="E358" s="40"/>
      <c r="F358" s="48">
        <f>A360</f>
        <v>29160</v>
      </c>
      <c r="G358" s="41">
        <f t="shared" si="340"/>
        <v>1.5908703316594688</v>
      </c>
      <c r="H358" s="41">
        <f t="shared" ref="H358:I358" si="373">AVERAGE(C358:C360)-AVERAGE(C355:C357)</f>
        <v>-0.26</v>
      </c>
      <c r="I358" s="41">
        <f t="shared" si="373"/>
        <v>-0.15999999999999992</v>
      </c>
    </row>
    <row r="359" spans="1:9" x14ac:dyDescent="0.35">
      <c r="A359" s="43">
        <v>29129</v>
      </c>
      <c r="B359" s="44">
        <f>'SP500'!B1307</f>
        <v>104.5</v>
      </c>
      <c r="C359" s="46">
        <v>-0.17</v>
      </c>
      <c r="D359" s="46">
        <v>1.1000000000000001</v>
      </c>
      <c r="E359" s="40"/>
      <c r="F359" s="48">
        <f>A361</f>
        <v>29190</v>
      </c>
      <c r="G359" s="41">
        <f t="shared" si="340"/>
        <v>-0.85080078363788303</v>
      </c>
      <c r="H359" s="41">
        <f t="shared" ref="H359:I359" si="374">AVERAGE(C359:C361)-AVERAGE(C356:C358)</f>
        <v>-9.0000000000000011E-2</v>
      </c>
      <c r="I359" s="41">
        <f t="shared" si="374"/>
        <v>8.0000000000000071E-2</v>
      </c>
    </row>
    <row r="360" spans="1:9" x14ac:dyDescent="0.35">
      <c r="A360" s="43">
        <v>29160</v>
      </c>
      <c r="B360" s="44">
        <f>'SP500'!B1308</f>
        <v>103.7</v>
      </c>
      <c r="C360" s="46">
        <v>0.11</v>
      </c>
      <c r="D360" s="46">
        <v>1.34</v>
      </c>
      <c r="E360" s="40"/>
      <c r="F360" s="48">
        <f>A362</f>
        <v>29221</v>
      </c>
      <c r="G360" s="41">
        <f t="shared" si="340"/>
        <v>0.5910734271748409</v>
      </c>
      <c r="H360" s="41">
        <f t="shared" ref="H360:I360" si="375">AVERAGE(C360:C362)-AVERAGE(C357:C359)</f>
        <v>0.20333333333333334</v>
      </c>
      <c r="I360" s="41">
        <f t="shared" si="375"/>
        <v>0.33333333333333304</v>
      </c>
    </row>
    <row r="361" spans="1:9" x14ac:dyDescent="0.35">
      <c r="A361" s="43">
        <v>29190</v>
      </c>
      <c r="B361" s="44">
        <f>'SP500'!B1309</f>
        <v>107.8</v>
      </c>
      <c r="C361" s="46">
        <v>0.35</v>
      </c>
      <c r="D361" s="46">
        <v>1.67</v>
      </c>
      <c r="E361" s="40"/>
      <c r="F361" s="48">
        <f>A363</f>
        <v>29252</v>
      </c>
      <c r="G361" s="41">
        <f t="shared" si="340"/>
        <v>5.2870333036429411</v>
      </c>
      <c r="H361" s="41">
        <f t="shared" ref="H361:I361" si="376">AVERAGE(C361:C363)-AVERAGE(C358:C360)</f>
        <v>0.18666666666666662</v>
      </c>
      <c r="I361" s="41">
        <f t="shared" si="376"/>
        <v>0.26666666666666661</v>
      </c>
    </row>
    <row r="362" spans="1:9" x14ac:dyDescent="0.35">
      <c r="A362" s="43">
        <v>29221</v>
      </c>
      <c r="B362" s="44">
        <f>'SP500'!B1310</f>
        <v>110.9</v>
      </c>
      <c r="C362" s="46">
        <v>0.28999999999999998</v>
      </c>
      <c r="D362" s="46">
        <v>1.62</v>
      </c>
      <c r="E362" s="40"/>
      <c r="F362" s="48">
        <f>A364</f>
        <v>29281</v>
      </c>
      <c r="G362" s="41">
        <f t="shared" si="340"/>
        <v>4.6074001340654389</v>
      </c>
      <c r="H362" s="41">
        <f t="shared" ref="H362:I362" si="377">AVERAGE(C362:C364)-AVERAGE(C359:C361)</f>
        <v>5.9999999999999984E-2</v>
      </c>
      <c r="I362" s="41">
        <f t="shared" si="377"/>
        <v>0.12333333333333329</v>
      </c>
    </row>
    <row r="363" spans="1:9" x14ac:dyDescent="0.35">
      <c r="A363" s="43">
        <v>29252</v>
      </c>
      <c r="B363" s="44">
        <f>'SP500'!B1311</f>
        <v>115.3</v>
      </c>
      <c r="C363" s="46">
        <v>-0.03</v>
      </c>
      <c r="D363" s="46">
        <v>1.1599999999999999</v>
      </c>
      <c r="E363" s="40"/>
      <c r="F363" s="48">
        <f>A365</f>
        <v>29312</v>
      </c>
      <c r="G363" s="41">
        <f t="shared" si="340"/>
        <v>0.18593125901834145</v>
      </c>
      <c r="H363" s="41">
        <f t="shared" ref="H363:I363" si="378">AVERAGE(C363:C365)-AVERAGE(C360:C362)</f>
        <v>0</v>
      </c>
      <c r="I363" s="41">
        <f t="shared" si="378"/>
        <v>0.31666666666666687</v>
      </c>
    </row>
    <row r="364" spans="1:9" x14ac:dyDescent="0.35">
      <c r="A364" s="43">
        <v>29281</v>
      </c>
      <c r="B364" s="44">
        <f>'SP500'!B1312</f>
        <v>104.7</v>
      </c>
      <c r="C364" s="46">
        <v>0.21</v>
      </c>
      <c r="D364" s="46">
        <v>1.7</v>
      </c>
      <c r="E364" s="40"/>
      <c r="F364" s="48">
        <f>A366</f>
        <v>29342</v>
      </c>
      <c r="G364" s="41">
        <f t="shared" si="340"/>
        <v>-5.7299318447762442</v>
      </c>
      <c r="H364" s="41">
        <f t="shared" ref="H364:I364" si="379">AVERAGE(C364:C366)-AVERAGE(C361:C363)</f>
        <v>0.32666666666666666</v>
      </c>
      <c r="I364" s="41">
        <f t="shared" si="379"/>
        <v>0.9866666666666668</v>
      </c>
    </row>
    <row r="365" spans="1:9" x14ac:dyDescent="0.35">
      <c r="A365" s="43">
        <v>29312</v>
      </c>
      <c r="B365" s="44">
        <f>'SP500'!B1313</f>
        <v>103</v>
      </c>
      <c r="C365" s="46">
        <v>0.56999999999999995</v>
      </c>
      <c r="D365" s="46">
        <v>2.72</v>
      </c>
      <c r="E365" s="40"/>
      <c r="F365" s="48">
        <f>A367</f>
        <v>29373</v>
      </c>
      <c r="G365" s="41">
        <f t="shared" si="340"/>
        <v>-1.706838144826079</v>
      </c>
      <c r="H365" s="41">
        <f t="shared" ref="H365:I365" si="380">AVERAGE(C365:C367)-AVERAGE(C362:C364)</f>
        <v>0.56999999999999995</v>
      </c>
      <c r="I365" s="41">
        <f t="shared" si="380"/>
        <v>1.3866666666666669</v>
      </c>
    </row>
    <row r="366" spans="1:9" x14ac:dyDescent="0.35">
      <c r="A366" s="43">
        <v>29342</v>
      </c>
      <c r="B366" s="44">
        <f>'SP500'!B1314</f>
        <v>107.7</v>
      </c>
      <c r="C366" s="46">
        <v>0.81</v>
      </c>
      <c r="D366" s="46">
        <v>2.99</v>
      </c>
      <c r="E366" s="40"/>
      <c r="F366" s="48">
        <f>A368</f>
        <v>29403</v>
      </c>
      <c r="G366" s="41">
        <f t="shared" si="340"/>
        <v>5.7450768760902555</v>
      </c>
      <c r="H366" s="41">
        <f t="shared" ref="H366:I366" si="381">AVERAGE(C366:C368)-AVERAGE(C363:C365)</f>
        <v>0.56000000000000005</v>
      </c>
      <c r="I366" s="41">
        <f t="shared" si="381"/>
        <v>0.91333333333333333</v>
      </c>
    </row>
    <row r="367" spans="1:9" x14ac:dyDescent="0.35">
      <c r="A367" s="43">
        <v>29373</v>
      </c>
      <c r="B367" s="44">
        <f>'SP500'!B1315</f>
        <v>114.6</v>
      </c>
      <c r="C367" s="46">
        <v>0.8</v>
      </c>
      <c r="D367" s="46">
        <v>2.93</v>
      </c>
      <c r="E367" s="40"/>
      <c r="F367" s="48">
        <f>A369</f>
        <v>29434</v>
      </c>
      <c r="G367" s="41">
        <f t="shared" si="340"/>
        <v>12.64119432430422</v>
      </c>
      <c r="H367" s="41">
        <f t="shared" ref="H367:I367" si="382">AVERAGE(C367:C369)-AVERAGE(C364:C366)</f>
        <v>0.19000000000000017</v>
      </c>
      <c r="I367" s="41">
        <f t="shared" si="382"/>
        <v>-1.0000000000000231E-2</v>
      </c>
    </row>
    <row r="368" spans="1:9" x14ac:dyDescent="0.35">
      <c r="A368" s="43">
        <v>29403</v>
      </c>
      <c r="B368" s="44">
        <f>'SP500'!B1316</f>
        <v>119.8</v>
      </c>
      <c r="C368" s="46">
        <v>0.82</v>
      </c>
      <c r="D368" s="46">
        <v>2.4</v>
      </c>
      <c r="E368" s="40"/>
      <c r="F368" s="48">
        <f>A370</f>
        <v>29465</v>
      </c>
      <c r="G368" s="41">
        <f t="shared" si="340"/>
        <v>12.821448547371883</v>
      </c>
      <c r="H368" s="41">
        <f t="shared" ref="H368:I368" si="383">AVERAGE(C368:C370)-AVERAGE(C365:C367)</f>
        <v>-0.10333333333333328</v>
      </c>
      <c r="I368" s="41">
        <f t="shared" si="383"/>
        <v>-0.66666666666666741</v>
      </c>
    </row>
    <row r="369" spans="1:9" x14ac:dyDescent="0.35">
      <c r="A369" s="43">
        <v>29434</v>
      </c>
      <c r="B369" s="44">
        <f>'SP500'!B1317</f>
        <v>123.5</v>
      </c>
      <c r="C369" s="46">
        <v>0.54</v>
      </c>
      <c r="D369" s="46">
        <v>2.0499999999999998</v>
      </c>
      <c r="E369" s="40"/>
      <c r="F369" s="48">
        <f>A371</f>
        <v>29495</v>
      </c>
      <c r="G369" s="41">
        <f t="shared" si="340"/>
        <v>10.559433807076966</v>
      </c>
      <c r="H369" s="41">
        <f t="shared" ref="H369:I369" si="384">AVERAGE(C369:C371)-AVERAGE(C366:C368)</f>
        <v>-0.27333333333333332</v>
      </c>
      <c r="I369" s="41">
        <f t="shared" si="384"/>
        <v>-0.53333333333333321</v>
      </c>
    </row>
    <row r="370" spans="1:9" x14ac:dyDescent="0.35">
      <c r="A370" s="43">
        <v>29465</v>
      </c>
      <c r="B370" s="44">
        <f>'SP500'!B1318</f>
        <v>126.5</v>
      </c>
      <c r="C370" s="46">
        <v>0.51</v>
      </c>
      <c r="D370" s="46">
        <v>2.19</v>
      </c>
      <c r="E370" s="40"/>
      <c r="F370" s="48">
        <f>A372</f>
        <v>29526</v>
      </c>
      <c r="G370" s="41">
        <f t="shared" si="340"/>
        <v>9.2028109919227887</v>
      </c>
      <c r="H370" s="41">
        <f t="shared" ref="H370:I370" si="385">AVERAGE(C370:C372)-AVERAGE(C367:C369)</f>
        <v>-0.26666666666666672</v>
      </c>
      <c r="I370" s="41">
        <f t="shared" si="385"/>
        <v>-0.25</v>
      </c>
    </row>
    <row r="371" spans="1:9" x14ac:dyDescent="0.35">
      <c r="A371" s="43">
        <v>29495</v>
      </c>
      <c r="B371" s="44">
        <f>'SP500'!B1319</f>
        <v>130.19999999999999</v>
      </c>
      <c r="C371" s="46">
        <v>0.56000000000000005</v>
      </c>
      <c r="D371" s="46">
        <v>2.48</v>
      </c>
      <c r="E371" s="40"/>
      <c r="F371" s="48">
        <f>A373</f>
        <v>29556</v>
      </c>
      <c r="G371" s="41">
        <f t="shared" si="340"/>
        <v>7.7001102028690243</v>
      </c>
      <c r="H371" s="41">
        <f t="shared" ref="H371:I371" si="386">AVERAGE(C371:C373)-AVERAGE(C368:C370)</f>
        <v>-0.21666666666666656</v>
      </c>
      <c r="I371" s="41">
        <f t="shared" si="386"/>
        <v>3.3333333333333659E-2</v>
      </c>
    </row>
    <row r="372" spans="1:9" x14ac:dyDescent="0.35">
      <c r="A372" s="43">
        <v>29526</v>
      </c>
      <c r="B372" s="44">
        <f>'SP500'!B1320</f>
        <v>135.69999999999999</v>
      </c>
      <c r="C372" s="46">
        <v>0.28999999999999998</v>
      </c>
      <c r="D372" s="46">
        <v>1.96</v>
      </c>
      <c r="E372" s="40"/>
      <c r="F372" s="48">
        <f>A374</f>
        <v>29587</v>
      </c>
      <c r="G372" s="41">
        <f t="shared" si="340"/>
        <v>5.6252047284222746</v>
      </c>
      <c r="H372" s="41">
        <f t="shared" ref="H372:I372" si="387">AVERAGE(C372:C374)-AVERAGE(C369:C371)</f>
        <v>-0.23666666666666675</v>
      </c>
      <c r="I372" s="41">
        <f t="shared" si="387"/>
        <v>0</v>
      </c>
    </row>
    <row r="373" spans="1:9" x14ac:dyDescent="0.35">
      <c r="A373" s="43">
        <v>29556</v>
      </c>
      <c r="B373" s="44">
        <f>'SP500'!B1321</f>
        <v>133.5</v>
      </c>
      <c r="C373" s="46">
        <v>0.37</v>
      </c>
      <c r="D373" s="46">
        <v>2.2999999999999998</v>
      </c>
      <c r="E373" s="40"/>
      <c r="F373" s="48">
        <f>A375</f>
        <v>29618</v>
      </c>
      <c r="G373" s="41">
        <f t="shared" si="340"/>
        <v>0.63508406013958185</v>
      </c>
      <c r="H373" s="41">
        <f t="shared" ref="H373:I373" si="388">AVERAGE(C373:C375)-AVERAGE(C370:C372)</f>
        <v>-0.19666666666666671</v>
      </c>
      <c r="I373" s="41">
        <f t="shared" si="388"/>
        <v>0.10333333333333306</v>
      </c>
    </row>
    <row r="374" spans="1:9" x14ac:dyDescent="0.35">
      <c r="A374" s="43">
        <v>29587</v>
      </c>
      <c r="B374" s="44">
        <f>'SP500'!B1322</f>
        <v>133</v>
      </c>
      <c r="C374" s="46">
        <v>0.24</v>
      </c>
      <c r="D374" s="46">
        <v>2.46</v>
      </c>
      <c r="E374" s="40"/>
      <c r="F374" s="48">
        <f>A376</f>
        <v>29646</v>
      </c>
      <c r="G374" s="41">
        <f t="shared" si="340"/>
        <v>-1.209082739319979</v>
      </c>
      <c r="H374" s="41">
        <f t="shared" ref="H374:I374" si="389">AVERAGE(C374:C376)-AVERAGE(C371:C373)</f>
        <v>-0.20333333333333339</v>
      </c>
      <c r="I374" s="41">
        <f t="shared" si="389"/>
        <v>4.000000000000048E-2</v>
      </c>
    </row>
    <row r="375" spans="1:9" x14ac:dyDescent="0.35">
      <c r="A375" s="43">
        <v>29618</v>
      </c>
      <c r="B375" s="44">
        <f>'SP500'!B1323</f>
        <v>128.4</v>
      </c>
      <c r="C375" s="46">
        <v>0.16</v>
      </c>
      <c r="D375" s="46">
        <v>2.1800000000000002</v>
      </c>
      <c r="E375" s="40"/>
      <c r="F375" s="48">
        <f>A377</f>
        <v>29677</v>
      </c>
      <c r="G375" s="41">
        <f t="shared" si="340"/>
        <v>-1.5535266084071151</v>
      </c>
      <c r="H375" s="41">
        <f t="shared" ref="H375:I375" si="390">AVERAGE(C375:C377)-AVERAGE(C372:C374)</f>
        <v>-0.10999999999999996</v>
      </c>
      <c r="I375" s="41">
        <f t="shared" si="390"/>
        <v>-0.1466666666666665</v>
      </c>
    </row>
    <row r="376" spans="1:9" x14ac:dyDescent="0.35">
      <c r="A376" s="43">
        <v>29646</v>
      </c>
      <c r="B376" s="44">
        <f>'SP500'!B1324</f>
        <v>133.19999999999999</v>
      </c>
      <c r="C376" s="46">
        <v>0.21</v>
      </c>
      <c r="D376" s="46">
        <v>2.2200000000000002</v>
      </c>
      <c r="E376" s="40"/>
      <c r="F376" s="48">
        <f>A378</f>
        <v>29707</v>
      </c>
      <c r="G376" s="41">
        <f t="shared" si="340"/>
        <v>1.1080445776571959</v>
      </c>
      <c r="H376" s="41">
        <f t="shared" ref="H376:I376" si="391">AVERAGE(C376:C378)-AVERAGE(C373:C375)</f>
        <v>-4.6666666666666662E-2</v>
      </c>
      <c r="I376" s="41">
        <f t="shared" si="391"/>
        <v>-0.32999999999999985</v>
      </c>
    </row>
    <row r="377" spans="1:9" x14ac:dyDescent="0.35">
      <c r="A377" s="43">
        <v>29677</v>
      </c>
      <c r="B377" s="44">
        <f>'SP500'!B1325</f>
        <v>134.4</v>
      </c>
      <c r="C377" s="46">
        <v>0.2</v>
      </c>
      <c r="D377" s="46">
        <v>1.88</v>
      </c>
      <c r="E377" s="40"/>
      <c r="F377" s="48">
        <f>A379</f>
        <v>29738</v>
      </c>
      <c r="G377" s="41">
        <f t="shared" si="340"/>
        <v>0.95839321219284046</v>
      </c>
      <c r="H377" s="41">
        <f t="shared" ref="H377:I377" si="392">AVERAGE(C377:C379)-AVERAGE(C374:C376)</f>
        <v>3.0000000000000027E-2</v>
      </c>
      <c r="I377" s="41">
        <f t="shared" si="392"/>
        <v>-0.26666666666666705</v>
      </c>
    </row>
    <row r="378" spans="1:9" x14ac:dyDescent="0.35">
      <c r="A378" s="43">
        <v>29707</v>
      </c>
      <c r="B378" s="44">
        <f>'SP500'!B1326</f>
        <v>131.69999999999999</v>
      </c>
      <c r="C378" s="46">
        <v>0.22</v>
      </c>
      <c r="D378" s="46">
        <v>1.85</v>
      </c>
      <c r="E378" s="40"/>
      <c r="F378" s="48">
        <f>A380</f>
        <v>29768</v>
      </c>
      <c r="G378" s="41">
        <f t="shared" si="340"/>
        <v>-0.73501788266658696</v>
      </c>
      <c r="H378" s="41">
        <f t="shared" ref="H378:I378" si="393">AVERAGE(C378:C380)-AVERAGE(C375:C377)</f>
        <v>9.9999999999999534E-3</v>
      </c>
      <c r="I378" s="41">
        <f t="shared" si="393"/>
        <v>-7.0000000000000284E-2</v>
      </c>
    </row>
    <row r="379" spans="1:9" x14ac:dyDescent="0.35">
      <c r="A379" s="43">
        <v>29738</v>
      </c>
      <c r="B379" s="44">
        <f>'SP500'!B1327</f>
        <v>132.30000000000001</v>
      </c>
      <c r="C379" s="46">
        <v>0.28000000000000003</v>
      </c>
      <c r="D379" s="46">
        <v>2.33</v>
      </c>
      <c r="E379" s="40"/>
      <c r="F379" s="48">
        <f>A381</f>
        <v>29799</v>
      </c>
      <c r="G379" s="41">
        <f t="shared" si="340"/>
        <v>-2.1005454083809711</v>
      </c>
      <c r="H379" s="41">
        <f t="shared" ref="H379:I379" si="394">AVERAGE(C379:C381)-AVERAGE(C376:C378)</f>
        <v>-9.9999999999999992E-2</v>
      </c>
      <c r="I379" s="41">
        <f t="shared" si="394"/>
        <v>-0.1100000000000001</v>
      </c>
    </row>
    <row r="380" spans="1:9" x14ac:dyDescent="0.35">
      <c r="A380" s="43">
        <v>29768</v>
      </c>
      <c r="B380" s="44">
        <f>'SP500'!B1328</f>
        <v>129.1</v>
      </c>
      <c r="C380" s="46">
        <v>0.1</v>
      </c>
      <c r="D380" s="46">
        <v>1.89</v>
      </c>
      <c r="E380" s="40"/>
      <c r="F380" s="48">
        <f>A382</f>
        <v>29830</v>
      </c>
      <c r="G380" s="41">
        <f t="shared" si="340"/>
        <v>-5.5211338262432408</v>
      </c>
      <c r="H380" s="41">
        <f t="shared" ref="H380:I380" si="395">AVERAGE(C380:C382)-AVERAGE(C377:C379)</f>
        <v>-0.16000000000000003</v>
      </c>
      <c r="I380" s="41">
        <f t="shared" si="395"/>
        <v>-0.3899999999999999</v>
      </c>
    </row>
    <row r="381" spans="1:9" x14ac:dyDescent="0.35">
      <c r="A381" s="43">
        <v>29799</v>
      </c>
      <c r="B381" s="44">
        <f>'SP500'!B1329</f>
        <v>129.6</v>
      </c>
      <c r="C381" s="46">
        <v>-0.05</v>
      </c>
      <c r="D381" s="46">
        <v>1.4</v>
      </c>
      <c r="E381" s="40"/>
      <c r="F381" s="48">
        <f>A383</f>
        <v>29860</v>
      </c>
      <c r="G381" s="41">
        <f t="shared" si="340"/>
        <v>-6.6796644120588358</v>
      </c>
      <c r="H381" s="41">
        <f t="shared" ref="H381:I381" si="396">AVERAGE(C381:C383)-AVERAGE(C378:C380)</f>
        <v>-7.6666666666666647E-2</v>
      </c>
      <c r="I381" s="41">
        <f t="shared" si="396"/>
        <v>-0.36999999999999966</v>
      </c>
    </row>
    <row r="382" spans="1:9" x14ac:dyDescent="0.35">
      <c r="A382" s="43">
        <v>29830</v>
      </c>
      <c r="B382" s="44">
        <f>'SP500'!B1330</f>
        <v>118.3</v>
      </c>
      <c r="C382" s="46">
        <v>0.17</v>
      </c>
      <c r="D382" s="46">
        <v>1.6</v>
      </c>
      <c r="E382" s="40"/>
      <c r="F382" s="48">
        <f>A384</f>
        <v>29891</v>
      </c>
      <c r="G382" s="41">
        <f t="shared" si="340"/>
        <v>-7.9829601652484952</v>
      </c>
      <c r="H382" s="41">
        <f t="shared" ref="H382:I382" si="397">AVERAGE(C382:C384)-AVERAGE(C379:C381)</f>
        <v>0.3066666666666667</v>
      </c>
      <c r="I382" s="41">
        <f t="shared" si="397"/>
        <v>0.31333333333333391</v>
      </c>
    </row>
    <row r="383" spans="1:9" x14ac:dyDescent="0.35">
      <c r="A383" s="43">
        <v>29860</v>
      </c>
      <c r="B383" s="44">
        <f>'SP500'!B1331</f>
        <v>119.8</v>
      </c>
      <c r="C383" s="46">
        <v>0.25</v>
      </c>
      <c r="D383" s="46">
        <v>1.96</v>
      </c>
      <c r="E383" s="40"/>
      <c r="F383" s="48">
        <f>A385</f>
        <v>29921</v>
      </c>
      <c r="G383" s="41">
        <f t="shared" si="340"/>
        <v>-2.8246666121304584</v>
      </c>
      <c r="H383" s="41">
        <f t="shared" ref="H383:I383" si="398">AVERAGE(C383:C385)-AVERAGE(C380:C382)</f>
        <v>0.45666666666666667</v>
      </c>
      <c r="I383" s="41">
        <f t="shared" si="398"/>
        <v>0.96666666666666656</v>
      </c>
    </row>
    <row r="384" spans="1:9" x14ac:dyDescent="0.35">
      <c r="A384" s="43">
        <v>29891</v>
      </c>
      <c r="B384" s="44">
        <f>'SP500'!B1332</f>
        <v>122.9</v>
      </c>
      <c r="C384" s="46">
        <v>0.83</v>
      </c>
      <c r="D384" s="46">
        <v>3</v>
      </c>
      <c r="E384" s="40"/>
      <c r="F384" s="48">
        <f>A386</f>
        <v>29952</v>
      </c>
      <c r="G384" s="41">
        <f t="shared" si="340"/>
        <v>-1.0113520670485676</v>
      </c>
      <c r="H384" s="41">
        <f t="shared" ref="H384:I384" si="399">AVERAGE(C384:C386)-AVERAGE(C381:C383)</f>
        <v>0.51999999999999991</v>
      </c>
      <c r="I384" s="41">
        <f t="shared" si="399"/>
        <v>1.1266666666666665</v>
      </c>
    </row>
    <row r="385" spans="1:9" x14ac:dyDescent="0.35">
      <c r="A385" s="43">
        <v>29921</v>
      </c>
      <c r="B385" s="44">
        <f>'SP500'!B1333</f>
        <v>123.8</v>
      </c>
      <c r="C385" s="46">
        <v>0.51</v>
      </c>
      <c r="D385" s="46">
        <v>2.83</v>
      </c>
      <c r="E385" s="40"/>
      <c r="F385" s="48">
        <f>A387</f>
        <v>29983</v>
      </c>
      <c r="G385" s="41">
        <f t="shared" si="340"/>
        <v>-1.5071454693131217</v>
      </c>
      <c r="H385" s="41">
        <f t="shared" ref="H385:I385" si="400">AVERAGE(C385:C387)-AVERAGE(C382:C384)</f>
        <v>0.22999999999999993</v>
      </c>
      <c r="I385" s="41">
        <f t="shared" si="400"/>
        <v>0.50999999999999979</v>
      </c>
    </row>
    <row r="386" spans="1:9" x14ac:dyDescent="0.35">
      <c r="A386" s="43">
        <v>29952</v>
      </c>
      <c r="B386" s="44">
        <f>'SP500'!B1334</f>
        <v>117.3</v>
      </c>
      <c r="C386" s="46">
        <v>0.59</v>
      </c>
      <c r="D386" s="46">
        <v>2.5099999999999998</v>
      </c>
      <c r="E386" s="40"/>
      <c r="F386" s="48">
        <f>A388</f>
        <v>30011</v>
      </c>
      <c r="G386" s="41">
        <f t="shared" si="340"/>
        <v>-6.7434935436686692</v>
      </c>
      <c r="H386" s="41">
        <f t="shared" ref="H386:I386" si="401">AVERAGE(C386:C388)-AVERAGE(C383:C385)</f>
        <v>0.18666666666666665</v>
      </c>
      <c r="I386" s="41">
        <f t="shared" si="401"/>
        <v>0.14333333333333309</v>
      </c>
    </row>
    <row r="387" spans="1:9" x14ac:dyDescent="0.35">
      <c r="A387" s="43">
        <v>29983</v>
      </c>
      <c r="B387" s="44">
        <f>'SP500'!B1335</f>
        <v>114.5</v>
      </c>
      <c r="C387" s="46">
        <v>0.84</v>
      </c>
      <c r="D387" s="46">
        <v>2.75</v>
      </c>
      <c r="E387" s="40"/>
      <c r="F387" s="48">
        <f>A389</f>
        <v>30042</v>
      </c>
      <c r="G387" s="41">
        <f t="shared" si="340"/>
        <v>-6.3513405722325746</v>
      </c>
      <c r="H387" s="41">
        <f t="shared" ref="H387:I387" si="402">AVERAGE(C387:C389)-AVERAGE(C384:C386)</f>
        <v>7.3333333333333472E-2</v>
      </c>
      <c r="I387" s="41">
        <f t="shared" si="402"/>
        <v>9.3333333333333712E-2</v>
      </c>
    </row>
    <row r="388" spans="1:9" x14ac:dyDescent="0.35">
      <c r="A388" s="43">
        <v>30011</v>
      </c>
      <c r="B388" s="44">
        <f>'SP500'!B1336</f>
        <v>110.8</v>
      </c>
      <c r="C388" s="46">
        <v>0.72</v>
      </c>
      <c r="D388" s="46">
        <v>2.96</v>
      </c>
      <c r="E388" s="40"/>
      <c r="F388" s="48">
        <f>A390</f>
        <v>30072</v>
      </c>
      <c r="G388" s="41">
        <f t="shared" si="340"/>
        <v>-3.4619391977345635</v>
      </c>
      <c r="H388" s="41">
        <f t="shared" ref="H388:I388" si="403">AVERAGE(C388:C390)-AVERAGE(C385:C387)</f>
        <v>3.3333333333334103E-3</v>
      </c>
      <c r="I388" s="41">
        <f t="shared" si="403"/>
        <v>0.26666666666666661</v>
      </c>
    </row>
    <row r="389" spans="1:9" x14ac:dyDescent="0.35">
      <c r="A389" s="43">
        <v>30042</v>
      </c>
      <c r="B389" s="44">
        <f>'SP500'!B1337</f>
        <v>116.3</v>
      </c>
      <c r="C389" s="46">
        <v>0.59</v>
      </c>
      <c r="D389" s="46">
        <v>2.91</v>
      </c>
      <c r="E389" s="40"/>
      <c r="F389" s="48">
        <f>A391</f>
        <v>30103</v>
      </c>
      <c r="G389" s="41">
        <f t="shared" si="340"/>
        <v>-5.8394162243260127E-2</v>
      </c>
      <c r="H389" s="41">
        <f t="shared" ref="H389:I389" si="404">AVERAGE(C389:C391)-AVERAGE(C386:C388)</f>
        <v>-0.13666666666666671</v>
      </c>
      <c r="I389" s="41">
        <f t="shared" si="404"/>
        <v>0.11000000000000032</v>
      </c>
    </row>
    <row r="390" spans="1:9" x14ac:dyDescent="0.35">
      <c r="A390" s="43">
        <v>30072</v>
      </c>
      <c r="B390" s="44">
        <f>'SP500'!B1338</f>
        <v>116.4</v>
      </c>
      <c r="C390" s="46">
        <v>0.64</v>
      </c>
      <c r="D390" s="46">
        <v>3.02</v>
      </c>
      <c r="E390" s="40"/>
      <c r="F390" s="48">
        <f>A392</f>
        <v>30133</v>
      </c>
      <c r="G390" s="41">
        <f t="shared" ref="G390:G453" si="405">LN(AVERAGE(B390:B392)/AVERAGE(B387:B389))*100</f>
        <v>-1.8018505502678477</v>
      </c>
      <c r="H390" s="41">
        <f t="shared" ref="H390:I390" si="406">AVERAGE(C390:C392)-AVERAGE(C387:C389)</f>
        <v>-0.11333333333333329</v>
      </c>
      <c r="I390" s="41">
        <f t="shared" si="406"/>
        <v>-4.3333333333333446E-2</v>
      </c>
    </row>
    <row r="391" spans="1:9" x14ac:dyDescent="0.35">
      <c r="A391" s="43">
        <v>30103</v>
      </c>
      <c r="B391" s="44">
        <f>'SP500'!B1339</f>
        <v>109.7</v>
      </c>
      <c r="C391" s="46">
        <v>0.51</v>
      </c>
      <c r="D391" s="46">
        <v>2.62</v>
      </c>
      <c r="E391" s="40"/>
      <c r="F391" s="48">
        <f>A393</f>
        <v>30164</v>
      </c>
      <c r="G391" s="41">
        <f t="shared" si="405"/>
        <v>-4.3737448480379095</v>
      </c>
      <c r="H391" s="41">
        <f t="shared" ref="H391:I391" si="407">AVERAGE(C391:C393)-AVERAGE(C388:C390)</f>
        <v>-4.3333333333333446E-2</v>
      </c>
      <c r="I391" s="41">
        <f t="shared" si="407"/>
        <v>-5.3333333333333233E-2</v>
      </c>
    </row>
    <row r="392" spans="1:9" x14ac:dyDescent="0.35">
      <c r="A392" s="43">
        <v>30133</v>
      </c>
      <c r="B392" s="44">
        <f>'SP500'!B1340</f>
        <v>109.4</v>
      </c>
      <c r="C392" s="46">
        <v>0.66</v>
      </c>
      <c r="D392" s="46">
        <v>2.85</v>
      </c>
      <c r="E392" s="40"/>
      <c r="F392" s="48">
        <f>A394</f>
        <v>30195</v>
      </c>
      <c r="G392" s="41">
        <f t="shared" si="405"/>
        <v>-0.26319652567423002</v>
      </c>
      <c r="H392" s="41">
        <f t="shared" ref="H392:I392" si="408">AVERAGE(C392:C394)-AVERAGE(C389:C391)</f>
        <v>5.6666666666666754E-2</v>
      </c>
      <c r="I392" s="41">
        <f t="shared" si="408"/>
        <v>0.28333333333333277</v>
      </c>
    </row>
    <row r="393" spans="1:9" x14ac:dyDescent="0.35">
      <c r="A393" s="43">
        <v>30164</v>
      </c>
      <c r="B393" s="44">
        <f>'SP500'!B1341</f>
        <v>109.7</v>
      </c>
      <c r="C393" s="46">
        <v>0.65</v>
      </c>
      <c r="D393" s="46">
        <v>3.26</v>
      </c>
      <c r="E393" s="40"/>
      <c r="F393" s="48">
        <f>A395</f>
        <v>30225</v>
      </c>
      <c r="G393" s="41">
        <f t="shared" si="405"/>
        <v>8.3727301788439998</v>
      </c>
      <c r="H393" s="41">
        <f t="shared" ref="H393:I393" si="409">AVERAGE(C393:C395)-AVERAGE(C390:C392)</f>
        <v>0.21666666666666656</v>
      </c>
      <c r="I393" s="41">
        <f t="shared" si="409"/>
        <v>0.62666666666666648</v>
      </c>
    </row>
    <row r="394" spans="1:9" x14ac:dyDescent="0.35">
      <c r="A394" s="43">
        <v>30195</v>
      </c>
      <c r="B394" s="44">
        <f>'SP500'!B1342</f>
        <v>122.4</v>
      </c>
      <c r="C394" s="46">
        <v>0.6</v>
      </c>
      <c r="D394" s="46">
        <v>3.29</v>
      </c>
      <c r="E394" s="40"/>
      <c r="F394" s="48">
        <f>A396</f>
        <v>30256</v>
      </c>
      <c r="G394" s="41">
        <f t="shared" si="405"/>
        <v>17.886872509098648</v>
      </c>
      <c r="H394" s="41">
        <f t="shared" ref="H394:I394" si="410">AVERAGE(C394:C396)-AVERAGE(C391:C393)</f>
        <v>0.37333333333333341</v>
      </c>
      <c r="I394" s="41">
        <f t="shared" si="410"/>
        <v>0.70999999999999952</v>
      </c>
    </row>
    <row r="395" spans="1:9" x14ac:dyDescent="0.35">
      <c r="A395" s="43">
        <v>30225</v>
      </c>
      <c r="B395" s="44">
        <f>'SP500'!B1343</f>
        <v>132.69999999999999</v>
      </c>
      <c r="C395" s="46">
        <v>1.21</v>
      </c>
      <c r="D395" s="46">
        <v>3.82</v>
      </c>
      <c r="E395" s="40"/>
      <c r="F395" s="48">
        <f>A397</f>
        <v>30286</v>
      </c>
      <c r="G395" s="41">
        <f t="shared" si="405"/>
        <v>18.32971666274354</v>
      </c>
      <c r="H395" s="41">
        <f t="shared" ref="H395:I395" si="411">AVERAGE(C395:C397)-AVERAGE(C392:C394)</f>
        <v>0.57333333333333325</v>
      </c>
      <c r="I395" s="41">
        <f t="shared" si="411"/>
        <v>0.5900000000000003</v>
      </c>
    </row>
    <row r="396" spans="1:9" x14ac:dyDescent="0.35">
      <c r="A396" s="43">
        <v>30256</v>
      </c>
      <c r="B396" s="44">
        <f>'SP500'!B1344</f>
        <v>138.1</v>
      </c>
      <c r="C396" s="46">
        <v>1.1299999999999999</v>
      </c>
      <c r="D396" s="46">
        <v>3.75</v>
      </c>
      <c r="E396" s="40"/>
      <c r="F396" s="48">
        <f>A398</f>
        <v>30317</v>
      </c>
      <c r="G396" s="41">
        <f t="shared" si="405"/>
        <v>14.51820098444977</v>
      </c>
      <c r="H396" s="41">
        <f t="shared" ref="H396:I396" si="412">AVERAGE(C396:C398)-AVERAGE(C393:C395)</f>
        <v>0.43000000000000005</v>
      </c>
      <c r="I396" s="41">
        <f t="shared" si="412"/>
        <v>0.15333333333333332</v>
      </c>
    </row>
    <row r="397" spans="1:9" x14ac:dyDescent="0.35">
      <c r="A397" s="43">
        <v>30286</v>
      </c>
      <c r="B397" s="44">
        <f>'SP500'!B1345</f>
        <v>139.4</v>
      </c>
      <c r="C397" s="46">
        <v>1.29</v>
      </c>
      <c r="D397" s="46">
        <v>3.6</v>
      </c>
      <c r="E397" s="40"/>
      <c r="F397" s="48">
        <f>A399</f>
        <v>30348</v>
      </c>
      <c r="G397" s="41">
        <f t="shared" si="405"/>
        <v>9.0628935594774198</v>
      </c>
      <c r="H397" s="41">
        <f t="shared" ref="H397:I397" si="413">AVERAGE(C397:C399)-AVERAGE(C394:C396)</f>
        <v>0.32333333333333347</v>
      </c>
      <c r="I397" s="41">
        <f t="shared" si="413"/>
        <v>-0.18333333333333268</v>
      </c>
    </row>
    <row r="398" spans="1:9" x14ac:dyDescent="0.35">
      <c r="A398" s="43">
        <v>30317</v>
      </c>
      <c r="B398" s="44">
        <f>'SP500'!B1346</f>
        <v>144.30000000000001</v>
      </c>
      <c r="C398" s="46">
        <v>1.33</v>
      </c>
      <c r="D398" s="46">
        <v>3.48</v>
      </c>
      <c r="E398" s="40"/>
      <c r="F398" s="48">
        <f>A400</f>
        <v>30376</v>
      </c>
      <c r="G398" s="41">
        <f t="shared" si="405"/>
        <v>7.6924924406855393</v>
      </c>
      <c r="H398" s="41">
        <f t="shared" ref="H398:I398" si="414">AVERAGE(C398:C400)-AVERAGE(C395:C397)</f>
        <v>7.0000000000000062E-2</v>
      </c>
      <c r="I398" s="41">
        <f t="shared" si="414"/>
        <v>-0.45333333333333314</v>
      </c>
    </row>
    <row r="399" spans="1:9" x14ac:dyDescent="0.35">
      <c r="A399" s="43">
        <v>30348</v>
      </c>
      <c r="B399" s="44">
        <f>'SP500'!B1347</f>
        <v>146.80000000000001</v>
      </c>
      <c r="C399" s="46">
        <v>1.29</v>
      </c>
      <c r="D399" s="46">
        <v>3.23</v>
      </c>
      <c r="E399" s="40"/>
      <c r="F399" s="48">
        <f>A401</f>
        <v>30407</v>
      </c>
      <c r="G399" s="41">
        <f t="shared" si="405"/>
        <v>7.8838349943246584</v>
      </c>
      <c r="H399" s="41">
        <f t="shared" ref="H399:I399" si="415">AVERAGE(C399:C401)-AVERAGE(C396:C398)</f>
        <v>-4.3333333333333224E-2</v>
      </c>
      <c r="I399" s="41">
        <f t="shared" si="415"/>
        <v>-0.53666666666666618</v>
      </c>
    </row>
    <row r="400" spans="1:9" x14ac:dyDescent="0.35">
      <c r="A400" s="43">
        <v>30376</v>
      </c>
      <c r="B400" s="44">
        <f>'SP500'!B1348</f>
        <v>151.9</v>
      </c>
      <c r="C400" s="46">
        <v>1.22</v>
      </c>
      <c r="D400" s="46">
        <v>3.1</v>
      </c>
      <c r="E400" s="40"/>
      <c r="F400" s="48">
        <f>A402</f>
        <v>30437</v>
      </c>
      <c r="G400" s="41">
        <f t="shared" si="405"/>
        <v>9.5626886061920544</v>
      </c>
      <c r="H400" s="41">
        <f t="shared" ref="H400:I400" si="416">AVERAGE(C400:C402)-AVERAGE(C397:C399)</f>
        <v>-0.16666666666666674</v>
      </c>
      <c r="I400" s="41">
        <f t="shared" si="416"/>
        <v>-0.53666666666666707</v>
      </c>
    </row>
    <row r="401" spans="1:9" x14ac:dyDescent="0.35">
      <c r="A401" s="43">
        <v>30407</v>
      </c>
      <c r="B401" s="44">
        <f>'SP500'!B1349</f>
        <v>157.69999999999999</v>
      </c>
      <c r="C401" s="46">
        <v>1.1100000000000001</v>
      </c>
      <c r="D401" s="46">
        <v>2.89</v>
      </c>
      <c r="E401" s="40"/>
      <c r="F401" s="48">
        <f>A403</f>
        <v>30468</v>
      </c>
      <c r="G401" s="41">
        <f t="shared" si="405"/>
        <v>9.7155387913723974</v>
      </c>
      <c r="H401" s="41">
        <f t="shared" ref="H401:I401" si="417">AVERAGE(C401:C403)-AVERAGE(C398:C400)</f>
        <v>-0.25333333333333319</v>
      </c>
      <c r="I401" s="41">
        <f t="shared" si="417"/>
        <v>-0.56333333333333346</v>
      </c>
    </row>
    <row r="402" spans="1:9" x14ac:dyDescent="0.35">
      <c r="A402" s="43">
        <v>30437</v>
      </c>
      <c r="B402" s="44">
        <f>'SP500'!B1350</f>
        <v>164.1</v>
      </c>
      <c r="C402" s="46">
        <v>1.08</v>
      </c>
      <c r="D402" s="46">
        <v>2.71</v>
      </c>
      <c r="E402" s="40"/>
      <c r="F402" s="48">
        <f>A404</f>
        <v>30498</v>
      </c>
      <c r="G402" s="41">
        <f t="shared" si="405"/>
        <v>8.6225938610726747</v>
      </c>
      <c r="H402" s="41">
        <f t="shared" ref="H402:I402" si="418">AVERAGE(C402:C404)-AVERAGE(C399:C401)</f>
        <v>-0.29333333333333333</v>
      </c>
      <c r="I402" s="41">
        <f t="shared" si="418"/>
        <v>-0.66000000000000014</v>
      </c>
    </row>
    <row r="403" spans="1:9" x14ac:dyDescent="0.35">
      <c r="A403" s="43">
        <v>30468</v>
      </c>
      <c r="B403" s="44">
        <f>'SP500'!B1351</f>
        <v>166.4</v>
      </c>
      <c r="C403" s="46">
        <v>0.89</v>
      </c>
      <c r="D403" s="46">
        <v>2.52</v>
      </c>
      <c r="E403" s="40"/>
      <c r="F403" s="48">
        <f>A405</f>
        <v>30529</v>
      </c>
      <c r="G403" s="41">
        <f t="shared" si="405"/>
        <v>4.559840967138391</v>
      </c>
      <c r="H403" s="41">
        <f t="shared" ref="H403:I403" si="419">AVERAGE(C403:C405)-AVERAGE(C400:C402)</f>
        <v>-0.36333333333333329</v>
      </c>
      <c r="I403" s="41">
        <f t="shared" si="419"/>
        <v>-0.79333333333333345</v>
      </c>
    </row>
    <row r="404" spans="1:9" x14ac:dyDescent="0.35">
      <c r="A404" s="43">
        <v>30498</v>
      </c>
      <c r="B404" s="44">
        <f>'SP500'!B1352</f>
        <v>167</v>
      </c>
      <c r="C404" s="46">
        <v>0.77</v>
      </c>
      <c r="D404" s="46">
        <v>2.0099999999999998</v>
      </c>
      <c r="E404" s="40"/>
      <c r="F404" s="48">
        <f>A406</f>
        <v>30560</v>
      </c>
      <c r="G404" s="41">
        <f t="shared" si="405"/>
        <v>1.7059715115206704</v>
      </c>
      <c r="H404" s="41">
        <f t="shared" ref="H404:I404" si="420">AVERAGE(C404:C406)-AVERAGE(C401:C403)</f>
        <v>-0.31000000000000005</v>
      </c>
      <c r="I404" s="41">
        <f t="shared" si="420"/>
        <v>-0.80666666666666687</v>
      </c>
    </row>
    <row r="405" spans="1:9" x14ac:dyDescent="0.35">
      <c r="A405" s="43">
        <v>30529</v>
      </c>
      <c r="B405" s="44">
        <f>'SP500'!B1353</f>
        <v>162.4</v>
      </c>
      <c r="C405" s="46">
        <v>0.66</v>
      </c>
      <c r="D405" s="46">
        <v>1.79</v>
      </c>
      <c r="E405" s="40"/>
      <c r="F405" s="48">
        <f>A407</f>
        <v>30590</v>
      </c>
      <c r="G405" s="41">
        <f t="shared" si="405"/>
        <v>-4.0209087795454374E-2</v>
      </c>
      <c r="H405" s="41">
        <f t="shared" ref="H405:I405" si="421">AVERAGE(C405:C407)-AVERAGE(C402:C404)</f>
        <v>-0.21666666666666679</v>
      </c>
      <c r="I405" s="41">
        <f t="shared" si="421"/>
        <v>-0.54333333333333367</v>
      </c>
    </row>
    <row r="406" spans="1:9" x14ac:dyDescent="0.35">
      <c r="A406" s="43">
        <v>30560</v>
      </c>
      <c r="B406" s="44">
        <f>'SP500'!B1354</f>
        <v>167.2</v>
      </c>
      <c r="C406" s="46">
        <v>0.72</v>
      </c>
      <c r="D406" s="46">
        <v>1.9</v>
      </c>
      <c r="E406" s="40"/>
      <c r="F406" s="48">
        <f>A408</f>
        <v>30621</v>
      </c>
      <c r="G406" s="41">
        <f t="shared" si="405"/>
        <v>0.86354588237679142</v>
      </c>
      <c r="H406" s="41">
        <f t="shared" ref="H406:I406" si="422">AVERAGE(C406:C408)-AVERAGE(C403:C405)</f>
        <v>-5.6666666666666754E-2</v>
      </c>
      <c r="I406" s="41">
        <f t="shared" si="422"/>
        <v>-0.19333333333333313</v>
      </c>
    </row>
    <row r="407" spans="1:9" x14ac:dyDescent="0.35">
      <c r="A407" s="43">
        <v>30590</v>
      </c>
      <c r="B407" s="44">
        <f>'SP500'!B1355</f>
        <v>167.7</v>
      </c>
      <c r="C407" s="46">
        <v>0.71</v>
      </c>
      <c r="D407" s="46">
        <v>1.92</v>
      </c>
      <c r="E407" s="40"/>
      <c r="F407" s="48">
        <f>A409</f>
        <v>30651</v>
      </c>
      <c r="G407" s="41">
        <f t="shared" si="405"/>
        <v>0.14085926466265705</v>
      </c>
      <c r="H407" s="41">
        <f t="shared" ref="H407:I407" si="423">AVERAGE(C407:C409)-AVERAGE(C404:C406)</f>
        <v>6.6666666666664876E-3</v>
      </c>
      <c r="I407" s="41">
        <f t="shared" si="423"/>
        <v>2.000000000000024E-2</v>
      </c>
    </row>
    <row r="408" spans="1:9" x14ac:dyDescent="0.35">
      <c r="A408" s="43">
        <v>30621</v>
      </c>
      <c r="B408" s="44">
        <f>'SP500'!B1356</f>
        <v>165.2</v>
      </c>
      <c r="C408" s="46">
        <v>0.72</v>
      </c>
      <c r="D408" s="46">
        <v>1.92</v>
      </c>
      <c r="E408" s="40"/>
      <c r="F408" s="48">
        <f>A410</f>
        <v>30682</v>
      </c>
      <c r="G408" s="41">
        <f t="shared" si="405"/>
        <v>-0.26175389957653727</v>
      </c>
      <c r="H408" s="41">
        <f t="shared" ref="H408:I408" si="424">AVERAGE(C408:C410)-AVERAGE(C405:C407)</f>
        <v>-3.3333333333333326E-2</v>
      </c>
      <c r="I408" s="41">
        <f t="shared" si="424"/>
        <v>7.0000000000000284E-2</v>
      </c>
    </row>
    <row r="409" spans="1:9" x14ac:dyDescent="0.35">
      <c r="A409" s="43">
        <v>30651</v>
      </c>
      <c r="B409" s="44">
        <f>'SP500'!B1357</f>
        <v>164.4</v>
      </c>
      <c r="C409" s="46">
        <v>0.74</v>
      </c>
      <c r="D409" s="46">
        <v>1.92</v>
      </c>
      <c r="E409" s="40"/>
      <c r="F409" s="48">
        <f>A411</f>
        <v>30713</v>
      </c>
      <c r="G409" s="41">
        <f t="shared" si="405"/>
        <v>-2.4287775531756055</v>
      </c>
      <c r="H409" s="41">
        <f t="shared" ref="H409:I409" si="425">AVERAGE(C409:C411)-AVERAGE(C406:C408)</f>
        <v>-0.21333333333333337</v>
      </c>
      <c r="I409" s="41">
        <f t="shared" si="425"/>
        <v>-2.9999999999999805E-2</v>
      </c>
    </row>
    <row r="410" spans="1:9" x14ac:dyDescent="0.35">
      <c r="A410" s="43">
        <v>30682</v>
      </c>
      <c r="B410" s="44">
        <f>'SP500'!B1358</f>
        <v>166.4</v>
      </c>
      <c r="C410" s="46">
        <v>0.53</v>
      </c>
      <c r="D410" s="46">
        <v>1.98</v>
      </c>
      <c r="E410" s="40"/>
      <c r="F410" s="48">
        <f>A412</f>
        <v>30742</v>
      </c>
      <c r="G410" s="41">
        <f t="shared" si="405"/>
        <v>-3.3118317015284746</v>
      </c>
      <c r="H410" s="41">
        <f t="shared" ref="H410:I410" si="426">AVERAGE(C410:C412)-AVERAGE(C407:C409)</f>
        <v>-0.38333333333333325</v>
      </c>
      <c r="I410" s="41">
        <f t="shared" si="426"/>
        <v>-0.11999999999999988</v>
      </c>
    </row>
    <row r="411" spans="1:9" x14ac:dyDescent="0.35">
      <c r="A411" s="43">
        <v>30713</v>
      </c>
      <c r="B411" s="44">
        <f>'SP500'!B1359</f>
        <v>157.30000000000001</v>
      </c>
      <c r="C411" s="46">
        <v>0.24</v>
      </c>
      <c r="D411" s="46">
        <v>1.75</v>
      </c>
      <c r="E411" s="40"/>
      <c r="F411" s="48">
        <f>A413</f>
        <v>30773</v>
      </c>
      <c r="G411" s="41">
        <f t="shared" si="405"/>
        <v>-4.896154982285589</v>
      </c>
      <c r="H411" s="41">
        <f t="shared" ref="H411:I411" si="427">AVERAGE(C411:C413)-AVERAGE(C408:C410)</f>
        <v>-0.44000000000000006</v>
      </c>
      <c r="I411" s="41">
        <f t="shared" si="427"/>
        <v>-0.24000000000000021</v>
      </c>
    </row>
    <row r="412" spans="1:9" x14ac:dyDescent="0.35">
      <c r="A412" s="43">
        <v>30742</v>
      </c>
      <c r="B412" s="44">
        <f>'SP500'!B1360</f>
        <v>157.4</v>
      </c>
      <c r="C412" s="46">
        <v>0.25</v>
      </c>
      <c r="D412" s="46">
        <v>1.67</v>
      </c>
      <c r="E412" s="40"/>
      <c r="F412" s="48">
        <f>A414</f>
        <v>30803</v>
      </c>
      <c r="G412" s="41">
        <f t="shared" si="405"/>
        <v>-3.4389134229885978</v>
      </c>
      <c r="H412" s="41">
        <f t="shared" ref="H412:I412" si="428">AVERAGE(C412:C414)-AVERAGE(C409:C411)</f>
        <v>-0.40333333333333332</v>
      </c>
      <c r="I412" s="41">
        <f t="shared" si="428"/>
        <v>-0.32333333333333369</v>
      </c>
    </row>
    <row r="413" spans="1:9" x14ac:dyDescent="0.35">
      <c r="A413" s="43">
        <v>30773</v>
      </c>
      <c r="B413" s="44">
        <f>'SP500'!B1361</f>
        <v>157.6</v>
      </c>
      <c r="C413" s="46">
        <v>0.18</v>
      </c>
      <c r="D413" s="46">
        <v>1.68</v>
      </c>
      <c r="E413" s="40"/>
      <c r="F413" s="48">
        <f>A415</f>
        <v>30834</v>
      </c>
      <c r="G413" s="41">
        <f t="shared" si="405"/>
        <v>-2.9103698999027729</v>
      </c>
      <c r="H413" s="41">
        <f t="shared" ref="H413:I413" si="429">AVERAGE(C413:C415)-AVERAGE(C410:C412)</f>
        <v>-0.32666666666666672</v>
      </c>
      <c r="I413" s="41">
        <f t="shared" si="429"/>
        <v>-0.30000000000000004</v>
      </c>
    </row>
    <row r="414" spans="1:9" x14ac:dyDescent="0.35">
      <c r="A414" s="43">
        <v>30803</v>
      </c>
      <c r="B414" s="44">
        <f>'SP500'!B1362</f>
        <v>156.6</v>
      </c>
      <c r="C414" s="46">
        <v>-0.13</v>
      </c>
      <c r="D414" s="46">
        <v>1.33</v>
      </c>
      <c r="E414" s="40"/>
      <c r="F414" s="48">
        <f>A416</f>
        <v>30864</v>
      </c>
      <c r="G414" s="41">
        <f t="shared" si="405"/>
        <v>-2.4650267520390226</v>
      </c>
      <c r="H414" s="41">
        <f t="shared" ref="H414:I414" si="430">AVERAGE(C414:C416)-AVERAGE(C411:C413)</f>
        <v>-0.24333333333333329</v>
      </c>
      <c r="I414" s="41">
        <f t="shared" si="430"/>
        <v>-0.16333333333333311</v>
      </c>
    </row>
    <row r="415" spans="1:9" x14ac:dyDescent="0.35">
      <c r="A415" s="43">
        <v>30834</v>
      </c>
      <c r="B415" s="44">
        <f>'SP500'!B1363</f>
        <v>153.1</v>
      </c>
      <c r="C415" s="46">
        <v>-0.01</v>
      </c>
      <c r="D415" s="46">
        <v>1.49</v>
      </c>
      <c r="E415" s="40"/>
      <c r="F415" s="48">
        <f>A417</f>
        <v>30895</v>
      </c>
      <c r="G415" s="41">
        <f t="shared" si="405"/>
        <v>-0.63816425895206097</v>
      </c>
      <c r="H415" s="41">
        <f t="shared" ref="H415:I415" si="431">AVERAGE(C415:C417)-AVERAGE(C412:C414)</f>
        <v>-2.6666666666666658E-2</v>
      </c>
      <c r="I415" s="41">
        <f t="shared" si="431"/>
        <v>0.17000000000000037</v>
      </c>
    </row>
    <row r="416" spans="1:9" x14ac:dyDescent="0.35">
      <c r="A416" s="43">
        <v>30864</v>
      </c>
      <c r="B416" s="44">
        <f>'SP500'!B1364</f>
        <v>151.1</v>
      </c>
      <c r="C416" s="46">
        <v>0.08</v>
      </c>
      <c r="D416" s="46">
        <v>1.79</v>
      </c>
      <c r="E416" s="40"/>
      <c r="F416" s="48">
        <f>A418</f>
        <v>30926</v>
      </c>
      <c r="G416" s="41">
        <f t="shared" si="405"/>
        <v>3.0142444288230927</v>
      </c>
      <c r="H416" s="41">
        <f t="shared" ref="H416:I416" si="432">AVERAGE(C416:C418)-AVERAGE(C413:C415)</f>
        <v>0.11000000000000001</v>
      </c>
      <c r="I416" s="41">
        <f t="shared" si="432"/>
        <v>0.34333333333333349</v>
      </c>
    </row>
    <row r="417" spans="1:9" x14ac:dyDescent="0.35">
      <c r="A417" s="43">
        <v>30895</v>
      </c>
      <c r="B417" s="44">
        <f>'SP500'!B1365</f>
        <v>164.4</v>
      </c>
      <c r="C417" s="46">
        <v>0.15</v>
      </c>
      <c r="D417" s="46">
        <v>1.91</v>
      </c>
      <c r="E417" s="40"/>
      <c r="F417" s="48">
        <f>A419</f>
        <v>30956</v>
      </c>
      <c r="G417" s="41">
        <f t="shared" si="405"/>
        <v>7.2199530212510608</v>
      </c>
      <c r="H417" s="41">
        <f t="shared" ref="H417:I417" si="433">AVERAGE(C417:C419)-AVERAGE(C414:C416)</f>
        <v>0.27333333333333337</v>
      </c>
      <c r="I417" s="41">
        <f t="shared" si="433"/>
        <v>0.30333333333333323</v>
      </c>
    </row>
    <row r="418" spans="1:9" x14ac:dyDescent="0.35">
      <c r="A418" s="43">
        <v>30926</v>
      </c>
      <c r="B418" s="44">
        <f>'SP500'!B1366</f>
        <v>166.1</v>
      </c>
      <c r="C418" s="46">
        <v>0.14000000000000001</v>
      </c>
      <c r="D418" s="46">
        <v>1.83</v>
      </c>
      <c r="E418" s="40"/>
      <c r="F418" s="48">
        <f>A420</f>
        <v>30987</v>
      </c>
      <c r="G418" s="41">
        <f t="shared" si="405"/>
        <v>5.9242833562860548</v>
      </c>
      <c r="H418" s="41">
        <f t="shared" ref="H418:I418" si="434">AVERAGE(C418:C420)-AVERAGE(C415:C417)</f>
        <v>0.37</v>
      </c>
      <c r="I418" s="41">
        <f t="shared" si="434"/>
        <v>0.10999999999999988</v>
      </c>
    </row>
    <row r="419" spans="1:9" x14ac:dyDescent="0.35">
      <c r="A419" s="43">
        <v>30956</v>
      </c>
      <c r="B419" s="44">
        <f>'SP500'!B1367</f>
        <v>164.8</v>
      </c>
      <c r="C419" s="46">
        <v>0.47</v>
      </c>
      <c r="D419" s="46">
        <v>1.78</v>
      </c>
      <c r="E419" s="40"/>
      <c r="F419" s="48">
        <f>A421</f>
        <v>31017</v>
      </c>
      <c r="G419" s="41">
        <f t="shared" si="405"/>
        <v>2.8655255760376148</v>
      </c>
      <c r="H419" s="41">
        <f t="shared" ref="H419:I419" si="435">AVERAGE(C419:C421)-AVERAGE(C416:C418)</f>
        <v>0.48333333333333323</v>
      </c>
      <c r="I419" s="41">
        <f t="shared" si="435"/>
        <v>1.9999999999999796E-2</v>
      </c>
    </row>
    <row r="420" spans="1:9" x14ac:dyDescent="0.35">
      <c r="A420" s="43">
        <v>30987</v>
      </c>
      <c r="B420" s="44">
        <f>'SP500'!B1368</f>
        <v>166.3</v>
      </c>
      <c r="C420" s="46">
        <v>0.72</v>
      </c>
      <c r="D420" s="46">
        <v>1.91</v>
      </c>
      <c r="E420" s="40"/>
      <c r="F420" s="48">
        <f>A422</f>
        <v>31048</v>
      </c>
      <c r="G420" s="41">
        <f t="shared" si="405"/>
        <v>1.4232975559797043</v>
      </c>
      <c r="H420" s="41">
        <f t="shared" ref="H420:I420" si="436">AVERAGE(C420:C422)-AVERAGE(C417:C419)</f>
        <v>0.42999999999999988</v>
      </c>
      <c r="I420" s="41">
        <f t="shared" si="436"/>
        <v>5.6666666666666421E-2</v>
      </c>
    </row>
    <row r="421" spans="1:9" x14ac:dyDescent="0.35">
      <c r="A421" s="43">
        <v>31017</v>
      </c>
      <c r="B421" s="44">
        <f>'SP500'!B1369</f>
        <v>164.5</v>
      </c>
      <c r="C421" s="46">
        <v>0.63</v>
      </c>
      <c r="D421" s="46">
        <v>1.9</v>
      </c>
      <c r="E421" s="40"/>
      <c r="F421" s="48">
        <f>A423</f>
        <v>31079</v>
      </c>
      <c r="G421" s="41">
        <f t="shared" si="405"/>
        <v>3.905051487187325</v>
      </c>
      <c r="H421" s="41">
        <f t="shared" ref="H421:I421" si="437">AVERAGE(C421:C423)-AVERAGE(C418:C420)</f>
        <v>0.20666666666666667</v>
      </c>
      <c r="I421" s="41">
        <f t="shared" si="437"/>
        <v>-6.6666666666668206E-3</v>
      </c>
    </row>
    <row r="422" spans="1:9" x14ac:dyDescent="0.35">
      <c r="A422" s="43">
        <v>31048</v>
      </c>
      <c r="B422" s="44">
        <f>'SP500'!B1370</f>
        <v>171.6</v>
      </c>
      <c r="C422" s="46">
        <v>0.7</v>
      </c>
      <c r="D422" s="46">
        <v>1.88</v>
      </c>
      <c r="E422" s="40"/>
      <c r="F422" s="48">
        <f>A424</f>
        <v>31107</v>
      </c>
      <c r="G422" s="41">
        <f t="shared" si="405"/>
        <v>7.0686351993284244</v>
      </c>
      <c r="H422" s="41">
        <f t="shared" ref="H422:I422" si="438">AVERAGE(C422:C424)-AVERAGE(C419:C421)</f>
        <v>6.6666666666666652E-2</v>
      </c>
      <c r="I422" s="41">
        <f t="shared" si="438"/>
        <v>-5.3333333333333455E-2</v>
      </c>
    </row>
    <row r="423" spans="1:9" x14ac:dyDescent="0.35">
      <c r="A423" s="43">
        <v>31079</v>
      </c>
      <c r="B423" s="44">
        <f>'SP500'!B1371</f>
        <v>180.9</v>
      </c>
      <c r="C423" s="46">
        <v>0.62</v>
      </c>
      <c r="D423" s="46">
        <v>1.72</v>
      </c>
      <c r="E423" s="40"/>
      <c r="F423" s="48">
        <f>A425</f>
        <v>31138</v>
      </c>
      <c r="G423" s="41">
        <f t="shared" si="405"/>
        <v>7.3837803723392268</v>
      </c>
      <c r="H423" s="41">
        <f t="shared" ref="H423:I423" si="439">AVERAGE(C423:C425)-AVERAGE(C420:C422)</f>
        <v>2.3333333333333428E-2</v>
      </c>
      <c r="I423" s="41">
        <f t="shared" si="439"/>
        <v>-1.9999999999999796E-2</v>
      </c>
    </row>
    <row r="424" spans="1:9" x14ac:dyDescent="0.35">
      <c r="A424" s="43">
        <v>31107</v>
      </c>
      <c r="B424" s="44">
        <f>'SP500'!B1372</f>
        <v>179.4</v>
      </c>
      <c r="C424" s="46">
        <v>0.7</v>
      </c>
      <c r="D424" s="46">
        <v>1.83</v>
      </c>
      <c r="E424" s="40"/>
      <c r="F424" s="48">
        <f>A426</f>
        <v>31168</v>
      </c>
      <c r="G424" s="41">
        <f t="shared" si="405"/>
        <v>5.2559417080623501</v>
      </c>
      <c r="H424" s="41">
        <f t="shared" ref="H424:I424" si="440">AVERAGE(C424:C426)-AVERAGE(C421:C423)</f>
        <v>0.14000000000000001</v>
      </c>
      <c r="I424" s="41">
        <f t="shared" si="440"/>
        <v>0.23666666666666658</v>
      </c>
    </row>
    <row r="425" spans="1:9" x14ac:dyDescent="0.35">
      <c r="A425" s="43">
        <v>31138</v>
      </c>
      <c r="B425" s="44">
        <f>'SP500'!B1373</f>
        <v>180.6</v>
      </c>
      <c r="C425" s="46">
        <v>0.8</v>
      </c>
      <c r="D425" s="46">
        <v>2.08</v>
      </c>
      <c r="E425" s="40"/>
      <c r="F425" s="48">
        <f>A427</f>
        <v>31199</v>
      </c>
      <c r="G425" s="41">
        <f t="shared" si="405"/>
        <v>4.1430946127421668</v>
      </c>
      <c r="H425" s="41">
        <f t="shared" ref="H425:I425" si="441">AVERAGE(C425:C427)-AVERAGE(C422:C424)</f>
        <v>0.14333333333333353</v>
      </c>
      <c r="I425" s="41">
        <f t="shared" si="441"/>
        <v>0.39666666666666672</v>
      </c>
    </row>
    <row r="426" spans="1:9" x14ac:dyDescent="0.35">
      <c r="A426" s="43">
        <v>31168</v>
      </c>
      <c r="B426" s="44">
        <f>'SP500'!B1374</f>
        <v>184.9</v>
      </c>
      <c r="C426" s="46">
        <v>0.87</v>
      </c>
      <c r="D426" s="46">
        <v>2.2999999999999998</v>
      </c>
      <c r="E426" s="40"/>
      <c r="F426" s="48">
        <f>A428</f>
        <v>31229</v>
      </c>
      <c r="G426" s="41">
        <f t="shared" si="405"/>
        <v>4.5889554242378061</v>
      </c>
      <c r="H426" s="41">
        <f t="shared" ref="H426:I426" si="442">AVERAGE(C426:C428)-AVERAGE(C423:C425)</f>
        <v>6.3333333333333353E-2</v>
      </c>
      <c r="I426" s="41">
        <f t="shared" si="442"/>
        <v>0.34333333333333349</v>
      </c>
    </row>
    <row r="427" spans="1:9" x14ac:dyDescent="0.35">
      <c r="A427" s="43">
        <v>31199</v>
      </c>
      <c r="B427" s="44">
        <f>'SP500'!B1375</f>
        <v>188.9</v>
      </c>
      <c r="C427" s="46">
        <v>0.78</v>
      </c>
      <c r="D427" s="46">
        <v>2.2400000000000002</v>
      </c>
      <c r="E427" s="40"/>
      <c r="F427" s="48">
        <f>A429</f>
        <v>31260</v>
      </c>
      <c r="G427" s="41">
        <f t="shared" si="405"/>
        <v>4.4507614897297296</v>
      </c>
      <c r="H427" s="41">
        <f t="shared" ref="H427:I427" si="443">AVERAGE(C427:C429)-AVERAGE(C424:C426)</f>
        <v>-6.9999999999999951E-2</v>
      </c>
      <c r="I427" s="41">
        <f t="shared" si="443"/>
        <v>0.10666666666666691</v>
      </c>
    </row>
    <row r="428" spans="1:9" x14ac:dyDescent="0.35">
      <c r="A428" s="43">
        <v>31229</v>
      </c>
      <c r="B428" s="44">
        <f>'SP500'!B1376</f>
        <v>192.5</v>
      </c>
      <c r="C428" s="46">
        <v>0.66</v>
      </c>
      <c r="D428" s="46">
        <v>2.12</v>
      </c>
      <c r="E428" s="40"/>
      <c r="F428" s="48">
        <f>A430</f>
        <v>31291</v>
      </c>
      <c r="G428" s="41">
        <f t="shared" si="405"/>
        <v>1.8762276455523035</v>
      </c>
      <c r="H428" s="41">
        <f t="shared" ref="H428:I428" si="444">AVERAGE(C428:C430)-AVERAGE(C425:C427)</f>
        <v>-0.12333333333333341</v>
      </c>
      <c r="I428" s="41">
        <f t="shared" si="444"/>
        <v>-7.333333333333325E-2</v>
      </c>
    </row>
    <row r="429" spans="1:9" x14ac:dyDescent="0.35">
      <c r="A429" s="43">
        <v>31260</v>
      </c>
      <c r="B429" s="44">
        <f>'SP500'!B1377</f>
        <v>188.3</v>
      </c>
      <c r="C429" s="46">
        <v>0.72</v>
      </c>
      <c r="D429" s="46">
        <v>2.17</v>
      </c>
      <c r="E429" s="40"/>
      <c r="F429" s="48">
        <f>A431</f>
        <v>31321</v>
      </c>
      <c r="G429" s="41">
        <f t="shared" si="405"/>
        <v>-1.369031960868301</v>
      </c>
      <c r="H429" s="41">
        <f t="shared" ref="H429:I429" si="445">AVERAGE(C429:C431)-AVERAGE(C426:C428)</f>
        <v>-3.6666666666666625E-2</v>
      </c>
      <c r="I429" s="41">
        <f t="shared" si="445"/>
        <v>-8.6666666666666892E-2</v>
      </c>
    </row>
    <row r="430" spans="1:9" x14ac:dyDescent="0.35">
      <c r="A430" s="43">
        <v>31291</v>
      </c>
      <c r="B430" s="44">
        <f>'SP500'!B1378</f>
        <v>184.1</v>
      </c>
      <c r="C430" s="46">
        <v>0.7</v>
      </c>
      <c r="D430" s="46">
        <v>2.11</v>
      </c>
      <c r="E430" s="40"/>
      <c r="F430" s="48">
        <f>A432</f>
        <v>31352</v>
      </c>
      <c r="G430" s="41">
        <f t="shared" si="405"/>
        <v>-0.33406624474791363</v>
      </c>
      <c r="H430" s="41">
        <f t="shared" ref="H430:I430" si="446">AVERAGE(C430:C432)-AVERAGE(C427:C429)</f>
        <v>2.9999999999999916E-2</v>
      </c>
      <c r="I430" s="41">
        <f t="shared" si="446"/>
        <v>-2.9999999999999805E-2</v>
      </c>
    </row>
    <row r="431" spans="1:9" x14ac:dyDescent="0.35">
      <c r="A431" s="43">
        <v>31321</v>
      </c>
      <c r="B431" s="44">
        <f>'SP500'!B1379</f>
        <v>186.2</v>
      </c>
      <c r="C431" s="46">
        <v>0.78</v>
      </c>
      <c r="D431" s="46">
        <v>2.12</v>
      </c>
      <c r="E431" s="40"/>
      <c r="F431" s="48">
        <f>A433</f>
        <v>31382</v>
      </c>
      <c r="G431" s="41">
        <f t="shared" si="405"/>
        <v>4.5167293074881849</v>
      </c>
      <c r="H431" s="41">
        <f t="shared" ref="H431:I431" si="447">AVERAGE(C431:C433)-AVERAGE(C428:C430)</f>
        <v>0.12333333333333341</v>
      </c>
      <c r="I431" s="41">
        <f t="shared" si="447"/>
        <v>8.3333333333333481E-2</v>
      </c>
    </row>
    <row r="432" spans="1:9" x14ac:dyDescent="0.35">
      <c r="A432" s="43">
        <v>31352</v>
      </c>
      <c r="B432" s="44">
        <f>'SP500'!B1380</f>
        <v>197.5</v>
      </c>
      <c r="C432" s="46">
        <v>0.77</v>
      </c>
      <c r="D432" s="46">
        <v>2.21</v>
      </c>
      <c r="E432" s="40"/>
      <c r="F432" s="48">
        <f>A434</f>
        <v>31413</v>
      </c>
      <c r="G432" s="41">
        <f t="shared" si="405"/>
        <v>9.2931282425135233</v>
      </c>
      <c r="H432" s="41">
        <f t="shared" ref="H432:I432" si="448">AVERAGE(C432:C434)-AVERAGE(C429:C431)</f>
        <v>0.10999999999999988</v>
      </c>
      <c r="I432" s="41">
        <f t="shared" si="448"/>
        <v>0.12666666666666648</v>
      </c>
    </row>
    <row r="433" spans="1:9" x14ac:dyDescent="0.35">
      <c r="A433" s="43">
        <v>31382</v>
      </c>
      <c r="B433" s="44">
        <f>'SP500'!B1381</f>
        <v>207.3</v>
      </c>
      <c r="C433" s="46">
        <v>0.9</v>
      </c>
      <c r="D433" s="46">
        <v>2.3199999999999998</v>
      </c>
      <c r="E433" s="40"/>
      <c r="F433" s="48">
        <f>A435</f>
        <v>31444</v>
      </c>
      <c r="G433" s="41">
        <f t="shared" si="405"/>
        <v>11.169826213753344</v>
      </c>
      <c r="H433" s="41">
        <f t="shared" ref="H433:I433" si="449">AVERAGE(C433:C435)-AVERAGE(C430:C432)</f>
        <v>0.16000000000000003</v>
      </c>
      <c r="I433" s="41">
        <f t="shared" si="449"/>
        <v>0.17999999999999972</v>
      </c>
    </row>
    <row r="434" spans="1:9" x14ac:dyDescent="0.35">
      <c r="A434" s="43">
        <v>31413</v>
      </c>
      <c r="B434" s="44">
        <f>'SP500'!B1382</f>
        <v>208.2</v>
      </c>
      <c r="C434" s="46">
        <v>0.86</v>
      </c>
      <c r="D434" s="46">
        <v>2.25</v>
      </c>
      <c r="E434" s="40"/>
      <c r="F434" s="48">
        <f>A436</f>
        <v>31472</v>
      </c>
      <c r="G434" s="41">
        <f t="shared" si="405"/>
        <v>11.027229098327798</v>
      </c>
      <c r="H434" s="41">
        <f t="shared" ref="H434:I434" si="450">AVERAGE(C434:C436)-AVERAGE(C431:C433)</f>
        <v>0.19999999999999984</v>
      </c>
      <c r="I434" s="41">
        <f t="shared" si="450"/>
        <v>0.24333333333333362</v>
      </c>
    </row>
    <row r="435" spans="1:9" x14ac:dyDescent="0.35">
      <c r="A435" s="43">
        <v>31444</v>
      </c>
      <c r="B435" s="44">
        <f>'SP500'!B1383</f>
        <v>219.4</v>
      </c>
      <c r="C435" s="46">
        <v>0.97</v>
      </c>
      <c r="D435" s="46">
        <v>2.41</v>
      </c>
      <c r="E435" s="40"/>
      <c r="F435" s="48">
        <f>A437</f>
        <v>31503</v>
      </c>
      <c r="G435" s="41">
        <f t="shared" si="405"/>
        <v>11.789178450103421</v>
      </c>
      <c r="H435" s="41">
        <f t="shared" ref="H435:I435" si="451">AVERAGE(C435:C437)-AVERAGE(C432:C434)</f>
        <v>0.3833333333333333</v>
      </c>
      <c r="I435" s="41">
        <f t="shared" si="451"/>
        <v>0.413333333333334</v>
      </c>
    </row>
    <row r="436" spans="1:9" x14ac:dyDescent="0.35">
      <c r="A436" s="43">
        <v>31472</v>
      </c>
      <c r="B436" s="44">
        <f>'SP500'!B1384</f>
        <v>232.3</v>
      </c>
      <c r="C436" s="46">
        <v>1.22</v>
      </c>
      <c r="D436" s="46">
        <v>2.72</v>
      </c>
      <c r="E436" s="40"/>
      <c r="F436" s="48">
        <f>A438</f>
        <v>31533</v>
      </c>
      <c r="G436" s="41">
        <f t="shared" si="405"/>
        <v>11.010589311446696</v>
      </c>
      <c r="H436" s="41">
        <f t="shared" ref="H436:I436" si="452">AVERAGE(C436:C438)-AVERAGE(C433:C435)</f>
        <v>0.45333333333333325</v>
      </c>
      <c r="I436" s="41">
        <f t="shared" si="452"/>
        <v>0.40333333333333377</v>
      </c>
    </row>
    <row r="437" spans="1:9" x14ac:dyDescent="0.35">
      <c r="A437" s="43">
        <v>31503</v>
      </c>
      <c r="B437" s="44">
        <f>'SP500'!B1385</f>
        <v>238</v>
      </c>
      <c r="C437" s="46">
        <v>1.49</v>
      </c>
      <c r="D437" s="46">
        <v>2.89</v>
      </c>
      <c r="E437" s="40"/>
      <c r="F437" s="48">
        <f>A439</f>
        <v>31564</v>
      </c>
      <c r="G437" s="41">
        <f t="shared" si="405"/>
        <v>8.9659783819312118</v>
      </c>
      <c r="H437" s="41">
        <f t="shared" ref="H437:I437" si="453">AVERAGE(C437:C439)-AVERAGE(C434:C436)</f>
        <v>0.38333333333333353</v>
      </c>
      <c r="I437" s="41">
        <f t="shared" si="453"/>
        <v>0.20999999999999996</v>
      </c>
    </row>
    <row r="438" spans="1:9" x14ac:dyDescent="0.35">
      <c r="A438" s="43">
        <v>31533</v>
      </c>
      <c r="B438" s="44">
        <f>'SP500'!B1386</f>
        <v>238.5</v>
      </c>
      <c r="C438" s="46">
        <v>1.38</v>
      </c>
      <c r="D438" s="46">
        <v>2.58</v>
      </c>
      <c r="E438" s="40"/>
      <c r="F438" s="48">
        <f>A440</f>
        <v>31594</v>
      </c>
      <c r="G438" s="41">
        <f t="shared" si="405"/>
        <v>4.8534671948470853</v>
      </c>
      <c r="H438" s="41">
        <f t="shared" ref="H438:I438" si="454">AVERAGE(C438:C440)-AVERAGE(C435:C437)</f>
        <v>0.20333333333333337</v>
      </c>
      <c r="I438" s="41">
        <f t="shared" si="454"/>
        <v>-1.3333333333333641E-2</v>
      </c>
    </row>
    <row r="439" spans="1:9" x14ac:dyDescent="0.35">
      <c r="A439" s="43">
        <v>31564</v>
      </c>
      <c r="B439" s="44">
        <f>'SP500'!B1387</f>
        <v>245.3</v>
      </c>
      <c r="C439" s="46">
        <v>1.33</v>
      </c>
      <c r="D439" s="46">
        <v>2.54</v>
      </c>
      <c r="E439" s="40"/>
      <c r="F439" s="48">
        <f>A441</f>
        <v>31625</v>
      </c>
      <c r="G439" s="41">
        <f t="shared" si="405"/>
        <v>3.0155831899882983</v>
      </c>
      <c r="H439" s="41">
        <f t="shared" ref="H439:I439" si="455">AVERAGE(C439:C441)-AVERAGE(C436:C438)</f>
        <v>0.12333333333333329</v>
      </c>
      <c r="I439" s="41">
        <f t="shared" si="455"/>
        <v>7.3333333333332806E-2</v>
      </c>
    </row>
    <row r="440" spans="1:9" x14ac:dyDescent="0.35">
      <c r="A440" s="43">
        <v>31594</v>
      </c>
      <c r="B440" s="44">
        <f>'SP500'!B1388</f>
        <v>240.2</v>
      </c>
      <c r="C440" s="46">
        <v>1.58</v>
      </c>
      <c r="D440" s="46">
        <v>2.86</v>
      </c>
      <c r="E440" s="40"/>
      <c r="F440" s="48">
        <f>A442</f>
        <v>31656</v>
      </c>
      <c r="G440" s="41">
        <f t="shared" si="405"/>
        <v>0.23524538628502917</v>
      </c>
      <c r="H440" s="41">
        <f t="shared" ref="H440:I440" si="456">AVERAGE(C440:C442)-AVERAGE(C437:C439)</f>
        <v>0.12333333333333329</v>
      </c>
      <c r="I440" s="41">
        <f t="shared" si="456"/>
        <v>0.2033333333333327</v>
      </c>
    </row>
    <row r="441" spans="1:9" x14ac:dyDescent="0.35">
      <c r="A441" s="43">
        <v>31625</v>
      </c>
      <c r="B441" s="44">
        <f>'SP500'!B1389</f>
        <v>245</v>
      </c>
      <c r="C441" s="46">
        <v>1.55</v>
      </c>
      <c r="D441" s="46">
        <v>3.01</v>
      </c>
      <c r="E441" s="40"/>
      <c r="F441" s="48">
        <f>A443</f>
        <v>31686</v>
      </c>
      <c r="G441" s="41">
        <f t="shared" si="405"/>
        <v>-0.45684304553210048</v>
      </c>
      <c r="H441" s="41">
        <f t="shared" ref="H441:I441" si="457">AVERAGE(C441:C443)-AVERAGE(C438:C440)</f>
        <v>4.3333333333333446E-2</v>
      </c>
      <c r="I441" s="41">
        <f t="shared" si="457"/>
        <v>0.19666666666666677</v>
      </c>
    </row>
    <row r="442" spans="1:9" x14ac:dyDescent="0.35">
      <c r="A442" s="43">
        <v>31656</v>
      </c>
      <c r="B442" s="44">
        <f>'SP500'!B1390</f>
        <v>238.3</v>
      </c>
      <c r="C442" s="46">
        <v>1.44</v>
      </c>
      <c r="D442" s="46">
        <v>2.75</v>
      </c>
      <c r="E442" s="40"/>
      <c r="F442" s="48">
        <f>A444</f>
        <v>31717</v>
      </c>
      <c r="G442" s="41">
        <f t="shared" si="405"/>
        <v>-1.3367524896625984</v>
      </c>
      <c r="H442" s="41">
        <f t="shared" ref="H442:I442" si="458">AVERAGE(C442:C444)-AVERAGE(C439:C441)</f>
        <v>-5.3333333333333233E-2</v>
      </c>
      <c r="I442" s="41">
        <f t="shared" si="458"/>
        <v>-9.9999999999997868E-3</v>
      </c>
    </row>
    <row r="443" spans="1:9" x14ac:dyDescent="0.35">
      <c r="A443" s="43">
        <v>31686</v>
      </c>
      <c r="B443" s="44">
        <f>'SP500'!B1391</f>
        <v>237.4</v>
      </c>
      <c r="C443" s="46">
        <v>1.43</v>
      </c>
      <c r="D443" s="46">
        <v>2.81</v>
      </c>
      <c r="E443" s="40"/>
      <c r="F443" s="48">
        <f>A445</f>
        <v>31747</v>
      </c>
      <c r="G443" s="41">
        <f t="shared" si="405"/>
        <v>1.0449703227731792</v>
      </c>
      <c r="H443" s="41">
        <f t="shared" ref="H443:I443" si="459">AVERAGE(C443:C445)-AVERAGE(C440:C442)</f>
        <v>-0.1100000000000001</v>
      </c>
      <c r="I443" s="41">
        <f t="shared" si="459"/>
        <v>-4.3333333333333002E-2</v>
      </c>
    </row>
    <row r="444" spans="1:9" x14ac:dyDescent="0.35">
      <c r="A444" s="43">
        <v>31717</v>
      </c>
      <c r="B444" s="44">
        <f>'SP500'!B1392</f>
        <v>245.1</v>
      </c>
      <c r="C444" s="46">
        <v>1.43</v>
      </c>
      <c r="D444" s="46">
        <v>2.82</v>
      </c>
      <c r="E444" s="40"/>
      <c r="F444" s="48">
        <f>A446</f>
        <v>31778</v>
      </c>
      <c r="G444" s="41">
        <f t="shared" si="405"/>
        <v>5.0724241151839093</v>
      </c>
      <c r="H444" s="41">
        <f t="shared" ref="H444:I444" si="460">AVERAGE(C444:C446)-AVERAGE(C441:C443)</f>
        <v>-0.1100000000000001</v>
      </c>
      <c r="I444" s="41">
        <f t="shared" si="460"/>
        <v>-8.3333333333333481E-2</v>
      </c>
    </row>
    <row r="445" spans="1:9" x14ac:dyDescent="0.35">
      <c r="A445" s="43">
        <v>31747</v>
      </c>
      <c r="B445" s="44">
        <f>'SP500'!B1393</f>
        <v>248.6</v>
      </c>
      <c r="C445" s="46">
        <v>1.38</v>
      </c>
      <c r="D445" s="46">
        <v>2.86</v>
      </c>
      <c r="E445" s="40"/>
      <c r="F445" s="48">
        <f>A447</f>
        <v>31809</v>
      </c>
      <c r="G445" s="41">
        <f t="shared" si="405"/>
        <v>9.6721754953007633</v>
      </c>
      <c r="H445" s="41">
        <f t="shared" ref="H445:I445" si="461">AVERAGE(C445:C447)-AVERAGE(C442:C444)</f>
        <v>-0.16999999999999993</v>
      </c>
      <c r="I445" s="41">
        <f t="shared" si="461"/>
        <v>-0.16000000000000014</v>
      </c>
    </row>
    <row r="446" spans="1:9" x14ac:dyDescent="0.35">
      <c r="A446" s="43">
        <v>31778</v>
      </c>
      <c r="B446" s="44">
        <f>'SP500'!B1394</f>
        <v>264.5</v>
      </c>
      <c r="C446" s="46">
        <v>1.28</v>
      </c>
      <c r="D446" s="46">
        <v>2.64</v>
      </c>
      <c r="E446" s="40"/>
      <c r="F446" s="48">
        <f>A448</f>
        <v>31837</v>
      </c>
      <c r="G446" s="41">
        <f t="shared" si="405"/>
        <v>13.634851231997061</v>
      </c>
      <c r="H446" s="41">
        <f t="shared" ref="H446:I446" si="462">AVERAGE(C446:C448)-AVERAGE(C443:C445)</f>
        <v>-0.23999999999999977</v>
      </c>
      <c r="I446" s="41">
        <f t="shared" si="462"/>
        <v>-0.36333333333333329</v>
      </c>
    </row>
    <row r="447" spans="1:9" x14ac:dyDescent="0.35">
      <c r="A447" s="43">
        <v>31809</v>
      </c>
      <c r="B447" s="44">
        <f>'SP500'!B1395</f>
        <v>280.89999999999998</v>
      </c>
      <c r="C447" s="46">
        <v>1.1299999999999999</v>
      </c>
      <c r="D447" s="46">
        <v>2.4</v>
      </c>
      <c r="E447" s="40"/>
      <c r="F447" s="48">
        <f>A449</f>
        <v>31868</v>
      </c>
      <c r="G447" s="41">
        <f t="shared" si="405"/>
        <v>12.91198030002986</v>
      </c>
      <c r="H447" s="41">
        <f t="shared" ref="H447:I447" si="463">AVERAGE(C447:C449)-AVERAGE(C444:C446)</f>
        <v>-0.33999999999999986</v>
      </c>
      <c r="I447" s="41">
        <f t="shared" si="463"/>
        <v>-0.51333333333333364</v>
      </c>
    </row>
    <row r="448" spans="1:9" x14ac:dyDescent="0.35">
      <c r="A448" s="43">
        <v>31837</v>
      </c>
      <c r="B448" s="44">
        <f>'SP500'!B1396</f>
        <v>292.5</v>
      </c>
      <c r="C448" s="46">
        <v>1.1100000000000001</v>
      </c>
      <c r="D448" s="46">
        <v>2.36</v>
      </c>
      <c r="E448" s="40"/>
      <c r="F448" s="48">
        <f>A450</f>
        <v>31898</v>
      </c>
      <c r="G448" s="41">
        <f t="shared" si="405"/>
        <v>9.2443698451558216</v>
      </c>
      <c r="H448" s="41">
        <f t="shared" ref="H448:I448" si="464">AVERAGE(C448:C450)-AVERAGE(C445:C447)</f>
        <v>-0.37666666666666671</v>
      </c>
      <c r="I448" s="41">
        <f t="shared" si="464"/>
        <v>-0.54</v>
      </c>
    </row>
    <row r="449" spans="1:9" x14ac:dyDescent="0.35">
      <c r="A449" s="43">
        <v>31868</v>
      </c>
      <c r="B449" s="44">
        <f>'SP500'!B1397</f>
        <v>289.3</v>
      </c>
      <c r="C449" s="46">
        <v>0.83</v>
      </c>
      <c r="D449" s="46">
        <v>2.02</v>
      </c>
      <c r="E449" s="40"/>
      <c r="F449" s="48">
        <f>A451</f>
        <v>31929</v>
      </c>
      <c r="G449" s="41">
        <f t="shared" si="405"/>
        <v>4.8795847295378811</v>
      </c>
      <c r="H449" s="41">
        <f t="shared" ref="H449:I449" si="465">AVERAGE(C449:C451)-AVERAGE(C446:C448)</f>
        <v>-0.35000000000000031</v>
      </c>
      <c r="I449" s="41">
        <f t="shared" si="465"/>
        <v>-0.45333333333333359</v>
      </c>
    </row>
    <row r="450" spans="1:9" x14ac:dyDescent="0.35">
      <c r="A450" s="43">
        <v>31898</v>
      </c>
      <c r="B450" s="44">
        <f>'SP500'!B1398</f>
        <v>289.10000000000002</v>
      </c>
      <c r="C450" s="46">
        <v>0.72</v>
      </c>
      <c r="D450" s="46">
        <v>1.9</v>
      </c>
      <c r="E450" s="40"/>
      <c r="F450" s="48">
        <f>A452</f>
        <v>31959</v>
      </c>
      <c r="G450" s="41">
        <f t="shared" si="405"/>
        <v>4.2994201784938086</v>
      </c>
      <c r="H450" s="41">
        <f t="shared" ref="H450:I450" si="466">AVERAGE(C450:C452)-AVERAGE(C447:C449)</f>
        <v>-0.15333333333333332</v>
      </c>
      <c r="I450" s="41">
        <f t="shared" si="466"/>
        <v>-0.19999999999999973</v>
      </c>
    </row>
    <row r="451" spans="1:9" x14ac:dyDescent="0.35">
      <c r="A451" s="43">
        <v>31929</v>
      </c>
      <c r="B451" s="44">
        <f>'SP500'!B1399</f>
        <v>301.39999999999998</v>
      </c>
      <c r="C451" s="46">
        <v>0.92</v>
      </c>
      <c r="D451" s="46">
        <v>2.12</v>
      </c>
      <c r="E451" s="40"/>
      <c r="F451" s="48">
        <f>A453</f>
        <v>31990</v>
      </c>
      <c r="G451" s="41">
        <f t="shared" si="405"/>
        <v>7.7309704314026009</v>
      </c>
      <c r="H451" s="41">
        <f t="shared" ref="H451:I451" si="467">AVERAGE(C451:C453)-AVERAGE(C448:C450)</f>
        <v>4.6666666666666745E-2</v>
      </c>
      <c r="I451" s="41">
        <f t="shared" si="467"/>
        <v>1.3333333333333641E-2</v>
      </c>
    </row>
    <row r="452" spans="1:9" x14ac:dyDescent="0.35">
      <c r="A452" s="43">
        <v>31959</v>
      </c>
      <c r="B452" s="44">
        <f>'SP500'!B1400</f>
        <v>310.10000000000002</v>
      </c>
      <c r="C452" s="46">
        <v>0.97</v>
      </c>
      <c r="D452" s="46">
        <v>2.16</v>
      </c>
      <c r="E452" s="40"/>
      <c r="F452" s="48">
        <f>A454</f>
        <v>32021</v>
      </c>
      <c r="G452" s="41">
        <f t="shared" si="405"/>
        <v>8.5361915534402275</v>
      </c>
      <c r="H452" s="41">
        <f t="shared" ref="H452:I452" si="468">AVERAGE(C452:C454)-AVERAGE(C449:C451)</f>
        <v>5.6666666666666643E-2</v>
      </c>
      <c r="I452" s="41">
        <f t="shared" si="468"/>
        <v>1.6666666666666607E-2</v>
      </c>
    </row>
    <row r="453" spans="1:9" x14ac:dyDescent="0.35">
      <c r="A453" s="43">
        <v>31990</v>
      </c>
      <c r="B453" s="44">
        <f>'SP500'!B1401</f>
        <v>329.4</v>
      </c>
      <c r="C453" s="46">
        <v>0.91</v>
      </c>
      <c r="D453" s="46">
        <v>2.04</v>
      </c>
      <c r="E453" s="40"/>
      <c r="F453" s="48">
        <f>A455</f>
        <v>32051</v>
      </c>
      <c r="G453" s="41">
        <f t="shared" si="405"/>
        <v>3.0293748538415572</v>
      </c>
      <c r="H453" s="41">
        <f t="shared" ref="H453:I453" si="469">AVERAGE(C453:C455)-AVERAGE(C450:C452)</f>
        <v>1.9999999999999907E-2</v>
      </c>
      <c r="I453" s="41">
        <f t="shared" si="469"/>
        <v>-5.0000000000000266E-2</v>
      </c>
    </row>
    <row r="454" spans="1:9" x14ac:dyDescent="0.35">
      <c r="A454" s="43">
        <v>32021</v>
      </c>
      <c r="B454" s="44">
        <f>'SP500'!B1402</f>
        <v>318.7</v>
      </c>
      <c r="C454" s="46">
        <v>0.76</v>
      </c>
      <c r="D454" s="46">
        <v>1.89</v>
      </c>
      <c r="E454" s="40"/>
      <c r="F454" s="48">
        <f>A456</f>
        <v>32082</v>
      </c>
      <c r="G454" s="41">
        <f t="shared" ref="G454:G517" si="470">LN(AVERAGE(B454:B456)/AVERAGE(B451:B453))*100</f>
        <v>-10.880285984879906</v>
      </c>
      <c r="H454" s="41">
        <f t="shared" ref="H454:I454" si="471">AVERAGE(C454:C456)-AVERAGE(C451:C453)</f>
        <v>3.6666666666666625E-2</v>
      </c>
      <c r="I454" s="41">
        <f t="shared" si="471"/>
        <v>1.3333333333333197E-2</v>
      </c>
    </row>
    <row r="455" spans="1:9" x14ac:dyDescent="0.35">
      <c r="A455" s="43">
        <v>32051</v>
      </c>
      <c r="B455" s="44">
        <f>'SP500'!B1403</f>
        <v>280.2</v>
      </c>
      <c r="C455" s="46">
        <v>1</v>
      </c>
      <c r="D455" s="46">
        <v>2.1</v>
      </c>
      <c r="E455" s="40"/>
      <c r="F455" s="48">
        <f>A457</f>
        <v>32112</v>
      </c>
      <c r="G455" s="41">
        <f t="shared" si="470"/>
        <v>-22.361329218247317</v>
      </c>
      <c r="H455" s="41">
        <f t="shared" ref="H455:I455" si="472">AVERAGE(C455:C457)-AVERAGE(C452:C454)</f>
        <v>0.21000000000000019</v>
      </c>
      <c r="I455" s="41">
        <f t="shared" si="472"/>
        <v>0.22666666666666702</v>
      </c>
    </row>
    <row r="456" spans="1:9" x14ac:dyDescent="0.35">
      <c r="A456" s="43">
        <v>32082</v>
      </c>
      <c r="B456" s="44">
        <f>'SP500'!B1404</f>
        <v>245</v>
      </c>
      <c r="C456" s="46">
        <v>1.1499999999999999</v>
      </c>
      <c r="D456" s="46">
        <v>2.37</v>
      </c>
      <c r="E456" s="40"/>
      <c r="F456" s="48">
        <f>A458</f>
        <v>32143</v>
      </c>
      <c r="G456" s="41">
        <f t="shared" si="470"/>
        <v>-23.144572050320196</v>
      </c>
      <c r="H456" s="41">
        <f t="shared" ref="H456:I456" si="473">AVERAGE(C456:C458)-AVERAGE(C453:C455)</f>
        <v>0.26999999999999991</v>
      </c>
      <c r="I456" s="41">
        <f t="shared" si="473"/>
        <v>0.34666666666666712</v>
      </c>
    </row>
    <row r="457" spans="1:9" x14ac:dyDescent="0.35">
      <c r="A457" s="43">
        <v>32112</v>
      </c>
      <c r="B457" s="44">
        <f>'SP500'!B1405</f>
        <v>241</v>
      </c>
      <c r="C457" s="46">
        <v>1.1200000000000001</v>
      </c>
      <c r="D457" s="46">
        <v>2.2999999999999998</v>
      </c>
      <c r="E457" s="40"/>
      <c r="F457" s="48">
        <f>A459</f>
        <v>32174</v>
      </c>
      <c r="G457" s="41">
        <f t="shared" si="470"/>
        <v>-11.849427323970845</v>
      </c>
      <c r="H457" s="41">
        <f t="shared" ref="H457:I457" si="474">AVERAGE(C457:C459)-AVERAGE(C454:C456)</f>
        <v>0.20333333333333325</v>
      </c>
      <c r="I457" s="41">
        <f t="shared" si="474"/>
        <v>0.24999999999999956</v>
      </c>
    </row>
    <row r="458" spans="1:9" x14ac:dyDescent="0.35">
      <c r="A458" s="43">
        <v>32143</v>
      </c>
      <c r="B458" s="44">
        <f>'SP500'!B1406</f>
        <v>250.5</v>
      </c>
      <c r="C458" s="46">
        <v>1.21</v>
      </c>
      <c r="D458" s="46">
        <v>2.4</v>
      </c>
      <c r="E458" s="40"/>
      <c r="F458" s="48">
        <f>A460</f>
        <v>32203</v>
      </c>
      <c r="G458" s="41">
        <f t="shared" si="470"/>
        <v>1.0516163126129063</v>
      </c>
      <c r="H458" s="41">
        <f t="shared" ref="H458:I458" si="475">AVERAGE(C458:C460)-AVERAGE(C455:C457)</f>
        <v>4.9999999999999822E-2</v>
      </c>
      <c r="I458" s="41">
        <f t="shared" si="475"/>
        <v>8.0000000000000071E-2</v>
      </c>
    </row>
    <row r="459" spans="1:9" x14ac:dyDescent="0.35">
      <c r="A459" s="43">
        <v>32174</v>
      </c>
      <c r="B459" s="44">
        <f>'SP500'!B1407</f>
        <v>258.10000000000002</v>
      </c>
      <c r="C459" s="46">
        <v>1.19</v>
      </c>
      <c r="D459" s="46">
        <v>2.41</v>
      </c>
      <c r="E459" s="40"/>
      <c r="F459" s="48">
        <f>A461</f>
        <v>32234</v>
      </c>
      <c r="G459" s="41">
        <f t="shared" si="470"/>
        <v>6.555633293027177</v>
      </c>
      <c r="H459" s="41">
        <f t="shared" ref="H459:I459" si="476">AVERAGE(C459:C461)-AVERAGE(C456:C458)</f>
        <v>-0.10666666666666647</v>
      </c>
      <c r="I459" s="41">
        <f t="shared" si="476"/>
        <v>-9.3333333333333268E-2</v>
      </c>
    </row>
    <row r="460" spans="1:9" x14ac:dyDescent="0.35">
      <c r="A460" s="43">
        <v>32203</v>
      </c>
      <c r="B460" s="44">
        <f>'SP500'!B1408</f>
        <v>265.7</v>
      </c>
      <c r="C460" s="46">
        <v>1.02</v>
      </c>
      <c r="D460" s="46">
        <v>2.2000000000000002</v>
      </c>
      <c r="E460" s="40"/>
      <c r="F460" s="48">
        <f>A462</f>
        <v>32264</v>
      </c>
      <c r="G460" s="41">
        <f t="shared" si="470"/>
        <v>4.53793633979787</v>
      </c>
      <c r="H460" s="41">
        <f t="shared" ref="H460:I460" si="477">AVERAGE(C460:C462)-AVERAGE(C457:C459)</f>
        <v>-0.24666666666666659</v>
      </c>
      <c r="I460" s="41">
        <f t="shared" si="477"/>
        <v>-0.25999999999999934</v>
      </c>
    </row>
    <row r="461" spans="1:9" x14ac:dyDescent="0.35">
      <c r="A461" s="43">
        <v>32234</v>
      </c>
      <c r="B461" s="44">
        <f>'SP500'!B1409</f>
        <v>262.60000000000002</v>
      </c>
      <c r="C461" s="46">
        <v>0.95</v>
      </c>
      <c r="D461" s="46">
        <v>2.1800000000000002</v>
      </c>
      <c r="E461" s="40"/>
      <c r="F461" s="48">
        <f>A463</f>
        <v>32295</v>
      </c>
      <c r="G461" s="41">
        <f t="shared" si="470"/>
        <v>1.9313767836069116</v>
      </c>
      <c r="H461" s="41">
        <f t="shared" ref="H461:I461" si="478">AVERAGE(C461:C463)-AVERAGE(C458:C460)</f>
        <v>-0.23999999999999988</v>
      </c>
      <c r="I461" s="41">
        <f t="shared" si="478"/>
        <v>-0.26666666666666705</v>
      </c>
    </row>
    <row r="462" spans="1:9" x14ac:dyDescent="0.35">
      <c r="A462" s="43">
        <v>32264</v>
      </c>
      <c r="B462" s="44">
        <f>'SP500'!B1410</f>
        <v>256.10000000000002</v>
      </c>
      <c r="C462" s="46">
        <v>0.81</v>
      </c>
      <c r="D462" s="46">
        <v>1.95</v>
      </c>
      <c r="E462" s="40"/>
      <c r="F462" s="48">
        <f>A464</f>
        <v>32325</v>
      </c>
      <c r="G462" s="41">
        <f t="shared" si="470"/>
        <v>1.2007980978846897</v>
      </c>
      <c r="H462" s="41">
        <f t="shared" ref="H462:I462" si="479">AVERAGE(C462:C464)-AVERAGE(C459:C461)</f>
        <v>-0.17000000000000015</v>
      </c>
      <c r="I462" s="41">
        <f t="shared" si="479"/>
        <v>-0.2366666666666668</v>
      </c>
    </row>
    <row r="463" spans="1:9" x14ac:dyDescent="0.35">
      <c r="A463" s="43">
        <v>32295</v>
      </c>
      <c r="B463" s="44">
        <f>'SP500'!B1411</f>
        <v>270.7</v>
      </c>
      <c r="C463" s="46">
        <v>0.94</v>
      </c>
      <c r="D463" s="46">
        <v>2.08</v>
      </c>
      <c r="E463" s="40"/>
      <c r="F463" s="48">
        <f>A465</f>
        <v>32356</v>
      </c>
      <c r="G463" s="41">
        <f t="shared" si="470"/>
        <v>2.4058090855376162</v>
      </c>
      <c r="H463" s="41">
        <f t="shared" ref="H463:I463" si="480">AVERAGE(C463:C465)-AVERAGE(C460:C462)</f>
        <v>-3.0000000000000138E-2</v>
      </c>
      <c r="I463" s="41">
        <f t="shared" si="480"/>
        <v>-8.3333333333333481E-2</v>
      </c>
    </row>
    <row r="464" spans="1:9" x14ac:dyDescent="0.35">
      <c r="A464" s="43">
        <v>32325</v>
      </c>
      <c r="B464" s="44">
        <f>'SP500'!B1412</f>
        <v>269.10000000000002</v>
      </c>
      <c r="C464" s="46">
        <v>0.9</v>
      </c>
      <c r="D464" s="46">
        <v>2.0499999999999998</v>
      </c>
      <c r="E464" s="40"/>
      <c r="F464" s="48">
        <f>A466</f>
        <v>32387</v>
      </c>
      <c r="G464" s="41">
        <f t="shared" si="470"/>
        <v>1.4338064772263999</v>
      </c>
      <c r="H464" s="41">
        <f t="shared" ref="H464:I464" si="481">AVERAGE(C464:C466)-AVERAGE(C461:C463)</f>
        <v>-3.6666666666666736E-2</v>
      </c>
      <c r="I464" s="41">
        <f t="shared" si="481"/>
        <v>-9.6666666666666456E-2</v>
      </c>
    </row>
    <row r="465" spans="1:9" x14ac:dyDescent="0.35">
      <c r="A465" s="43">
        <v>32356</v>
      </c>
      <c r="B465" s="44">
        <f>'SP500'!B1413</f>
        <v>263.7</v>
      </c>
      <c r="C465" s="46">
        <v>0.85</v>
      </c>
      <c r="D465" s="46">
        <v>1.95</v>
      </c>
      <c r="E465" s="40"/>
      <c r="F465" s="48">
        <f>A467</f>
        <v>32417</v>
      </c>
      <c r="G465" s="41">
        <f t="shared" si="470"/>
        <v>1.6448969001990166</v>
      </c>
      <c r="H465" s="41">
        <f t="shared" ref="H465:I465" si="482">AVERAGE(C465:C467)-AVERAGE(C462:C464)</f>
        <v>-8.333333333333337E-2</v>
      </c>
      <c r="I465" s="41">
        <f t="shared" si="482"/>
        <v>-0.19999999999999996</v>
      </c>
    </row>
    <row r="466" spans="1:9" x14ac:dyDescent="0.35">
      <c r="A466" s="43">
        <v>32387</v>
      </c>
      <c r="B466" s="44">
        <f>'SP500'!B1414</f>
        <v>268</v>
      </c>
      <c r="C466" s="46">
        <v>0.84</v>
      </c>
      <c r="D466" s="46">
        <v>1.92</v>
      </c>
      <c r="E466" s="40"/>
      <c r="F466" s="48">
        <f>A468</f>
        <v>32448</v>
      </c>
      <c r="G466" s="41">
        <f t="shared" si="470"/>
        <v>1.5927245758122413</v>
      </c>
      <c r="H466" s="41">
        <f t="shared" ref="H466:I466" si="483">AVERAGE(C466:C468)-AVERAGE(C463:C465)</f>
        <v>-0.21666666666666656</v>
      </c>
      <c r="I466" s="41">
        <f t="shared" si="483"/>
        <v>-0.34333333333333327</v>
      </c>
    </row>
    <row r="467" spans="1:9" x14ac:dyDescent="0.35">
      <c r="A467" s="43">
        <v>32417</v>
      </c>
      <c r="B467" s="44">
        <f>'SP500'!B1415</f>
        <v>277.39999999999998</v>
      </c>
      <c r="C467" s="46">
        <v>0.71</v>
      </c>
      <c r="D467" s="46">
        <v>1.61</v>
      </c>
      <c r="E467" s="40"/>
      <c r="F467" s="48">
        <f>A469</f>
        <v>32478</v>
      </c>
      <c r="G467" s="41">
        <f t="shared" si="470"/>
        <v>2.965093886567518</v>
      </c>
      <c r="H467" s="41">
        <f t="shared" ref="H467:I467" si="484">AVERAGE(C467:C469)-AVERAGE(C464:C466)</f>
        <v>-0.30999999999999994</v>
      </c>
      <c r="I467" s="41">
        <f t="shared" si="484"/>
        <v>-0.41666666666666674</v>
      </c>
    </row>
    <row r="468" spans="1:9" x14ac:dyDescent="0.35">
      <c r="A468" s="43">
        <v>32448</v>
      </c>
      <c r="B468" s="44">
        <f>'SP500'!B1416</f>
        <v>271</v>
      </c>
      <c r="C468" s="46">
        <v>0.49</v>
      </c>
      <c r="D468" s="46">
        <v>1.52</v>
      </c>
      <c r="E468" s="40"/>
      <c r="F468" s="48">
        <f>A470</f>
        <v>32509</v>
      </c>
      <c r="G468" s="41">
        <f t="shared" si="470"/>
        <v>2.8991068127500768</v>
      </c>
      <c r="H468" s="41">
        <f t="shared" ref="H468:I468" si="485">AVERAGE(C468:C470)-AVERAGE(C465:C467)</f>
        <v>-0.30666666666666659</v>
      </c>
      <c r="I468" s="41">
        <f t="shared" si="485"/>
        <v>-0.28666666666666685</v>
      </c>
    </row>
    <row r="469" spans="1:9" x14ac:dyDescent="0.35">
      <c r="A469" s="43">
        <v>32478</v>
      </c>
      <c r="B469" s="44">
        <f>'SP500'!B1417</f>
        <v>276.5</v>
      </c>
      <c r="C469" s="46">
        <v>0.46</v>
      </c>
      <c r="D469" s="46">
        <v>1.54</v>
      </c>
      <c r="E469" s="40"/>
      <c r="F469" s="48">
        <f>A471</f>
        <v>32540</v>
      </c>
      <c r="G469" s="41">
        <f t="shared" si="470"/>
        <v>4.7249115951874279</v>
      </c>
      <c r="H469" s="41">
        <f t="shared" ref="H469:I469" si="486">AVERAGE(C469:C471)-AVERAGE(C466:C468)</f>
        <v>-0.19333333333333341</v>
      </c>
      <c r="I469" s="41">
        <f t="shared" si="486"/>
        <v>-0.17000000000000015</v>
      </c>
    </row>
    <row r="470" spans="1:9" x14ac:dyDescent="0.35">
      <c r="A470" s="43">
        <v>32509</v>
      </c>
      <c r="B470" s="44">
        <f>'SP500'!B1418</f>
        <v>285.39999999999998</v>
      </c>
      <c r="C470" s="46">
        <v>0.53</v>
      </c>
      <c r="D470" s="46">
        <v>1.56</v>
      </c>
      <c r="E470" s="40"/>
      <c r="F470" s="48">
        <f>A472</f>
        <v>32568</v>
      </c>
      <c r="G470" s="41">
        <f t="shared" si="470"/>
        <v>5.5641929366254042</v>
      </c>
      <c r="H470" s="41">
        <f t="shared" ref="H470:I470" si="487">AVERAGE(C470:C472)-AVERAGE(C467:C469)</f>
        <v>-7.3333333333333361E-2</v>
      </c>
      <c r="I470" s="41">
        <f t="shared" si="487"/>
        <v>-0.11999999999999988</v>
      </c>
    </row>
    <row r="471" spans="1:9" x14ac:dyDescent="0.35">
      <c r="A471" s="43">
        <v>32540</v>
      </c>
      <c r="B471" s="44">
        <f>'SP500'!B1419</f>
        <v>294</v>
      </c>
      <c r="C471" s="46">
        <v>0.47</v>
      </c>
      <c r="D471" s="46">
        <v>1.44</v>
      </c>
      <c r="E471" s="40"/>
      <c r="F471" s="48">
        <f>A473</f>
        <v>32599</v>
      </c>
      <c r="G471" s="41">
        <f t="shared" si="470"/>
        <v>6.5183648572609654</v>
      </c>
      <c r="H471" s="41">
        <f t="shared" ref="H471:I471" si="488">AVERAGE(C471:C473)-AVERAGE(C468:C470)</f>
        <v>1.3333333333333364E-2</v>
      </c>
      <c r="I471" s="41">
        <f t="shared" si="488"/>
        <v>-0.14666666666666672</v>
      </c>
    </row>
    <row r="472" spans="1:9" x14ac:dyDescent="0.35">
      <c r="A472" s="43">
        <v>32568</v>
      </c>
      <c r="B472" s="44">
        <f>'SP500'!B1420</f>
        <v>292.7</v>
      </c>
      <c r="C472" s="46">
        <v>0.44</v>
      </c>
      <c r="D472" s="46">
        <v>1.31</v>
      </c>
      <c r="E472" s="40"/>
      <c r="F472" s="48">
        <f>A474</f>
        <v>32629</v>
      </c>
      <c r="G472" s="41">
        <f t="shared" si="470"/>
        <v>6.0081530237160568</v>
      </c>
      <c r="H472" s="41">
        <f t="shared" ref="H472:I472" si="489">AVERAGE(C472:C474)-AVERAGE(C469:C471)</f>
        <v>0.10000000000000003</v>
      </c>
      <c r="I472" s="41">
        <f t="shared" si="489"/>
        <v>-6.6666666666666874E-2</v>
      </c>
    </row>
    <row r="473" spans="1:9" x14ac:dyDescent="0.35">
      <c r="A473" s="43">
        <v>32599</v>
      </c>
      <c r="B473" s="44">
        <f>'SP500'!B1421</f>
        <v>302.3</v>
      </c>
      <c r="C473" s="46">
        <v>0.61</v>
      </c>
      <c r="D473" s="46">
        <v>1.43</v>
      </c>
      <c r="E473" s="40"/>
      <c r="F473" s="48">
        <f>A475</f>
        <v>32660</v>
      </c>
      <c r="G473" s="41">
        <f t="shared" si="470"/>
        <v>7.4869390393315927</v>
      </c>
      <c r="H473" s="41">
        <f t="shared" ref="H473:I473" si="490">AVERAGE(C473:C475)-AVERAGE(C470:C472)</f>
        <v>0.23333333333333328</v>
      </c>
      <c r="I473" s="41">
        <f t="shared" si="490"/>
        <v>0.15666666666666673</v>
      </c>
    </row>
    <row r="474" spans="1:9" x14ac:dyDescent="0.35">
      <c r="A474" s="43">
        <v>32629</v>
      </c>
      <c r="B474" s="44">
        <f>'SP500'!B1422</f>
        <v>313.89999999999998</v>
      </c>
      <c r="C474" s="46">
        <v>0.71</v>
      </c>
      <c r="D474" s="46">
        <v>1.6</v>
      </c>
      <c r="E474" s="40"/>
      <c r="F474" s="48">
        <f>A476</f>
        <v>32690</v>
      </c>
      <c r="G474" s="41">
        <f t="shared" si="470"/>
        <v>8.668323916880178</v>
      </c>
      <c r="H474" s="41">
        <f t="shared" ref="H474:I474" si="491">AVERAGE(C474:C476)-AVERAGE(C471:C473)</f>
        <v>0.30666666666666664</v>
      </c>
      <c r="I474" s="41">
        <f t="shared" si="491"/>
        <v>0.34000000000000008</v>
      </c>
    </row>
    <row r="475" spans="1:9" x14ac:dyDescent="0.35">
      <c r="A475" s="43">
        <v>32660</v>
      </c>
      <c r="B475" s="44">
        <f>'SP500'!B1423</f>
        <v>323.7</v>
      </c>
      <c r="C475" s="46">
        <v>0.82</v>
      </c>
      <c r="D475" s="46">
        <v>1.75</v>
      </c>
      <c r="E475" s="40"/>
      <c r="F475" s="48">
        <f>A477</f>
        <v>32721</v>
      </c>
      <c r="G475" s="41">
        <f t="shared" si="470"/>
        <v>9.7717785400899615</v>
      </c>
      <c r="H475" s="41">
        <f t="shared" ref="H475:I475" si="492">AVERAGE(C475:C477)-AVERAGE(C472:C474)</f>
        <v>0.27333333333333332</v>
      </c>
      <c r="I475" s="41">
        <f t="shared" si="492"/>
        <v>0.34333333333333349</v>
      </c>
    </row>
    <row r="476" spans="1:9" x14ac:dyDescent="0.35">
      <c r="A476" s="43">
        <v>32690</v>
      </c>
      <c r="B476" s="44">
        <f>'SP500'!B1424</f>
        <v>331.9</v>
      </c>
      <c r="C476" s="46">
        <v>0.91</v>
      </c>
      <c r="D476" s="46">
        <v>1.85</v>
      </c>
      <c r="E476" s="40"/>
      <c r="F476" s="48">
        <f>A478</f>
        <v>32752</v>
      </c>
      <c r="G476" s="41">
        <f t="shared" si="470"/>
        <v>8.7454588328912237</v>
      </c>
      <c r="H476" s="41">
        <f t="shared" ref="H476:I476" si="493">AVERAGE(C476:C478)-AVERAGE(C473:C475)</f>
        <v>0.14666666666666672</v>
      </c>
      <c r="I476" s="41">
        <f t="shared" si="493"/>
        <v>0.18666666666666654</v>
      </c>
    </row>
    <row r="477" spans="1:9" x14ac:dyDescent="0.35">
      <c r="A477" s="43">
        <v>32721</v>
      </c>
      <c r="B477" s="44">
        <f>'SP500'!B1425</f>
        <v>346.6</v>
      </c>
      <c r="C477" s="46">
        <v>0.85</v>
      </c>
      <c r="D477" s="46">
        <v>1.77</v>
      </c>
      <c r="E477" s="40"/>
      <c r="F477" s="48">
        <f>A479</f>
        <v>32782</v>
      </c>
      <c r="G477" s="41">
        <f t="shared" si="470"/>
        <v>7.1444736853144075</v>
      </c>
      <c r="H477" s="41">
        <f t="shared" ref="H477:I477" si="494">AVERAGE(C477:C479)-AVERAGE(C474:C476)</f>
        <v>4.6666666666666634E-2</v>
      </c>
      <c r="I477" s="41">
        <f t="shared" si="494"/>
        <v>3.0000000000000027E-2</v>
      </c>
    </row>
    <row r="478" spans="1:9" x14ac:dyDescent="0.35">
      <c r="A478" s="43">
        <v>32752</v>
      </c>
      <c r="B478" s="44">
        <f>'SP500'!B1426</f>
        <v>347.3</v>
      </c>
      <c r="C478" s="46">
        <v>0.82</v>
      </c>
      <c r="D478" s="46">
        <v>1.72</v>
      </c>
      <c r="E478" s="40"/>
      <c r="F478" s="48">
        <f>A480</f>
        <v>32813</v>
      </c>
      <c r="G478" s="41">
        <f t="shared" si="470"/>
        <v>3.2107220148503139</v>
      </c>
      <c r="H478" s="41">
        <f t="shared" ref="H478:I478" si="495">AVERAGE(C478:C480)-AVERAGE(C475:C477)</f>
        <v>5.6666666666666643E-2</v>
      </c>
      <c r="I478" s="41">
        <f t="shared" si="495"/>
        <v>3.0000000000000027E-2</v>
      </c>
    </row>
    <row r="479" spans="1:9" x14ac:dyDescent="0.35">
      <c r="A479" s="43">
        <v>32782</v>
      </c>
      <c r="B479" s="44">
        <f>'SP500'!B1427</f>
        <v>347.4</v>
      </c>
      <c r="C479" s="46">
        <v>0.91</v>
      </c>
      <c r="D479" s="46">
        <v>1.8</v>
      </c>
      <c r="E479" s="40"/>
      <c r="F479" s="48">
        <f>A481</f>
        <v>32843</v>
      </c>
      <c r="G479" s="41">
        <f t="shared" si="470"/>
        <v>1.0087379425519596</v>
      </c>
      <c r="H479" s="41">
        <f t="shared" ref="H479:I479" si="496">AVERAGE(C479:C481)-AVERAGE(C476:C478)</f>
        <v>0.12333333333333341</v>
      </c>
      <c r="I479" s="41">
        <f t="shared" si="496"/>
        <v>0.12666666666666693</v>
      </c>
    </row>
    <row r="480" spans="1:9" x14ac:dyDescent="0.35">
      <c r="A480" s="43">
        <v>32813</v>
      </c>
      <c r="B480" s="44">
        <f>'SP500'!B1428</f>
        <v>340.2</v>
      </c>
      <c r="C480" s="46">
        <v>1.02</v>
      </c>
      <c r="D480" s="46">
        <v>1.94</v>
      </c>
      <c r="E480" s="40"/>
      <c r="F480" s="48">
        <f>A482</f>
        <v>32874</v>
      </c>
      <c r="G480" s="41">
        <f t="shared" si="470"/>
        <v>-1.2106018664287199</v>
      </c>
      <c r="H480" s="41">
        <f t="shared" ref="H480:I480" si="497">AVERAGE(C480:C482)-AVERAGE(C477:C479)</f>
        <v>8.0000000000000071E-2</v>
      </c>
      <c r="I480" s="41">
        <f t="shared" si="497"/>
        <v>0.12000000000000011</v>
      </c>
    </row>
    <row r="481" spans="1:9" x14ac:dyDescent="0.35">
      <c r="A481" s="43">
        <v>32843</v>
      </c>
      <c r="B481" s="44">
        <f>'SP500'!B1429</f>
        <v>348.6</v>
      </c>
      <c r="C481" s="46">
        <v>1.02</v>
      </c>
      <c r="D481" s="46">
        <v>1.98</v>
      </c>
      <c r="E481" s="40"/>
      <c r="F481" s="48">
        <f>A483</f>
        <v>32905</v>
      </c>
      <c r="G481" s="41">
        <f t="shared" si="470"/>
        <v>-1.5463422558633522</v>
      </c>
      <c r="H481" s="41">
        <f t="shared" ref="H481:I481" si="498">AVERAGE(C481:C483)-AVERAGE(C478:C480)</f>
        <v>-6.6666666666666652E-2</v>
      </c>
      <c r="I481" s="41">
        <f t="shared" si="498"/>
        <v>-2.6666666666666838E-2</v>
      </c>
    </row>
    <row r="482" spans="1:9" x14ac:dyDescent="0.35">
      <c r="A482" s="43">
        <v>32874</v>
      </c>
      <c r="B482" s="44">
        <f>'SP500'!B1430</f>
        <v>339.97</v>
      </c>
      <c r="C482" s="46">
        <v>0.78</v>
      </c>
      <c r="D482" s="46">
        <v>1.73</v>
      </c>
      <c r="E482" s="40"/>
      <c r="F482" s="48">
        <f>A484</f>
        <v>32933</v>
      </c>
      <c r="G482" s="41">
        <f t="shared" si="470"/>
        <v>-2.6719370733068573</v>
      </c>
      <c r="H482" s="41">
        <f t="shared" ref="H482:I482" si="499">AVERAGE(C482:C484)-AVERAGE(C479:C481)</f>
        <v>-0.21333333333333337</v>
      </c>
      <c r="I482" s="41">
        <f t="shared" si="499"/>
        <v>-0.23333333333333384</v>
      </c>
    </row>
    <row r="483" spans="1:9" x14ac:dyDescent="0.35">
      <c r="A483" s="43">
        <v>32905</v>
      </c>
      <c r="B483" s="44">
        <f>'SP500'!B1431</f>
        <v>330.45</v>
      </c>
      <c r="C483" s="46">
        <v>0.75</v>
      </c>
      <c r="D483" s="46">
        <v>1.67</v>
      </c>
      <c r="E483" s="40"/>
      <c r="F483" s="48">
        <f>A485</f>
        <v>32964</v>
      </c>
      <c r="G483" s="41">
        <f t="shared" si="470"/>
        <v>-2.1298929767308299</v>
      </c>
      <c r="H483" s="41">
        <f t="shared" ref="H483:I483" si="500">AVERAGE(C483:C485)-AVERAGE(C480:C482)</f>
        <v>-0.20666666666666667</v>
      </c>
      <c r="I483" s="41">
        <f t="shared" si="500"/>
        <v>-0.28333333333333366</v>
      </c>
    </row>
    <row r="484" spans="1:9" x14ac:dyDescent="0.35">
      <c r="A484" s="43">
        <v>32933</v>
      </c>
      <c r="B484" s="44">
        <f>'SP500'!B1432</f>
        <v>338.46</v>
      </c>
      <c r="C484" s="46">
        <v>0.78</v>
      </c>
      <c r="D484" s="46">
        <v>1.62</v>
      </c>
      <c r="E484" s="40"/>
      <c r="F484" s="48">
        <f>A486</f>
        <v>32994</v>
      </c>
      <c r="G484" s="41">
        <f t="shared" si="470"/>
        <v>0.76934359947923803</v>
      </c>
      <c r="H484" s="41">
        <f t="shared" ref="H484:I484" si="501">AVERAGE(C484:C486)-AVERAGE(C481:C483)</f>
        <v>-0.12999999999999989</v>
      </c>
      <c r="I484" s="41">
        <f t="shared" si="501"/>
        <v>-0.20000000000000018</v>
      </c>
    </row>
    <row r="485" spans="1:9" x14ac:dyDescent="0.35">
      <c r="A485" s="43">
        <v>32964</v>
      </c>
      <c r="B485" s="44">
        <f>'SP500'!B1433</f>
        <v>338.18</v>
      </c>
      <c r="C485" s="46">
        <v>0.67</v>
      </c>
      <c r="D485" s="46">
        <v>1.51</v>
      </c>
      <c r="E485" s="40"/>
      <c r="F485" s="48">
        <f>A487</f>
        <v>33025</v>
      </c>
      <c r="G485" s="41">
        <f t="shared" si="470"/>
        <v>3.8824918032714315</v>
      </c>
      <c r="H485" s="41">
        <f t="shared" ref="H485:I485" si="502">AVERAGE(C485:C487)-AVERAGE(C482:C484)</f>
        <v>-4.9999999999999933E-2</v>
      </c>
      <c r="I485" s="41">
        <f t="shared" si="502"/>
        <v>-3.9999999999999591E-2</v>
      </c>
    </row>
    <row r="486" spans="1:9" x14ac:dyDescent="0.35">
      <c r="A486" s="43">
        <v>32994</v>
      </c>
      <c r="B486" s="44">
        <f>'SP500'!B1434</f>
        <v>350.25</v>
      </c>
      <c r="C486" s="46">
        <v>0.71</v>
      </c>
      <c r="D486" s="46">
        <v>1.65</v>
      </c>
      <c r="E486" s="40"/>
      <c r="F486" s="48">
        <f>A488</f>
        <v>33055</v>
      </c>
      <c r="G486" s="41">
        <f t="shared" si="470"/>
        <v>6.1219636614472588</v>
      </c>
      <c r="H486" s="41">
        <f t="shared" ref="H486:I486" si="503">AVERAGE(C486:C488)-AVERAGE(C483:C485)</f>
        <v>1.9999999999999907E-2</v>
      </c>
      <c r="I486" s="41">
        <f t="shared" si="503"/>
        <v>0.10666666666666647</v>
      </c>
    </row>
    <row r="487" spans="1:9" x14ac:dyDescent="0.35">
      <c r="A487" s="43">
        <v>33025</v>
      </c>
      <c r="B487" s="44">
        <f>'SP500'!B1435</f>
        <v>360.39</v>
      </c>
      <c r="C487" s="46">
        <v>0.78</v>
      </c>
      <c r="D487" s="46">
        <v>1.74</v>
      </c>
      <c r="E487" s="40"/>
      <c r="F487" s="48">
        <f>A489</f>
        <v>33086</v>
      </c>
      <c r="G487" s="41">
        <f t="shared" si="470"/>
        <v>2.336901240003495</v>
      </c>
      <c r="H487" s="41">
        <f t="shared" ref="H487:I487" si="504">AVERAGE(C487:C489)-AVERAGE(C484:C486)</f>
        <v>1.6666666666666607E-2</v>
      </c>
      <c r="I487" s="41">
        <f t="shared" si="504"/>
        <v>0.11666666666666692</v>
      </c>
    </row>
    <row r="488" spans="1:9" x14ac:dyDescent="0.35">
      <c r="A488" s="43">
        <v>33055</v>
      </c>
      <c r="B488" s="44">
        <f>'SP500'!B1436</f>
        <v>360.03</v>
      </c>
      <c r="C488" s="46">
        <v>0.77</v>
      </c>
      <c r="D488" s="46">
        <v>1.73</v>
      </c>
      <c r="E488" s="40"/>
      <c r="F488" s="48">
        <f>A490</f>
        <v>33117</v>
      </c>
      <c r="G488" s="41">
        <f t="shared" si="470"/>
        <v>-4.1494802054532656</v>
      </c>
      <c r="H488" s="41">
        <f t="shared" ref="H488:I488" si="505">AVERAGE(C488:C490)-AVERAGE(C485:C487)</f>
        <v>-2.0000000000000018E-2</v>
      </c>
      <c r="I488" s="41">
        <f t="shared" si="505"/>
        <v>7.9999999999999627E-2</v>
      </c>
    </row>
    <row r="489" spans="1:9" x14ac:dyDescent="0.35">
      <c r="A489" s="43">
        <v>33086</v>
      </c>
      <c r="B489" s="44">
        <f>'SP500'!B1437</f>
        <v>330.75</v>
      </c>
      <c r="C489" s="46">
        <v>0.66</v>
      </c>
      <c r="D489" s="46">
        <v>1.66</v>
      </c>
      <c r="E489" s="40"/>
      <c r="F489" s="48">
        <f>A491</f>
        <v>33147</v>
      </c>
      <c r="G489" s="41">
        <f t="shared" si="470"/>
        <v>-11.613123019380991</v>
      </c>
      <c r="H489" s="41">
        <f t="shared" ref="H489:I489" si="506">AVERAGE(C489:C491)-AVERAGE(C486:C488)</f>
        <v>-3.9999999999999925E-2</v>
      </c>
      <c r="I489" s="41">
        <f t="shared" si="506"/>
        <v>0.1033333333333335</v>
      </c>
    </row>
    <row r="490" spans="1:9" x14ac:dyDescent="0.35">
      <c r="A490" s="43">
        <v>33117</v>
      </c>
      <c r="B490" s="44">
        <f>'SP500'!B1438</f>
        <v>315.41000000000003</v>
      </c>
      <c r="C490" s="46">
        <v>0.67</v>
      </c>
      <c r="D490" s="46">
        <v>1.75</v>
      </c>
      <c r="E490" s="40"/>
      <c r="F490" s="48">
        <f>A492</f>
        <v>33178</v>
      </c>
      <c r="G490" s="41">
        <f t="shared" si="470"/>
        <v>-11.410107557339154</v>
      </c>
      <c r="H490" s="41">
        <f t="shared" ref="H490:I490" si="507">AVERAGE(C490:C492)-AVERAGE(C487:C489)</f>
        <v>6.0000000000000053E-2</v>
      </c>
      <c r="I490" s="41">
        <f t="shared" si="507"/>
        <v>0.29000000000000004</v>
      </c>
    </row>
    <row r="491" spans="1:9" x14ac:dyDescent="0.35">
      <c r="A491" s="43">
        <v>33147</v>
      </c>
      <c r="B491" s="44">
        <f>'SP500'!B1439</f>
        <v>307.12</v>
      </c>
      <c r="C491" s="46">
        <v>0.81</v>
      </c>
      <c r="D491" s="46">
        <v>2.02</v>
      </c>
      <c r="E491" s="40"/>
      <c r="F491" s="48">
        <f>A493</f>
        <v>33208</v>
      </c>
      <c r="G491" s="41">
        <f t="shared" si="470"/>
        <v>-5.6243907278104341</v>
      </c>
      <c r="H491" s="41">
        <f t="shared" ref="H491:I491" si="508">AVERAGE(C491:C493)-AVERAGE(C488:C490)</f>
        <v>0.19666666666666677</v>
      </c>
      <c r="I491" s="41">
        <f t="shared" si="508"/>
        <v>0.48666666666666658</v>
      </c>
    </row>
    <row r="492" spans="1:9" x14ac:dyDescent="0.35">
      <c r="A492" s="43">
        <v>33178</v>
      </c>
      <c r="B492" s="44">
        <f>'SP500'!B1440</f>
        <v>315.29000000000002</v>
      </c>
      <c r="C492" s="46">
        <v>0.91</v>
      </c>
      <c r="D492" s="46">
        <v>2.23</v>
      </c>
      <c r="E492" s="40"/>
      <c r="F492" s="48">
        <f>A494</f>
        <v>33239</v>
      </c>
      <c r="G492" s="41">
        <f t="shared" si="470"/>
        <v>1.6902748464496222</v>
      </c>
      <c r="H492" s="41">
        <f t="shared" ref="H492:I492" si="509">AVERAGE(C492:C494)-AVERAGE(C489:C491)</f>
        <v>0.22999999999999998</v>
      </c>
      <c r="I492" s="41">
        <f t="shared" si="509"/>
        <v>0.50333333333333319</v>
      </c>
    </row>
    <row r="493" spans="1:9" x14ac:dyDescent="0.35">
      <c r="A493" s="43">
        <v>33208</v>
      </c>
      <c r="B493" s="44">
        <f>'SP500'!B1441</f>
        <v>328.75</v>
      </c>
      <c r="C493" s="46">
        <v>0.97</v>
      </c>
      <c r="D493" s="46">
        <v>2.35</v>
      </c>
      <c r="E493" s="40"/>
      <c r="F493" s="48">
        <f>A495</f>
        <v>33270</v>
      </c>
      <c r="G493" s="41">
        <f t="shared" si="470"/>
        <v>8.0562600131471633</v>
      </c>
      <c r="H493" s="41">
        <f t="shared" ref="H493:I493" si="510">AVERAGE(C493:C495)-AVERAGE(C490:C492)</f>
        <v>0.16999999999999993</v>
      </c>
      <c r="I493" s="41">
        <f t="shared" si="510"/>
        <v>0.31000000000000005</v>
      </c>
    </row>
    <row r="494" spans="1:9" x14ac:dyDescent="0.35">
      <c r="A494" s="43">
        <v>33239</v>
      </c>
      <c r="B494" s="44">
        <f>'SP500'!B1442</f>
        <v>325.49</v>
      </c>
      <c r="C494" s="46">
        <v>0.95</v>
      </c>
      <c r="D494" s="46">
        <v>2.36</v>
      </c>
      <c r="E494" s="40"/>
      <c r="F494" s="48">
        <f>A496</f>
        <v>33298</v>
      </c>
      <c r="G494" s="41">
        <f t="shared" si="470"/>
        <v>10.837019624471779</v>
      </c>
      <c r="H494" s="41">
        <f t="shared" ref="H494:I494" si="511">AVERAGE(C494:C496)-AVERAGE(C491:C493)</f>
        <v>1.9999999999999796E-2</v>
      </c>
      <c r="I494" s="41">
        <f t="shared" si="511"/>
        <v>-1.3333333333332753E-2</v>
      </c>
    </row>
    <row r="495" spans="1:9" x14ac:dyDescent="0.35">
      <c r="A495" s="43">
        <v>33270</v>
      </c>
      <c r="B495" s="44">
        <f>'SP500'!B1443</f>
        <v>362.26</v>
      </c>
      <c r="C495" s="46">
        <v>0.98</v>
      </c>
      <c r="D495" s="46">
        <v>2.2200000000000002</v>
      </c>
      <c r="E495" s="40"/>
      <c r="F495" s="48">
        <f>A497</f>
        <v>33329</v>
      </c>
      <c r="G495" s="41">
        <f t="shared" si="470"/>
        <v>13.909846953492577</v>
      </c>
      <c r="H495" s="41">
        <f t="shared" ref="H495:I495" si="512">AVERAGE(C495:C497)-AVERAGE(C492:C494)</f>
        <v>-7.0000000000000173E-2</v>
      </c>
      <c r="I495" s="41">
        <f t="shared" si="512"/>
        <v>-0.2799999999999998</v>
      </c>
    </row>
    <row r="496" spans="1:9" x14ac:dyDescent="0.35">
      <c r="A496" s="43">
        <v>33298</v>
      </c>
      <c r="B496" s="44">
        <f>'SP500'!B1444</f>
        <v>372.28</v>
      </c>
      <c r="C496" s="46">
        <v>0.82</v>
      </c>
      <c r="D496" s="46">
        <v>1.98</v>
      </c>
      <c r="E496" s="40"/>
      <c r="F496" s="48">
        <f>A498</f>
        <v>33359</v>
      </c>
      <c r="G496" s="41">
        <f t="shared" si="470"/>
        <v>10.580802987141219</v>
      </c>
      <c r="H496" s="41">
        <f t="shared" ref="H496:I496" si="513">AVERAGE(C496:C498)-AVERAGE(C493:C495)</f>
        <v>-0.15666666666666673</v>
      </c>
      <c r="I496" s="41">
        <f t="shared" si="513"/>
        <v>-0.42000000000000015</v>
      </c>
    </row>
    <row r="497" spans="1:9" x14ac:dyDescent="0.35">
      <c r="A497" s="43">
        <v>33329</v>
      </c>
      <c r="B497" s="44">
        <f>'SP500'!B1445</f>
        <v>379.68</v>
      </c>
      <c r="C497" s="46">
        <v>0.82</v>
      </c>
      <c r="D497" s="46">
        <v>1.9</v>
      </c>
      <c r="E497" s="40"/>
      <c r="F497" s="48">
        <f>A499</f>
        <v>33390</v>
      </c>
      <c r="G497" s="41">
        <f t="shared" si="470"/>
        <v>6.9180898801145609</v>
      </c>
      <c r="H497" s="41">
        <f t="shared" ref="H497:I497" si="514">AVERAGE(C497:C499)-AVERAGE(C494:C496)</f>
        <v>-0.13666666666666671</v>
      </c>
      <c r="I497" s="41">
        <f t="shared" si="514"/>
        <v>-0.39666666666666694</v>
      </c>
    </row>
    <row r="498" spans="1:9" x14ac:dyDescent="0.35">
      <c r="A498" s="43">
        <v>33359</v>
      </c>
      <c r="B498" s="44">
        <f>'SP500'!B1446</f>
        <v>377.99</v>
      </c>
      <c r="C498" s="46">
        <v>0.79</v>
      </c>
      <c r="D498" s="46">
        <v>1.79</v>
      </c>
      <c r="E498" s="40"/>
      <c r="F498" s="48">
        <f>A500</f>
        <v>33420</v>
      </c>
      <c r="G498" s="41">
        <f t="shared" si="470"/>
        <v>1.9807554673674406</v>
      </c>
      <c r="H498" s="41">
        <f t="shared" ref="H498:I498" si="515">AVERAGE(C498:C500)-AVERAGE(C495:C497)</f>
        <v>-0.12333333333333318</v>
      </c>
      <c r="I498" s="41">
        <f t="shared" si="515"/>
        <v>-0.33666666666666667</v>
      </c>
    </row>
    <row r="499" spans="1:9" x14ac:dyDescent="0.35">
      <c r="A499" s="43">
        <v>33390</v>
      </c>
      <c r="B499" s="44">
        <f>'SP500'!B1447</f>
        <v>378.29</v>
      </c>
      <c r="C499" s="46">
        <v>0.73</v>
      </c>
      <c r="D499" s="46">
        <v>1.68</v>
      </c>
      <c r="E499" s="40"/>
      <c r="F499" s="48">
        <f>A501</f>
        <v>33451</v>
      </c>
      <c r="G499" s="41">
        <f t="shared" si="470"/>
        <v>1.5778225100337688</v>
      </c>
      <c r="H499" s="41">
        <f t="shared" ref="H499:I499" si="516">AVERAGE(C499:C501)-AVERAGE(C496:C498)</f>
        <v>-3.9999999999999925E-2</v>
      </c>
      <c r="I499" s="41">
        <f t="shared" si="516"/>
        <v>-0.20666666666666655</v>
      </c>
    </row>
    <row r="500" spans="1:9" x14ac:dyDescent="0.35">
      <c r="A500" s="43">
        <v>33420</v>
      </c>
      <c r="B500" s="44">
        <f>'SP500'!B1448</f>
        <v>380.23</v>
      </c>
      <c r="C500" s="46">
        <v>0.73</v>
      </c>
      <c r="D500" s="46">
        <v>1.62</v>
      </c>
      <c r="E500" s="40"/>
      <c r="F500" s="48">
        <f>A502</f>
        <v>33482</v>
      </c>
      <c r="G500" s="41">
        <f t="shared" si="470"/>
        <v>1.8205397284628528</v>
      </c>
      <c r="H500" s="41">
        <f t="shared" ref="H500:I500" si="517">AVERAGE(C500:C502)-AVERAGE(C497:C499)</f>
        <v>6.6666666666666763E-2</v>
      </c>
      <c r="I500" s="41">
        <f t="shared" si="517"/>
        <v>-4.6666666666666634E-2</v>
      </c>
    </row>
    <row r="501" spans="1:9" x14ac:dyDescent="0.35">
      <c r="A501" s="43">
        <v>33451</v>
      </c>
      <c r="B501" s="44">
        <f>'SP500'!B1449</f>
        <v>389.4</v>
      </c>
      <c r="C501" s="46">
        <v>0.85</v>
      </c>
      <c r="D501" s="46">
        <v>1.75</v>
      </c>
      <c r="E501" s="40"/>
      <c r="F501" s="48">
        <f>A503</f>
        <v>33512</v>
      </c>
      <c r="G501" s="41">
        <f t="shared" si="470"/>
        <v>2.3453350882194721</v>
      </c>
      <c r="H501" s="41">
        <f t="shared" ref="H501:I501" si="518">AVERAGE(C501:C503)-AVERAGE(C498:C500)</f>
        <v>0.19333333333333336</v>
      </c>
      <c r="I501" s="41">
        <f t="shared" si="518"/>
        <v>0.16000000000000014</v>
      </c>
    </row>
    <row r="502" spans="1:9" x14ac:dyDescent="0.35">
      <c r="A502" s="43">
        <v>33482</v>
      </c>
      <c r="B502" s="44">
        <f>'SP500'!B1450</f>
        <v>387.2</v>
      </c>
      <c r="C502" s="46">
        <v>0.96</v>
      </c>
      <c r="D502" s="46">
        <v>1.86</v>
      </c>
      <c r="E502" s="40"/>
      <c r="F502" s="48">
        <f>A504</f>
        <v>33543</v>
      </c>
      <c r="G502" s="41">
        <f t="shared" si="470"/>
        <v>1.0468396060259215</v>
      </c>
      <c r="H502" s="41">
        <f t="shared" ref="H502:I502" si="519">AVERAGE(C502:C504)-AVERAGE(C499:C501)</f>
        <v>0.2433333333333334</v>
      </c>
      <c r="I502" s="41">
        <f t="shared" si="519"/>
        <v>0.26666666666666661</v>
      </c>
    </row>
    <row r="503" spans="1:9" x14ac:dyDescent="0.35">
      <c r="A503" s="43">
        <v>33512</v>
      </c>
      <c r="B503" s="44">
        <f>'SP500'!B1451</f>
        <v>386.88</v>
      </c>
      <c r="C503" s="46">
        <v>1.02</v>
      </c>
      <c r="D503" s="46">
        <v>1.96</v>
      </c>
      <c r="E503" s="40"/>
      <c r="F503" s="48">
        <f>A505</f>
        <v>33573</v>
      </c>
      <c r="G503" s="41">
        <f t="shared" si="470"/>
        <v>0.38651725758012689</v>
      </c>
      <c r="H503" s="41">
        <f t="shared" ref="H503:I503" si="520">AVERAGE(C503:C505)-AVERAGE(C500:C502)</f>
        <v>0.25333333333333319</v>
      </c>
      <c r="I503" s="41">
        <f t="shared" si="520"/>
        <v>0.30999999999999983</v>
      </c>
    </row>
    <row r="504" spans="1:9" x14ac:dyDescent="0.35">
      <c r="A504" s="43">
        <v>33543</v>
      </c>
      <c r="B504" s="44">
        <f>'SP500'!B1452</f>
        <v>385.92</v>
      </c>
      <c r="C504" s="46">
        <v>1.06</v>
      </c>
      <c r="D504" s="46">
        <v>2.0299999999999998</v>
      </c>
      <c r="E504" s="40"/>
      <c r="F504" s="48">
        <f>A506</f>
        <v>33604</v>
      </c>
      <c r="G504" s="41">
        <f t="shared" si="470"/>
        <v>2.2966272643433578</v>
      </c>
      <c r="H504" s="41">
        <f t="shared" ref="H504:I504" si="521">AVERAGE(C504:C506)-AVERAGE(C501:C503)</f>
        <v>0.20666666666666678</v>
      </c>
      <c r="I504" s="41">
        <f t="shared" si="521"/>
        <v>0.24333333333333296</v>
      </c>
    </row>
    <row r="505" spans="1:9" x14ac:dyDescent="0.35">
      <c r="A505" s="43">
        <v>33573</v>
      </c>
      <c r="B505" s="44">
        <f>'SP500'!B1453</f>
        <v>388.51</v>
      </c>
      <c r="C505" s="46">
        <v>1.22</v>
      </c>
      <c r="D505" s="46">
        <v>2.17</v>
      </c>
      <c r="E505" s="40"/>
      <c r="F505" s="48">
        <f>A507</f>
        <v>33635</v>
      </c>
      <c r="G505" s="41">
        <f t="shared" si="470"/>
        <v>4.8092055195018801</v>
      </c>
      <c r="H505" s="41">
        <f t="shared" ref="H505:I505" si="522">AVERAGE(C505:C507)-AVERAGE(C502:C504)</f>
        <v>9.9999999999999867E-2</v>
      </c>
      <c r="I505" s="41">
        <f t="shared" si="522"/>
        <v>0.10333333333333328</v>
      </c>
    </row>
    <row r="506" spans="1:9" x14ac:dyDescent="0.35">
      <c r="A506" s="43">
        <v>33604</v>
      </c>
      <c r="B506" s="44">
        <f>'SP500'!B1454</f>
        <v>416.08</v>
      </c>
      <c r="C506" s="46">
        <v>1.17</v>
      </c>
      <c r="D506" s="46">
        <v>2.1</v>
      </c>
      <c r="E506" s="40"/>
      <c r="F506" s="48">
        <f>A508</f>
        <v>33664</v>
      </c>
      <c r="G506" s="41">
        <f t="shared" si="470"/>
        <v>6.2331680763646462</v>
      </c>
      <c r="H506" s="41">
        <f t="shared" ref="H506:I506" si="523">AVERAGE(C506:C508)-AVERAGE(C503:C505)</f>
        <v>-0.12333333333333318</v>
      </c>
      <c r="I506" s="41">
        <f t="shared" si="523"/>
        <v>-0.1533333333333331</v>
      </c>
    </row>
    <row r="507" spans="1:9" x14ac:dyDescent="0.35">
      <c r="A507" s="43">
        <v>33635</v>
      </c>
      <c r="B507" s="44">
        <f>'SP500'!B1455</f>
        <v>412.56</v>
      </c>
      <c r="C507" s="46">
        <v>0.95</v>
      </c>
      <c r="D507" s="46">
        <v>1.89</v>
      </c>
      <c r="E507" s="40"/>
      <c r="F507" s="48">
        <f>A509</f>
        <v>33695</v>
      </c>
      <c r="G507" s="41">
        <f t="shared" si="470"/>
        <v>3.0459291482319766</v>
      </c>
      <c r="H507" s="41">
        <f t="shared" ref="H507:I507" si="524">AVERAGE(C507:C509)-AVERAGE(C504:C506)</f>
        <v>-0.28000000000000014</v>
      </c>
      <c r="I507" s="41">
        <f t="shared" si="524"/>
        <v>-0.32333333333333303</v>
      </c>
    </row>
    <row r="508" spans="1:9" x14ac:dyDescent="0.35">
      <c r="A508" s="43">
        <v>33664</v>
      </c>
      <c r="B508" s="44">
        <f>'SP500'!B1456</f>
        <v>407.36</v>
      </c>
      <c r="C508" s="46">
        <v>0.81</v>
      </c>
      <c r="D508" s="46">
        <v>1.71</v>
      </c>
      <c r="E508" s="40"/>
      <c r="F508" s="48">
        <f>A510</f>
        <v>33725</v>
      </c>
      <c r="G508" s="41">
        <f t="shared" si="470"/>
        <v>1.0160587344493448</v>
      </c>
      <c r="H508" s="41">
        <f t="shared" ref="H508:I508" si="525">AVERAGE(C508:C510)-AVERAGE(C505:C507)</f>
        <v>-0.2633333333333332</v>
      </c>
      <c r="I508" s="41">
        <f t="shared" si="525"/>
        <v>-0.32666666666666666</v>
      </c>
    </row>
    <row r="509" spans="1:9" x14ac:dyDescent="0.35">
      <c r="A509" s="43">
        <v>33695</v>
      </c>
      <c r="B509" s="44">
        <f>'SP500'!B1457</f>
        <v>407.41</v>
      </c>
      <c r="C509" s="46">
        <v>0.85</v>
      </c>
      <c r="D509" s="46">
        <v>1.73</v>
      </c>
      <c r="E509" s="40"/>
      <c r="F509" s="48">
        <f>A511</f>
        <v>33756</v>
      </c>
      <c r="G509" s="41">
        <f t="shared" si="470"/>
        <v>-0.44678949972805904</v>
      </c>
      <c r="H509" s="41">
        <f t="shared" ref="H509:I509" si="526">AVERAGE(C509:C511)-AVERAGE(C506:C508)</f>
        <v>-7.6666666666666661E-2</v>
      </c>
      <c r="I509" s="41">
        <f t="shared" si="526"/>
        <v>-0.14666666666666694</v>
      </c>
    </row>
    <row r="510" spans="1:9" x14ac:dyDescent="0.35">
      <c r="A510" s="43">
        <v>33725</v>
      </c>
      <c r="B510" s="44">
        <f>'SP500'!B1458</f>
        <v>414.81</v>
      </c>
      <c r="C510" s="46">
        <v>0.89</v>
      </c>
      <c r="D510" s="46">
        <v>1.74</v>
      </c>
      <c r="E510" s="40"/>
      <c r="F510" s="48">
        <f>A512</f>
        <v>33786</v>
      </c>
      <c r="G510" s="41">
        <f t="shared" si="470"/>
        <v>0.87610986031613736</v>
      </c>
      <c r="H510" s="41">
        <f t="shared" ref="H510:I510" si="527">AVERAGE(C510:C512)-AVERAGE(C507:C509)</f>
        <v>0.15666666666666662</v>
      </c>
      <c r="I510" s="41">
        <f t="shared" si="527"/>
        <v>6.6666666666666874E-2</v>
      </c>
    </row>
    <row r="511" spans="1:9" x14ac:dyDescent="0.35">
      <c r="A511" s="43">
        <v>33756</v>
      </c>
      <c r="B511" s="44">
        <f>'SP500'!B1459</f>
        <v>408.27</v>
      </c>
      <c r="C511" s="46">
        <v>0.96</v>
      </c>
      <c r="D511" s="46">
        <v>1.79</v>
      </c>
      <c r="E511" s="40"/>
      <c r="F511" s="48">
        <f>A513</f>
        <v>33817</v>
      </c>
      <c r="G511" s="41">
        <f t="shared" si="470"/>
        <v>0.94462887194597367</v>
      </c>
      <c r="H511" s="41">
        <f t="shared" ref="H511:I511" si="528">AVERAGE(C511:C513)-AVERAGE(C508:C510)</f>
        <v>0.33333333333333326</v>
      </c>
      <c r="I511" s="41">
        <f t="shared" si="528"/>
        <v>0.22333333333333338</v>
      </c>
    </row>
    <row r="512" spans="1:9" x14ac:dyDescent="0.35">
      <c r="A512" s="43">
        <v>33786</v>
      </c>
      <c r="B512" s="44">
        <f>'SP500'!B1460</f>
        <v>415.05</v>
      </c>
      <c r="C512" s="46">
        <v>1.23</v>
      </c>
      <c r="D512" s="46">
        <v>2</v>
      </c>
      <c r="E512" s="40"/>
      <c r="F512" s="48">
        <f>A514</f>
        <v>33848</v>
      </c>
      <c r="G512" s="41">
        <f t="shared" si="470"/>
        <v>1.6898405694664473</v>
      </c>
      <c r="H512" s="41">
        <f t="shared" ref="H512:I512" si="529">AVERAGE(C512:C514)-AVERAGE(C509:C511)</f>
        <v>0.46333333333333326</v>
      </c>
      <c r="I512" s="41">
        <f t="shared" si="529"/>
        <v>0.3333333333333337</v>
      </c>
    </row>
    <row r="513" spans="1:9" x14ac:dyDescent="0.35">
      <c r="A513" s="43">
        <v>33817</v>
      </c>
      <c r="B513" s="44">
        <f>'SP500'!B1461</f>
        <v>417.93</v>
      </c>
      <c r="C513" s="46">
        <v>1.36</v>
      </c>
      <c r="D513" s="46">
        <v>2.06</v>
      </c>
      <c r="E513" s="40"/>
      <c r="F513" s="48">
        <f>A515</f>
        <v>33878</v>
      </c>
      <c r="G513" s="41">
        <f t="shared" si="470"/>
        <v>0.86689940740603444</v>
      </c>
      <c r="H513" s="41">
        <f t="shared" ref="H513:I513" si="530">AVERAGE(C513:C515)-AVERAGE(C510:C512)</f>
        <v>0.39333333333333331</v>
      </c>
      <c r="I513" s="41">
        <f t="shared" si="530"/>
        <v>0.32666666666666644</v>
      </c>
    </row>
    <row r="514" spans="1:9" x14ac:dyDescent="0.35">
      <c r="A514" s="43">
        <v>33848</v>
      </c>
      <c r="B514" s="44">
        <f>'SP500'!B1462</f>
        <v>418.48</v>
      </c>
      <c r="C514" s="46">
        <v>1.5</v>
      </c>
      <c r="D514" s="46">
        <v>2.2000000000000002</v>
      </c>
      <c r="E514" s="40"/>
      <c r="F514" s="48">
        <f>A516</f>
        <v>33909</v>
      </c>
      <c r="G514" s="41">
        <f t="shared" si="470"/>
        <v>1.007595486067937</v>
      </c>
      <c r="H514" s="41">
        <f t="shared" ref="H514:I514" si="531">AVERAGE(C514:C516)-AVERAGE(C511:C513)</f>
        <v>0.19333333333333336</v>
      </c>
      <c r="I514" s="41">
        <f t="shared" si="531"/>
        <v>0.2300000000000002</v>
      </c>
    </row>
    <row r="515" spans="1:9" x14ac:dyDescent="0.35">
      <c r="A515" s="43">
        <v>33878</v>
      </c>
      <c r="B515" s="44">
        <f>'SP500'!B1463</f>
        <v>412.5</v>
      </c>
      <c r="C515" s="46">
        <v>1.4</v>
      </c>
      <c r="D515" s="46">
        <v>2.25</v>
      </c>
      <c r="E515" s="40"/>
      <c r="F515" s="48">
        <f>A517</f>
        <v>33939</v>
      </c>
      <c r="G515" s="41">
        <f t="shared" si="470"/>
        <v>1.5477386709400407</v>
      </c>
      <c r="H515" s="41">
        <f t="shared" ref="H515:I515" si="532">AVERAGE(C515:C517)-AVERAGE(C512:C514)</f>
        <v>-8.3333333333333259E-2</v>
      </c>
      <c r="I515" s="41">
        <f t="shared" si="532"/>
        <v>3.9999999999999591E-2</v>
      </c>
    </row>
    <row r="516" spans="1:9" x14ac:dyDescent="0.35">
      <c r="A516" s="43">
        <v>33909</v>
      </c>
      <c r="B516" s="44">
        <f>'SP500'!B1464</f>
        <v>422.84</v>
      </c>
      <c r="C516" s="46">
        <v>1.23</v>
      </c>
      <c r="D516" s="46">
        <v>2.09</v>
      </c>
      <c r="E516" s="40"/>
      <c r="F516" s="48">
        <f>A518</f>
        <v>33970</v>
      </c>
      <c r="G516" s="41">
        <f t="shared" si="470"/>
        <v>3.5242888778131953</v>
      </c>
      <c r="H516" s="41">
        <f t="shared" ref="H516:I516" si="533">AVERAGE(C516:C518)-AVERAGE(C513:C515)</f>
        <v>-0.16999999999999993</v>
      </c>
      <c r="I516" s="41">
        <f t="shared" si="533"/>
        <v>-0.1033333333333335</v>
      </c>
    </row>
    <row r="517" spans="1:9" x14ac:dyDescent="0.35">
      <c r="A517" s="43">
        <v>33939</v>
      </c>
      <c r="B517" s="44">
        <f>'SP500'!B1465</f>
        <v>435.64</v>
      </c>
      <c r="C517" s="46">
        <v>1.21</v>
      </c>
      <c r="D517" s="46">
        <v>2.04</v>
      </c>
      <c r="E517" s="40"/>
      <c r="F517" s="48">
        <f>A519</f>
        <v>34001</v>
      </c>
      <c r="G517" s="41">
        <f t="shared" si="470"/>
        <v>4.5792156156878736</v>
      </c>
      <c r="H517" s="41">
        <f t="shared" ref="H517:I517" si="534">AVERAGE(C517:C519)-AVERAGE(C514:C516)</f>
        <v>-5.3333333333333455E-2</v>
      </c>
      <c r="I517" s="41">
        <f t="shared" si="534"/>
        <v>-0.10000000000000053</v>
      </c>
    </row>
    <row r="518" spans="1:9" x14ac:dyDescent="0.35">
      <c r="A518" s="43">
        <v>33970</v>
      </c>
      <c r="B518" s="44">
        <f>'SP500'!B1466</f>
        <v>435.23</v>
      </c>
      <c r="C518" s="46">
        <v>1.31</v>
      </c>
      <c r="D518" s="46">
        <v>2.0699999999999998</v>
      </c>
      <c r="E518" s="40"/>
      <c r="F518" s="48">
        <f>A520</f>
        <v>34029</v>
      </c>
      <c r="G518" s="41">
        <f t="shared" ref="G518:G581" si="535">LN(AVERAGE(B518:B520)/AVERAGE(B515:B517))*100</f>
        <v>4.3200318763206322</v>
      </c>
      <c r="H518" s="41">
        <f t="shared" ref="H518:I518" si="536">AVERAGE(C518:C520)-AVERAGE(C515:C517)</f>
        <v>0.17333333333333312</v>
      </c>
      <c r="I518" s="41">
        <f t="shared" si="536"/>
        <v>-3.3333333333334103E-3</v>
      </c>
    </row>
    <row r="519" spans="1:9" x14ac:dyDescent="0.35">
      <c r="A519" s="43">
        <v>34001</v>
      </c>
      <c r="B519" s="44">
        <f>'SP500'!B1467</f>
        <v>441.7</v>
      </c>
      <c r="C519" s="46">
        <v>1.45</v>
      </c>
      <c r="D519" s="46">
        <v>2.13</v>
      </c>
      <c r="E519" s="40"/>
      <c r="F519" s="48">
        <f>A521</f>
        <v>34060</v>
      </c>
      <c r="G519" s="41">
        <f t="shared" si="535"/>
        <v>3.137228734280574</v>
      </c>
      <c r="H519" s="41">
        <f t="shared" ref="H519:I519" si="537">AVERAGE(C519:C521)-AVERAGE(C516:C518)</f>
        <v>0.26333333333333342</v>
      </c>
      <c r="I519" s="41">
        <f t="shared" si="537"/>
        <v>9.0000000000000302E-2</v>
      </c>
    </row>
    <row r="520" spans="1:9" x14ac:dyDescent="0.35">
      <c r="A520" s="43">
        <v>34029</v>
      </c>
      <c r="B520" s="44">
        <f>'SP500'!B1468</f>
        <v>450.16</v>
      </c>
      <c r="C520" s="46">
        <v>1.6</v>
      </c>
      <c r="D520" s="46">
        <v>2.17</v>
      </c>
      <c r="E520" s="40"/>
      <c r="F520" s="48">
        <f>A522</f>
        <v>34090</v>
      </c>
      <c r="G520" s="41">
        <f t="shared" si="535"/>
        <v>1.9555065505875966</v>
      </c>
      <c r="H520" s="41">
        <f t="shared" ref="H520:I520" si="538">AVERAGE(C520:C522)-AVERAGE(C517:C519)</f>
        <v>0.16999999999999993</v>
      </c>
      <c r="I520" s="41">
        <f t="shared" si="538"/>
        <v>9.0000000000000302E-2</v>
      </c>
    </row>
    <row r="521" spans="1:9" x14ac:dyDescent="0.35">
      <c r="A521" s="43">
        <v>34060</v>
      </c>
      <c r="B521" s="44">
        <f>'SP500'!B1469</f>
        <v>443.08</v>
      </c>
      <c r="C521" s="46">
        <v>1.49</v>
      </c>
      <c r="D521" s="46">
        <v>2.17</v>
      </c>
      <c r="E521" s="40"/>
      <c r="F521" s="48">
        <f>A523</f>
        <v>34121</v>
      </c>
      <c r="G521" s="41">
        <f t="shared" si="535"/>
        <v>0.69833734773946587</v>
      </c>
      <c r="H521" s="41">
        <f t="shared" ref="H521:I521" si="539">AVERAGE(C521:C523)-AVERAGE(C518:C520)</f>
        <v>-3.6666666666666403E-2</v>
      </c>
      <c r="I521" s="41">
        <f t="shared" si="539"/>
        <v>2.6666666666666838E-2</v>
      </c>
    </row>
    <row r="522" spans="1:9" x14ac:dyDescent="0.35">
      <c r="A522" s="43">
        <v>34090</v>
      </c>
      <c r="B522" s="44">
        <f>'SP500'!B1470</f>
        <v>445.25</v>
      </c>
      <c r="C522" s="46">
        <v>1.39</v>
      </c>
      <c r="D522" s="46">
        <v>2.17</v>
      </c>
      <c r="E522" s="40"/>
      <c r="F522" s="48">
        <f>A524</f>
        <v>34151</v>
      </c>
      <c r="G522" s="41">
        <f t="shared" si="535"/>
        <v>0.42309279197356531</v>
      </c>
      <c r="H522" s="41">
        <f t="shared" ref="H522:I522" si="540">AVERAGE(C522:C524)-AVERAGE(C519:C521)</f>
        <v>-0.14000000000000012</v>
      </c>
      <c r="I522" s="41">
        <f t="shared" si="540"/>
        <v>-2.3333333333333428E-2</v>
      </c>
    </row>
    <row r="523" spans="1:9" x14ac:dyDescent="0.35">
      <c r="A523" s="43">
        <v>34121</v>
      </c>
      <c r="B523" s="44">
        <f>'SP500'!B1471</f>
        <v>448.06</v>
      </c>
      <c r="C523" s="46">
        <v>1.37</v>
      </c>
      <c r="D523" s="46">
        <v>2.11</v>
      </c>
      <c r="E523" s="40"/>
      <c r="F523" s="48">
        <f>A525</f>
        <v>34182</v>
      </c>
      <c r="G523" s="41">
        <f t="shared" si="535"/>
        <v>0.81772201616049489</v>
      </c>
      <c r="H523" s="41">
        <f t="shared" ref="H523:I523" si="541">AVERAGE(C523:C525)-AVERAGE(C520:C522)</f>
        <v>-0.19333333333333313</v>
      </c>
      <c r="I523" s="41">
        <f t="shared" si="541"/>
        <v>-0.11999999999999966</v>
      </c>
    </row>
    <row r="524" spans="1:9" x14ac:dyDescent="0.35">
      <c r="A524" s="43">
        <v>34151</v>
      </c>
      <c r="B524" s="44">
        <f>'SP500'!B1472</f>
        <v>447.29</v>
      </c>
      <c r="C524" s="46">
        <v>1.36</v>
      </c>
      <c r="D524" s="46">
        <v>2.12</v>
      </c>
      <c r="E524" s="40"/>
      <c r="F524" s="48">
        <f>A526</f>
        <v>34213</v>
      </c>
      <c r="G524" s="41">
        <f t="shared" si="535"/>
        <v>1.7997927465616701</v>
      </c>
      <c r="H524" s="41">
        <f t="shared" ref="H524:I524" si="542">AVERAGE(C524:C526)-AVERAGE(C521:C523)</f>
        <v>-0.14000000000000012</v>
      </c>
      <c r="I524" s="41">
        <f t="shared" si="542"/>
        <v>-0.14333333333333353</v>
      </c>
    </row>
    <row r="525" spans="1:9" x14ac:dyDescent="0.35">
      <c r="A525" s="43">
        <v>34182</v>
      </c>
      <c r="B525" s="44">
        <f>'SP500'!B1473</f>
        <v>454.13</v>
      </c>
      <c r="C525" s="46">
        <v>1.17</v>
      </c>
      <c r="D525" s="46">
        <v>1.92</v>
      </c>
      <c r="E525" s="40"/>
      <c r="F525" s="48">
        <f>A527</f>
        <v>34243</v>
      </c>
      <c r="G525" s="41">
        <f t="shared" si="535"/>
        <v>2.6986004015307001</v>
      </c>
      <c r="H525" s="41">
        <f t="shared" ref="H525:I525" si="543">AVERAGE(C525:C527)-AVERAGE(C522:C524)</f>
        <v>-0.1033333333333335</v>
      </c>
      <c r="I525" s="41">
        <f t="shared" si="543"/>
        <v>-0.17333333333333334</v>
      </c>
    </row>
    <row r="526" spans="1:9" x14ac:dyDescent="0.35">
      <c r="A526" s="43">
        <v>34213</v>
      </c>
      <c r="B526" s="44">
        <f>'SP500'!B1474</f>
        <v>459.24</v>
      </c>
      <c r="C526" s="46">
        <v>1.3</v>
      </c>
      <c r="D526" s="46">
        <v>1.98</v>
      </c>
      <c r="E526" s="40"/>
      <c r="F526" s="48">
        <f>A528</f>
        <v>34274</v>
      </c>
      <c r="G526" s="41">
        <f t="shared" si="535"/>
        <v>2.6724212492822161</v>
      </c>
      <c r="H526" s="41">
        <f t="shared" ref="H526:I526" si="544">AVERAGE(C526:C528)-AVERAGE(C523:C525)</f>
        <v>-1.6666666666666607E-2</v>
      </c>
      <c r="I526" s="41">
        <f t="shared" si="544"/>
        <v>-8.3333333333333481E-2</v>
      </c>
    </row>
    <row r="527" spans="1:9" x14ac:dyDescent="0.35">
      <c r="A527" s="43">
        <v>34243</v>
      </c>
      <c r="B527" s="44">
        <f>'SP500'!B1475</f>
        <v>463.9</v>
      </c>
      <c r="C527" s="46">
        <v>1.34</v>
      </c>
      <c r="D527" s="46">
        <v>1.98</v>
      </c>
      <c r="E527" s="40"/>
      <c r="F527" s="48">
        <f>A529</f>
        <v>34304</v>
      </c>
      <c r="G527" s="41">
        <f t="shared" si="535"/>
        <v>2.3303153705020243</v>
      </c>
      <c r="H527" s="41">
        <f t="shared" ref="H527:I527" si="545">AVERAGE(C527:C529)-AVERAGE(C524:C526)</f>
        <v>-4.0000000000000036E-2</v>
      </c>
      <c r="I527" s="41">
        <f t="shared" si="545"/>
        <v>-5.9999999999999831E-2</v>
      </c>
    </row>
    <row r="528" spans="1:9" x14ac:dyDescent="0.35">
      <c r="A528" s="43">
        <v>34274</v>
      </c>
      <c r="B528" s="44">
        <f>'SP500'!B1476</f>
        <v>462.89</v>
      </c>
      <c r="C528" s="46">
        <v>1.21</v>
      </c>
      <c r="D528" s="46">
        <v>1.94</v>
      </c>
      <c r="E528" s="40"/>
      <c r="F528" s="48">
        <f>A530</f>
        <v>34335</v>
      </c>
      <c r="G528" s="41">
        <f t="shared" si="535"/>
        <v>1.7675246953846295</v>
      </c>
      <c r="H528" s="41">
        <f t="shared" ref="H528:I528" si="546">AVERAGE(C528:C530)-AVERAGE(C525:C527)</f>
        <v>-8.9999999999999858E-2</v>
      </c>
      <c r="I528" s="41">
        <f t="shared" si="546"/>
        <v>-4.0000000000000036E-2</v>
      </c>
    </row>
    <row r="529" spans="1:9" x14ac:dyDescent="0.35">
      <c r="A529" s="43">
        <v>34304</v>
      </c>
      <c r="B529" s="44">
        <f>'SP500'!B1477</f>
        <v>465.95</v>
      </c>
      <c r="C529" s="46">
        <v>1.1599999999999999</v>
      </c>
      <c r="D529" s="46">
        <v>1.92</v>
      </c>
      <c r="E529" s="40"/>
      <c r="F529" s="48">
        <f>A531</f>
        <v>34366</v>
      </c>
      <c r="G529" s="41">
        <f t="shared" si="535"/>
        <v>1.7514885173299415</v>
      </c>
      <c r="H529" s="41">
        <f t="shared" ref="H529:I529" si="547">AVERAGE(C529:C531)-AVERAGE(C526:C528)</f>
        <v>-0.13666666666666671</v>
      </c>
      <c r="I529" s="41">
        <f t="shared" si="547"/>
        <v>-9.6666666666666901E-2</v>
      </c>
    </row>
    <row r="530" spans="1:9" x14ac:dyDescent="0.35">
      <c r="A530" s="43">
        <v>34335</v>
      </c>
      <c r="B530" s="44">
        <f>'SP500'!B1478</f>
        <v>472.99</v>
      </c>
      <c r="C530" s="46">
        <v>1.17</v>
      </c>
      <c r="D530" s="46">
        <v>1.9</v>
      </c>
      <c r="E530" s="40"/>
      <c r="F530" s="48">
        <f>A532</f>
        <v>34394</v>
      </c>
      <c r="G530" s="41">
        <f t="shared" si="535"/>
        <v>1.1167077833192742</v>
      </c>
      <c r="H530" s="41">
        <f t="shared" ref="H530:I530" si="548">AVERAGE(C530:C532)-AVERAGE(C527:C529)</f>
        <v>-0.14333333333333309</v>
      </c>
      <c r="I530" s="41">
        <f t="shared" si="548"/>
        <v>-0.16666666666666652</v>
      </c>
    </row>
    <row r="531" spans="1:9" x14ac:dyDescent="0.35">
      <c r="A531" s="43">
        <v>34366</v>
      </c>
      <c r="B531" s="44">
        <f>'SP500'!B1479</f>
        <v>471.58</v>
      </c>
      <c r="C531" s="46">
        <v>1.1100000000000001</v>
      </c>
      <c r="D531" s="46">
        <v>1.79</v>
      </c>
      <c r="E531" s="40"/>
      <c r="F531" s="48">
        <f>A533</f>
        <v>34425</v>
      </c>
      <c r="G531" s="41">
        <f t="shared" si="535"/>
        <v>-1.3798275986687223</v>
      </c>
      <c r="H531" s="41">
        <f t="shared" ref="H531:I531" si="549">AVERAGE(C531:C533)-AVERAGE(C528:C530)</f>
        <v>-0.17333333333333312</v>
      </c>
      <c r="I531" s="41">
        <f t="shared" si="549"/>
        <v>-0.2566666666666666</v>
      </c>
    </row>
    <row r="532" spans="1:9" x14ac:dyDescent="0.35">
      <c r="A532" s="43">
        <v>34394</v>
      </c>
      <c r="B532" s="44">
        <f>'SP500'!B1480</f>
        <v>463.81</v>
      </c>
      <c r="C532" s="46">
        <v>1</v>
      </c>
      <c r="D532" s="46">
        <v>1.65</v>
      </c>
      <c r="E532" s="40"/>
      <c r="F532" s="48">
        <f>A534</f>
        <v>34455</v>
      </c>
      <c r="G532" s="41">
        <f t="shared" si="535"/>
        <v>-3.5048276834877026</v>
      </c>
      <c r="H532" s="41">
        <f t="shared" ref="H532:I532" si="550">AVERAGE(C532:C534)-AVERAGE(C529:C531)</f>
        <v>-0.24</v>
      </c>
      <c r="I532" s="41">
        <f t="shared" si="550"/>
        <v>-0.32333333333333303</v>
      </c>
    </row>
    <row r="533" spans="1:9" x14ac:dyDescent="0.35">
      <c r="A533" s="43">
        <v>34425</v>
      </c>
      <c r="B533" s="44">
        <f>'SP500'!B1481</f>
        <v>447.23</v>
      </c>
      <c r="C533" s="46">
        <v>0.91</v>
      </c>
      <c r="D533" s="46">
        <v>1.55</v>
      </c>
      <c r="E533" s="40"/>
      <c r="F533" s="48">
        <f>A535</f>
        <v>34486</v>
      </c>
      <c r="G533" s="41">
        <f t="shared" si="535"/>
        <v>-4.0145322867087296</v>
      </c>
      <c r="H533" s="41">
        <f t="shared" ref="H533:I533" si="551">AVERAGE(C533:C535)-AVERAGE(C530:C532)</f>
        <v>-0.23000000000000009</v>
      </c>
      <c r="I533" s="41">
        <f t="shared" si="551"/>
        <v>-0.26666666666666661</v>
      </c>
    </row>
    <row r="534" spans="1:9" x14ac:dyDescent="0.35">
      <c r="A534" s="43">
        <v>34455</v>
      </c>
      <c r="B534" s="44">
        <f>'SP500'!B1482</f>
        <v>450.9</v>
      </c>
      <c r="C534" s="46">
        <v>0.81</v>
      </c>
      <c r="D534" s="46">
        <v>1.44</v>
      </c>
      <c r="E534" s="40"/>
      <c r="F534" s="48">
        <f>A536</f>
        <v>34516</v>
      </c>
      <c r="G534" s="41">
        <f t="shared" si="535"/>
        <v>-1.8608074102090284</v>
      </c>
      <c r="H534" s="41">
        <f t="shared" ref="H534:I534" si="552">AVERAGE(C534:C536)-AVERAGE(C531:C533)</f>
        <v>-0.17666666666666675</v>
      </c>
      <c r="I534" s="41">
        <f t="shared" si="552"/>
        <v>-0.16666666666666652</v>
      </c>
    </row>
    <row r="535" spans="1:9" x14ac:dyDescent="0.35">
      <c r="A535" s="43">
        <v>34486</v>
      </c>
      <c r="B535" s="44">
        <f>'SP500'!B1483</f>
        <v>454.83</v>
      </c>
      <c r="C535" s="46">
        <v>0.87</v>
      </c>
      <c r="D535" s="46">
        <v>1.55</v>
      </c>
      <c r="E535" s="40"/>
      <c r="F535" s="48">
        <f>A537</f>
        <v>34547</v>
      </c>
      <c r="G535" s="41">
        <f t="shared" si="535"/>
        <v>0.62435928063559631</v>
      </c>
      <c r="H535" s="41">
        <f t="shared" ref="H535:I535" si="553">AVERAGE(C535:C537)-AVERAGE(C532:C534)</f>
        <v>-6.9999999999999951E-2</v>
      </c>
      <c r="I535" s="41">
        <f t="shared" si="553"/>
        <v>-3.0000000000000249E-2</v>
      </c>
    </row>
    <row r="536" spans="1:9" x14ac:dyDescent="0.35">
      <c r="A536" s="43">
        <v>34516</v>
      </c>
      <c r="B536" s="44">
        <f>'SP500'!B1484</f>
        <v>451.4</v>
      </c>
      <c r="C536" s="46">
        <v>0.81</v>
      </c>
      <c r="D536" s="46">
        <v>1.5</v>
      </c>
      <c r="E536" s="40"/>
      <c r="F536" s="48">
        <f>A538</f>
        <v>34578</v>
      </c>
      <c r="G536" s="41">
        <f t="shared" si="535"/>
        <v>2.1670999709401024</v>
      </c>
      <c r="H536" s="41">
        <f t="shared" ref="H536:I536" si="554">AVERAGE(C536:C538)-AVERAGE(C533:C535)</f>
        <v>-2.3333333333333428E-2</v>
      </c>
      <c r="I536" s="41">
        <f t="shared" si="554"/>
        <v>-6.6666666666668206E-3</v>
      </c>
    </row>
    <row r="537" spans="1:9" x14ac:dyDescent="0.35">
      <c r="A537" s="43">
        <v>34547</v>
      </c>
      <c r="B537" s="44">
        <f>'SP500'!B1485</f>
        <v>464.24</v>
      </c>
      <c r="C537" s="46">
        <v>0.83</v>
      </c>
      <c r="D537" s="46">
        <v>1.5</v>
      </c>
      <c r="E537" s="40"/>
      <c r="F537" s="48">
        <f>A539</f>
        <v>34608</v>
      </c>
      <c r="G537" s="41">
        <f t="shared" si="535"/>
        <v>2.7529407884321291</v>
      </c>
      <c r="H537" s="41">
        <f t="shared" ref="H537:I537" si="555">AVERAGE(C537:C539)-AVERAGE(C534:C536)</f>
        <v>1.6666666666666607E-2</v>
      </c>
      <c r="I537" s="41">
        <f t="shared" si="555"/>
        <v>-3.3333333333334103E-3</v>
      </c>
    </row>
    <row r="538" spans="1:9" x14ac:dyDescent="0.35">
      <c r="A538" s="43">
        <v>34578</v>
      </c>
      <c r="B538" s="44">
        <f>'SP500'!B1486</f>
        <v>466.96</v>
      </c>
      <c r="C538" s="46">
        <v>0.88</v>
      </c>
      <c r="D538" s="46">
        <v>1.52</v>
      </c>
      <c r="E538" s="40"/>
      <c r="F538" s="48">
        <f>A540</f>
        <v>34639</v>
      </c>
      <c r="G538" s="41">
        <f t="shared" si="535"/>
        <v>1.5429756744750212</v>
      </c>
      <c r="H538" s="41">
        <f t="shared" ref="H538:I538" si="556">AVERAGE(C538:C540)-AVERAGE(C535:C537)</f>
        <v>-2.6666666666666838E-2</v>
      </c>
      <c r="I538" s="41">
        <f t="shared" si="556"/>
        <v>-7.0000000000000062E-2</v>
      </c>
    </row>
    <row r="539" spans="1:9" x14ac:dyDescent="0.35">
      <c r="A539" s="43">
        <v>34608</v>
      </c>
      <c r="B539" s="44">
        <f>'SP500'!B1487</f>
        <v>463.81</v>
      </c>
      <c r="C539" s="46">
        <v>0.83</v>
      </c>
      <c r="D539" s="46">
        <v>1.46</v>
      </c>
      <c r="E539" s="40"/>
      <c r="F539" s="48">
        <f>A541</f>
        <v>34669</v>
      </c>
      <c r="G539" s="41">
        <f t="shared" si="535"/>
        <v>-0.18750390093573954</v>
      </c>
      <c r="H539" s="41">
        <f t="shared" ref="H539:I539" si="557">AVERAGE(C539:C541)-AVERAGE(C536:C538)</f>
        <v>-0.10666666666666669</v>
      </c>
      <c r="I539" s="41">
        <f t="shared" si="557"/>
        <v>-0.13666666666666649</v>
      </c>
    </row>
    <row r="540" spans="1:9" x14ac:dyDescent="0.35">
      <c r="A540" s="43">
        <v>34639</v>
      </c>
      <c r="B540" s="44">
        <f>'SP500'!B1488</f>
        <v>461.01</v>
      </c>
      <c r="C540" s="46">
        <v>0.72</v>
      </c>
      <c r="D540" s="46">
        <v>1.36</v>
      </c>
      <c r="E540" s="40"/>
      <c r="F540" s="48">
        <f>A542</f>
        <v>34700</v>
      </c>
      <c r="G540" s="41">
        <f t="shared" si="535"/>
        <v>-0.97679115243846226</v>
      </c>
      <c r="H540" s="41">
        <f t="shared" ref="H540:I540" si="558">AVERAGE(C540:C542)-AVERAGE(C537:C539)</f>
        <v>-0.16333333333333322</v>
      </c>
      <c r="I540" s="41">
        <f t="shared" si="558"/>
        <v>-0.17666666666666675</v>
      </c>
    </row>
    <row r="541" spans="1:9" x14ac:dyDescent="0.35">
      <c r="A541" s="43">
        <v>34669</v>
      </c>
      <c r="B541" s="44">
        <f>'SP500'!B1489</f>
        <v>455.19</v>
      </c>
      <c r="C541" s="46">
        <v>0.65</v>
      </c>
      <c r="D541" s="46">
        <v>1.29</v>
      </c>
      <c r="E541" s="40"/>
      <c r="F541" s="48">
        <f>A543</f>
        <v>34731</v>
      </c>
      <c r="G541" s="41">
        <f t="shared" si="535"/>
        <v>0.75730282406768534</v>
      </c>
      <c r="H541" s="41">
        <f t="shared" ref="H541:I541" si="559">AVERAGE(C541:C543)-AVERAGE(C538:C540)</f>
        <v>-0.10333333333333328</v>
      </c>
      <c r="I541" s="41">
        <f t="shared" si="559"/>
        <v>-0.12333333333333329</v>
      </c>
    </row>
    <row r="542" spans="1:9" x14ac:dyDescent="0.35">
      <c r="A542" s="43">
        <v>34700</v>
      </c>
      <c r="B542" s="44">
        <f>'SP500'!B1490</f>
        <v>465.25</v>
      </c>
      <c r="C542" s="46">
        <v>0.68</v>
      </c>
      <c r="D542" s="46">
        <v>1.3</v>
      </c>
      <c r="E542" s="40"/>
      <c r="F542" s="48">
        <f>A544</f>
        <v>34759</v>
      </c>
      <c r="G542" s="41">
        <f t="shared" si="535"/>
        <v>4.2774565602760877</v>
      </c>
      <c r="H542" s="41">
        <f t="shared" ref="H542:I542" si="560">AVERAGE(C542:C544)-AVERAGE(C539:C541)</f>
        <v>6.3333333333333464E-2</v>
      </c>
      <c r="I542" s="41">
        <f t="shared" si="560"/>
        <v>2.3333333333333206E-2</v>
      </c>
    </row>
    <row r="543" spans="1:9" x14ac:dyDescent="0.35">
      <c r="A543" s="43">
        <v>34731</v>
      </c>
      <c r="B543" s="44">
        <f>'SP500'!B1491</f>
        <v>481.92</v>
      </c>
      <c r="C543" s="46">
        <v>0.79</v>
      </c>
      <c r="D543" s="46">
        <v>1.38</v>
      </c>
      <c r="E543" s="40"/>
      <c r="F543" s="48">
        <f>A545</f>
        <v>34790</v>
      </c>
      <c r="G543" s="41">
        <f t="shared" si="535"/>
        <v>7.0919904706154444</v>
      </c>
      <c r="H543" s="41">
        <f t="shared" ref="H543:I543" si="561">AVERAGE(C543:C545)-AVERAGE(C540:C542)</f>
        <v>0.20999999999999974</v>
      </c>
      <c r="I543" s="41">
        <f t="shared" si="561"/>
        <v>0.15666666666666673</v>
      </c>
    </row>
    <row r="544" spans="1:9" x14ac:dyDescent="0.35">
      <c r="A544" s="43">
        <v>34759</v>
      </c>
      <c r="B544" s="44">
        <f>'SP500'!B1492</f>
        <v>493.15</v>
      </c>
      <c r="C544" s="46">
        <v>0.92</v>
      </c>
      <c r="D544" s="46">
        <v>1.5</v>
      </c>
      <c r="E544" s="40"/>
      <c r="F544" s="48">
        <f>A546</f>
        <v>34820</v>
      </c>
      <c r="G544" s="41">
        <f t="shared" si="535"/>
        <v>8.3752628838785483</v>
      </c>
      <c r="H544" s="41">
        <f t="shared" ref="H544:I544" si="562">AVERAGE(C544:C546)-AVERAGE(C541:C543)</f>
        <v>0.26333333333333342</v>
      </c>
      <c r="I544" s="41">
        <f t="shared" si="562"/>
        <v>0.2133333333333336</v>
      </c>
    </row>
    <row r="545" spans="1:9" x14ac:dyDescent="0.35">
      <c r="A545" s="43">
        <v>34790</v>
      </c>
      <c r="B545" s="44">
        <f>'SP500'!B1493</f>
        <v>507.91</v>
      </c>
      <c r="C545" s="46">
        <v>0.97</v>
      </c>
      <c r="D545" s="46">
        <v>1.54</v>
      </c>
      <c r="E545" s="40"/>
      <c r="F545" s="48">
        <f>A547</f>
        <v>34851</v>
      </c>
      <c r="G545" s="41">
        <f t="shared" si="535"/>
        <v>8.6891604765012556</v>
      </c>
      <c r="H545" s="41">
        <f t="shared" ref="H545:I545" si="563">AVERAGE(C545:C547)-AVERAGE(C542:C544)</f>
        <v>0.24333333333333329</v>
      </c>
      <c r="I545" s="41">
        <f t="shared" si="563"/>
        <v>0.21999999999999997</v>
      </c>
    </row>
    <row r="546" spans="1:9" x14ac:dyDescent="0.35">
      <c r="A546" s="43">
        <v>34820</v>
      </c>
      <c r="B546" s="44">
        <f>'SP500'!B1494</f>
        <v>523.80999999999995</v>
      </c>
      <c r="C546" s="46">
        <v>1.02</v>
      </c>
      <c r="D546" s="46">
        <v>1.57</v>
      </c>
      <c r="E546" s="40"/>
      <c r="F546" s="48">
        <f>A548</f>
        <v>34881</v>
      </c>
      <c r="G546" s="41">
        <f t="shared" si="535"/>
        <v>8.8699679344608189</v>
      </c>
      <c r="H546" s="41">
        <f t="shared" ref="H546:I546" si="564">AVERAGE(C546:C548)-AVERAGE(C543:C545)</f>
        <v>0.20000000000000007</v>
      </c>
      <c r="I546" s="41">
        <f t="shared" si="564"/>
        <v>0.21333333333333315</v>
      </c>
    </row>
    <row r="547" spans="1:9" x14ac:dyDescent="0.35">
      <c r="A547" s="43">
        <v>34851</v>
      </c>
      <c r="B547" s="44">
        <f>'SP500'!B1495</f>
        <v>539.35</v>
      </c>
      <c r="C547" s="46">
        <v>1.1299999999999999</v>
      </c>
      <c r="D547" s="46">
        <v>1.73</v>
      </c>
      <c r="E547" s="40"/>
      <c r="F547" s="48">
        <f>A549</f>
        <v>34912</v>
      </c>
      <c r="G547" s="41">
        <f t="shared" si="535"/>
        <v>8.2393233164548736</v>
      </c>
      <c r="H547" s="41">
        <f t="shared" ref="H547:I547" si="565">AVERAGE(C547:C549)-AVERAGE(C544:C546)</f>
        <v>0.1433333333333332</v>
      </c>
      <c r="I547" s="41">
        <f t="shared" si="565"/>
        <v>0.19333333333333336</v>
      </c>
    </row>
    <row r="548" spans="1:9" x14ac:dyDescent="0.35">
      <c r="A548" s="43">
        <v>34881</v>
      </c>
      <c r="B548" s="44">
        <f>'SP500'!B1496</f>
        <v>557.37</v>
      </c>
      <c r="C548" s="46">
        <v>1.1299999999999999</v>
      </c>
      <c r="D548" s="46">
        <v>1.76</v>
      </c>
      <c r="E548" s="40"/>
      <c r="F548" s="48">
        <f>A550</f>
        <v>34943</v>
      </c>
      <c r="G548" s="41">
        <f t="shared" si="535"/>
        <v>7.6073306694371041</v>
      </c>
      <c r="H548" s="41">
        <f t="shared" ref="H548:I548" si="566">AVERAGE(C548:C550)-AVERAGE(C545:C547)</f>
        <v>7.0000000000000062E-2</v>
      </c>
      <c r="I548" s="41">
        <f t="shared" si="566"/>
        <v>0.11666666666666647</v>
      </c>
    </row>
    <row r="549" spans="1:9" x14ac:dyDescent="0.35">
      <c r="A549" s="43">
        <v>34912</v>
      </c>
      <c r="B549" s="44">
        <f>'SP500'!B1497</f>
        <v>559.11</v>
      </c>
      <c r="C549" s="46">
        <v>1.08</v>
      </c>
      <c r="D549" s="46">
        <v>1.7</v>
      </c>
      <c r="E549" s="40"/>
      <c r="F549" s="48">
        <f>A551</f>
        <v>34973</v>
      </c>
      <c r="G549" s="41">
        <f t="shared" si="535"/>
        <v>6.0036042738588371</v>
      </c>
      <c r="H549" s="41">
        <f t="shared" ref="H549:I549" si="567">AVERAGE(C549:C551)-AVERAGE(C546:C548)</f>
        <v>0</v>
      </c>
      <c r="I549" s="41">
        <f t="shared" si="567"/>
        <v>2.6666666666666616E-2</v>
      </c>
    </row>
    <row r="550" spans="1:9" x14ac:dyDescent="0.35">
      <c r="A550" s="43">
        <v>34943</v>
      </c>
      <c r="B550" s="44">
        <f>'SP500'!B1498</f>
        <v>578.77</v>
      </c>
      <c r="C550" s="46">
        <v>1.1200000000000001</v>
      </c>
      <c r="D550" s="46">
        <v>1.73</v>
      </c>
      <c r="E550" s="40"/>
      <c r="F550" s="48">
        <f>A552</f>
        <v>35004</v>
      </c>
      <c r="G550" s="41">
        <f t="shared" si="535"/>
        <v>5.9430621109753003</v>
      </c>
      <c r="H550" s="41">
        <f t="shared" ref="H550:I550" si="568">AVERAGE(C550:C552)-AVERAGE(C547:C549)</f>
        <v>-1.6666666666666607E-2</v>
      </c>
      <c r="I550" s="41">
        <f t="shared" si="568"/>
        <v>0</v>
      </c>
    </row>
    <row r="551" spans="1:9" x14ac:dyDescent="0.35">
      <c r="A551" s="43">
        <v>34973</v>
      </c>
      <c r="B551" s="44">
        <f>'SP500'!B1499</f>
        <v>582.91999999999996</v>
      </c>
      <c r="C551" s="46">
        <v>1.08</v>
      </c>
      <c r="D551" s="46">
        <v>1.71</v>
      </c>
      <c r="E551" s="40"/>
      <c r="F551" s="48">
        <f>A553</f>
        <v>35034</v>
      </c>
      <c r="G551" s="41">
        <f t="shared" si="535"/>
        <v>5.6071126468652563</v>
      </c>
      <c r="H551" s="41">
        <f t="shared" ref="H551:I551" si="569">AVERAGE(C551:C553)-AVERAGE(C548:C550)</f>
        <v>-1.6666666666666607E-2</v>
      </c>
      <c r="I551" s="41">
        <f t="shared" si="569"/>
        <v>1.6666666666667052E-2</v>
      </c>
    </row>
    <row r="552" spans="1:9" x14ac:dyDescent="0.35">
      <c r="A552" s="43">
        <v>35004</v>
      </c>
      <c r="B552" s="44">
        <f>'SP500'!B1500</f>
        <v>595.53</v>
      </c>
      <c r="C552" s="46">
        <v>1.0900000000000001</v>
      </c>
      <c r="D552" s="46">
        <v>1.75</v>
      </c>
      <c r="E552" s="40"/>
      <c r="F552" s="48">
        <f>A554</f>
        <v>35065</v>
      </c>
      <c r="G552" s="41">
        <f t="shared" si="535"/>
        <v>5.8527639770272541</v>
      </c>
      <c r="H552" s="41">
        <f t="shared" ref="H552:I552" si="570">AVERAGE(C552:C554)-AVERAGE(C549:C551)</f>
        <v>2.6666666666666616E-2</v>
      </c>
      <c r="I552" s="41">
        <f t="shared" si="570"/>
        <v>7.0000000000000284E-2</v>
      </c>
    </row>
    <row r="553" spans="1:9" x14ac:dyDescent="0.35">
      <c r="A553" s="43">
        <v>35034</v>
      </c>
      <c r="B553" s="44">
        <f>'SP500'!B1501</f>
        <v>614.57000000000005</v>
      </c>
      <c r="C553" s="46">
        <v>1.1100000000000001</v>
      </c>
      <c r="D553" s="46">
        <v>1.78</v>
      </c>
      <c r="E553" s="40"/>
      <c r="F553" s="48">
        <f>A555</f>
        <v>35096</v>
      </c>
      <c r="G553" s="41">
        <f t="shared" si="535"/>
        <v>6.6756541294945988</v>
      </c>
      <c r="H553" s="41">
        <f t="shared" ref="H553:I553" si="571">AVERAGE(C553:C555)-AVERAGE(C550:C552)</f>
        <v>5.3333333333333455E-2</v>
      </c>
      <c r="I553" s="41">
        <f t="shared" si="571"/>
        <v>7.6666666666666883E-2</v>
      </c>
    </row>
    <row r="554" spans="1:9" x14ac:dyDescent="0.35">
      <c r="A554" s="43">
        <v>35065</v>
      </c>
      <c r="B554" s="44">
        <f>'SP500'!B1502</f>
        <v>614.41999999999996</v>
      </c>
      <c r="C554" s="46">
        <v>1.1599999999999999</v>
      </c>
      <c r="D554" s="46">
        <v>1.82</v>
      </c>
      <c r="E554" s="40"/>
      <c r="F554" s="48">
        <f>A556</f>
        <v>35125</v>
      </c>
      <c r="G554" s="41">
        <f t="shared" si="535"/>
        <v>6.3741014671574812</v>
      </c>
      <c r="H554" s="41">
        <f t="shared" ref="H554:I554" si="572">AVERAGE(C554:C556)-AVERAGE(C551:C553)</f>
        <v>4.6666666666666412E-2</v>
      </c>
      <c r="I554" s="41">
        <f t="shared" si="572"/>
        <v>5.3333333333333233E-2</v>
      </c>
    </row>
    <row r="555" spans="1:9" x14ac:dyDescent="0.35">
      <c r="A555" s="43">
        <v>35096</v>
      </c>
      <c r="B555" s="44">
        <f>'SP500'!B1503</f>
        <v>649.54</v>
      </c>
      <c r="C555" s="46">
        <v>1.18</v>
      </c>
      <c r="D555" s="46">
        <v>1.82</v>
      </c>
      <c r="E555" s="40"/>
      <c r="F555" s="48">
        <f>A557</f>
        <v>35156</v>
      </c>
      <c r="G555" s="41">
        <f t="shared" si="535"/>
        <v>6.3317592168248487</v>
      </c>
      <c r="H555" s="41">
        <f t="shared" ref="H555:I555" si="573">AVERAGE(C555:C557)-AVERAGE(C552:C554)</f>
        <v>-3.6666666666666847E-2</v>
      </c>
      <c r="I555" s="41">
        <f t="shared" si="573"/>
        <v>-3.0000000000000249E-2</v>
      </c>
    </row>
    <row r="556" spans="1:9" x14ac:dyDescent="0.35">
      <c r="A556" s="43">
        <v>35125</v>
      </c>
      <c r="B556" s="44">
        <f>'SP500'!B1504</f>
        <v>647.07000000000005</v>
      </c>
      <c r="C556" s="46">
        <v>1.08</v>
      </c>
      <c r="D556" s="46">
        <v>1.76</v>
      </c>
      <c r="E556" s="40"/>
      <c r="F556" s="48">
        <f>A558</f>
        <v>35186</v>
      </c>
      <c r="G556" s="41">
        <f t="shared" si="535"/>
        <v>4.0141017657482809</v>
      </c>
      <c r="H556" s="41">
        <f t="shared" ref="H556:I556" si="574">AVERAGE(C556:C558)-AVERAGE(C553:C555)</f>
        <v>-0.16666666666666674</v>
      </c>
      <c r="I556" s="41">
        <f t="shared" si="574"/>
        <v>-0.1399999999999999</v>
      </c>
    </row>
    <row r="557" spans="1:9" x14ac:dyDescent="0.35">
      <c r="A557" s="43">
        <v>35156</v>
      </c>
      <c r="B557" s="44">
        <f>'SP500'!B1505</f>
        <v>647.16999999999996</v>
      </c>
      <c r="C557" s="46">
        <v>0.99</v>
      </c>
      <c r="D557" s="46">
        <v>1.68</v>
      </c>
      <c r="E557" s="40"/>
      <c r="F557" s="48">
        <f>A559</f>
        <v>35217</v>
      </c>
      <c r="G557" s="41">
        <f t="shared" si="535"/>
        <v>3.388759749771284</v>
      </c>
      <c r="H557" s="41">
        <f t="shared" ref="H557:I557" si="575">AVERAGE(C557:C559)-AVERAGE(C554:C556)</f>
        <v>-0.24999999999999989</v>
      </c>
      <c r="I557" s="41">
        <f t="shared" si="575"/>
        <v>-0.22333333333333316</v>
      </c>
    </row>
    <row r="558" spans="1:9" x14ac:dyDescent="0.35">
      <c r="A558" s="43">
        <v>35186</v>
      </c>
      <c r="B558" s="44">
        <f>'SP500'!B1506</f>
        <v>661.23</v>
      </c>
      <c r="C558" s="46">
        <v>0.88</v>
      </c>
      <c r="D558" s="46">
        <v>1.56</v>
      </c>
      <c r="E558" s="40"/>
      <c r="F558" s="48">
        <f>A560</f>
        <v>35247</v>
      </c>
      <c r="G558" s="41">
        <f t="shared" si="535"/>
        <v>1.5326087845865579</v>
      </c>
      <c r="H558" s="41">
        <f t="shared" ref="H558:I558" si="576">AVERAGE(C558:C560)-AVERAGE(C555:C557)</f>
        <v>-0.26333333333333331</v>
      </c>
      <c r="I558" s="41">
        <f t="shared" si="576"/>
        <v>-0.2433333333333334</v>
      </c>
    </row>
    <row r="559" spans="1:9" x14ac:dyDescent="0.35">
      <c r="A559" s="43">
        <v>35217</v>
      </c>
      <c r="B559" s="44">
        <f>'SP500'!B1507</f>
        <v>668.5</v>
      </c>
      <c r="C559" s="46">
        <v>0.8</v>
      </c>
      <c r="D559" s="46">
        <v>1.49</v>
      </c>
      <c r="E559" s="40"/>
      <c r="F559" s="48">
        <f>A561</f>
        <v>35278</v>
      </c>
      <c r="G559" s="41">
        <f t="shared" si="535"/>
        <v>1.0064398869877815</v>
      </c>
      <c r="H559" s="41">
        <f t="shared" ref="H559:I559" si="577">AVERAGE(C559:C561)-AVERAGE(C556:C558)</f>
        <v>-0.18333333333333346</v>
      </c>
      <c r="I559" s="41">
        <f t="shared" si="577"/>
        <v>-0.16333333333333355</v>
      </c>
    </row>
    <row r="560" spans="1:9" x14ac:dyDescent="0.35">
      <c r="A560" s="43">
        <v>35247</v>
      </c>
      <c r="B560" s="44">
        <f>'SP500'!B1508</f>
        <v>644.07000000000005</v>
      </c>
      <c r="C560" s="46">
        <v>0.78</v>
      </c>
      <c r="D560" s="46">
        <v>1.48</v>
      </c>
      <c r="E560" s="40"/>
      <c r="F560" s="48">
        <f>A562</f>
        <v>35309</v>
      </c>
      <c r="G560" s="41">
        <f t="shared" si="535"/>
        <v>0.23897771400491502</v>
      </c>
      <c r="H560" s="41">
        <f t="shared" ref="H560:I560" si="578">AVERAGE(C560:C562)-AVERAGE(C557:C559)</f>
        <v>-7.999999999999996E-2</v>
      </c>
      <c r="I560" s="41">
        <f t="shared" si="578"/>
        <v>-6.3333333333333464E-2</v>
      </c>
    </row>
    <row r="561" spans="1:9" x14ac:dyDescent="0.35">
      <c r="A561" s="43">
        <v>35278</v>
      </c>
      <c r="B561" s="44">
        <f>'SP500'!B1509</f>
        <v>662.68</v>
      </c>
      <c r="C561" s="46">
        <v>0.82</v>
      </c>
      <c r="D561" s="46">
        <v>1.54</v>
      </c>
      <c r="E561" s="40"/>
      <c r="F561" s="48">
        <f>A563</f>
        <v>35339</v>
      </c>
      <c r="G561" s="41">
        <f t="shared" si="535"/>
        <v>3.2508681518212503</v>
      </c>
      <c r="H561" s="41">
        <f t="shared" ref="H561:I561" si="579">AVERAGE(C561:C563)-AVERAGE(C558:C560)</f>
        <v>1.6666666666666607E-2</v>
      </c>
      <c r="I561" s="41">
        <f t="shared" si="579"/>
        <v>2.3333333333333428E-2</v>
      </c>
    </row>
    <row r="562" spans="1:9" x14ac:dyDescent="0.35">
      <c r="A562" s="43">
        <v>35309</v>
      </c>
      <c r="B562" s="44">
        <f>'SP500'!B1510</f>
        <v>674.88</v>
      </c>
      <c r="C562" s="46">
        <v>0.83</v>
      </c>
      <c r="D562" s="46">
        <v>1.52</v>
      </c>
      <c r="E562" s="40"/>
      <c r="F562" s="48">
        <f>A564</f>
        <v>35370</v>
      </c>
      <c r="G562" s="41">
        <f t="shared" si="535"/>
        <v>6.6945128060585226</v>
      </c>
      <c r="H562" s="41">
        <f t="shared" ref="H562:I562" si="580">AVERAGE(C562:C564)-AVERAGE(C559:C561)</f>
        <v>6.3333333333333353E-2</v>
      </c>
      <c r="I562" s="41">
        <f t="shared" si="580"/>
        <v>4.6666666666666856E-2</v>
      </c>
    </row>
    <row r="563" spans="1:9" x14ac:dyDescent="0.35">
      <c r="A563" s="43">
        <v>35339</v>
      </c>
      <c r="B563" s="44">
        <f>'SP500'!B1511</f>
        <v>701.46</v>
      </c>
      <c r="C563" s="46">
        <v>0.86</v>
      </c>
      <c r="D563" s="46">
        <v>1.54</v>
      </c>
      <c r="E563" s="40"/>
      <c r="F563" s="48">
        <f>A565</f>
        <v>35400</v>
      </c>
      <c r="G563" s="41">
        <f t="shared" si="535"/>
        <v>9.5579435177240732</v>
      </c>
      <c r="H563" s="41">
        <f t="shared" ref="H563:I563" si="581">AVERAGE(C563:C565)-AVERAGE(C560:C562)</f>
        <v>7.6666666666666661E-2</v>
      </c>
      <c r="I563" s="41">
        <f t="shared" si="581"/>
        <v>5.9999999999999831E-2</v>
      </c>
    </row>
    <row r="564" spans="1:9" x14ac:dyDescent="0.35">
      <c r="A564" s="43">
        <v>35370</v>
      </c>
      <c r="B564" s="44">
        <f>'SP500'!B1512</f>
        <v>735.67</v>
      </c>
      <c r="C564" s="46">
        <v>0.9</v>
      </c>
      <c r="D564" s="46">
        <v>1.59</v>
      </c>
      <c r="E564" s="40"/>
      <c r="F564" s="48">
        <f>A566</f>
        <v>35431</v>
      </c>
      <c r="G564" s="41">
        <f t="shared" si="535"/>
        <v>9.6298579777663242</v>
      </c>
      <c r="H564" s="41">
        <f t="shared" ref="H564:I564" si="582">AVERAGE(C564:C566)-AVERAGE(C561:C563)</f>
        <v>4.3333333333333446E-2</v>
      </c>
      <c r="I564" s="41">
        <f t="shared" si="582"/>
        <v>3.0000000000000249E-2</v>
      </c>
    </row>
    <row r="565" spans="1:9" x14ac:dyDescent="0.35">
      <c r="A565" s="43">
        <v>35400</v>
      </c>
      <c r="B565" s="44">
        <f>'SP500'!B1513</f>
        <v>743.25</v>
      </c>
      <c r="C565" s="46">
        <v>0.9</v>
      </c>
      <c r="D565" s="46">
        <v>1.59</v>
      </c>
      <c r="E565" s="40"/>
      <c r="F565" s="48">
        <f>A567</f>
        <v>35462</v>
      </c>
      <c r="G565" s="41">
        <f t="shared" si="535"/>
        <v>8.8680587545900487</v>
      </c>
      <c r="H565" s="41">
        <f t="shared" ref="H565:I565" si="583">AVERAGE(C565:C567)-AVERAGE(C562:C564)</f>
        <v>1.3333333333333308E-2</v>
      </c>
      <c r="I565" s="41">
        <f t="shared" si="583"/>
        <v>-1.0000000000000009E-2</v>
      </c>
    </row>
    <row r="566" spans="1:9" x14ac:dyDescent="0.35">
      <c r="A566" s="43">
        <v>35431</v>
      </c>
      <c r="B566" s="44">
        <f>'SP500'!B1514</f>
        <v>766.22</v>
      </c>
      <c r="C566" s="46">
        <v>0.84</v>
      </c>
      <c r="D566" s="46">
        <v>1.51</v>
      </c>
      <c r="E566" s="40"/>
      <c r="F566" s="48">
        <f>A568</f>
        <v>35490</v>
      </c>
      <c r="G566" s="41">
        <f t="shared" si="535"/>
        <v>7.7792863983932037</v>
      </c>
      <c r="H566" s="41">
        <f t="shared" ref="H566:I566" si="584">AVERAGE(C566:C568)-AVERAGE(C563:C565)</f>
        <v>-2.3333333333333428E-2</v>
      </c>
      <c r="I566" s="41">
        <f t="shared" si="584"/>
        <v>-6.666666666666643E-2</v>
      </c>
    </row>
    <row r="567" spans="1:9" x14ac:dyDescent="0.35">
      <c r="A567" s="43">
        <v>35462</v>
      </c>
      <c r="B567" s="44">
        <f>'SP500'!B1515</f>
        <v>798.39</v>
      </c>
      <c r="C567" s="46">
        <v>0.89</v>
      </c>
      <c r="D567" s="46">
        <v>1.52</v>
      </c>
      <c r="E567" s="40"/>
      <c r="F567" s="48">
        <f>A569</f>
        <v>35521</v>
      </c>
      <c r="G567" s="41">
        <f t="shared" si="535"/>
        <v>4.7552016241271078</v>
      </c>
      <c r="H567" s="41">
        <f t="shared" ref="H567:I567" si="585">AVERAGE(C567:C569)-AVERAGE(C564:C566)</f>
        <v>-1.6666666666666718E-2</v>
      </c>
      <c r="I567" s="41">
        <f t="shared" si="585"/>
        <v>-7.6666666666666883E-2</v>
      </c>
    </row>
    <row r="568" spans="1:9" x14ac:dyDescent="0.35">
      <c r="A568" s="43">
        <v>35490</v>
      </c>
      <c r="B568" s="44">
        <f>'SP500'!B1516</f>
        <v>792.16</v>
      </c>
      <c r="C568" s="46">
        <v>0.86</v>
      </c>
      <c r="D568" s="46">
        <v>1.49</v>
      </c>
      <c r="E568" s="40"/>
      <c r="F568" s="48">
        <f>A570</f>
        <v>35551</v>
      </c>
      <c r="G568" s="41">
        <f t="shared" si="535"/>
        <v>3.4629522610939656</v>
      </c>
      <c r="H568" s="41">
        <f t="shared" ref="H568:I568" si="586">AVERAGE(C568:C570)-AVERAGE(C565:C567)</f>
        <v>-2.0000000000000018E-2</v>
      </c>
      <c r="I568" s="41">
        <f t="shared" si="586"/>
        <v>-6.3333333333333464E-2</v>
      </c>
    </row>
    <row r="569" spans="1:9" x14ac:dyDescent="0.35">
      <c r="A569" s="43">
        <v>35521</v>
      </c>
      <c r="B569" s="44">
        <f>'SP500'!B1517</f>
        <v>763.93</v>
      </c>
      <c r="C569" s="46">
        <v>0.84</v>
      </c>
      <c r="D569" s="46">
        <v>1.45</v>
      </c>
      <c r="E569" s="40"/>
      <c r="F569" s="48">
        <f>A571</f>
        <v>35582</v>
      </c>
      <c r="G569" s="41">
        <f t="shared" si="535"/>
        <v>4.826529698343843</v>
      </c>
      <c r="H569" s="41">
        <f t="shared" ref="H569:I569" si="587">AVERAGE(C569:C571)-AVERAGE(C566:C568)</f>
        <v>1.3333333333333308E-2</v>
      </c>
      <c r="I569" s="41">
        <f t="shared" si="587"/>
        <v>-1.6666666666666829E-2</v>
      </c>
    </row>
    <row r="570" spans="1:9" x14ac:dyDescent="0.35">
      <c r="A570" s="43">
        <v>35551</v>
      </c>
      <c r="B570" s="44">
        <f>'SP500'!B1518</f>
        <v>833.09</v>
      </c>
      <c r="C570" s="46">
        <v>0.87</v>
      </c>
      <c r="D570" s="46">
        <v>1.49</v>
      </c>
      <c r="E570" s="40"/>
      <c r="F570" s="48">
        <f>A572</f>
        <v>35612</v>
      </c>
      <c r="G570" s="41">
        <f t="shared" si="535"/>
        <v>11.243804066592618</v>
      </c>
      <c r="H570" s="41">
        <f t="shared" ref="H570:I570" si="588">AVERAGE(C570:C572)-AVERAGE(C567:C569)</f>
        <v>4.0000000000000036E-2</v>
      </c>
      <c r="I570" s="41">
        <f t="shared" si="588"/>
        <v>3.0000000000000027E-2</v>
      </c>
    </row>
    <row r="571" spans="1:9" x14ac:dyDescent="0.35">
      <c r="A571" s="43">
        <v>35582</v>
      </c>
      <c r="B571" s="44">
        <f>'SP500'!B1519</f>
        <v>876.29</v>
      </c>
      <c r="C571" s="46">
        <v>0.92</v>
      </c>
      <c r="D571" s="46">
        <v>1.53</v>
      </c>
      <c r="E571" s="40"/>
      <c r="F571" s="48">
        <f>A573</f>
        <v>35643</v>
      </c>
      <c r="G571" s="41">
        <f t="shared" si="535"/>
        <v>13.291907048627461</v>
      </c>
      <c r="H571" s="41">
        <f t="shared" ref="H571:I571" si="589">AVERAGE(C571:C573)-AVERAGE(C568:C570)</f>
        <v>6.3333333333333464E-2</v>
      </c>
      <c r="I571" s="41">
        <f t="shared" si="589"/>
        <v>5.0000000000000044E-2</v>
      </c>
    </row>
    <row r="572" spans="1:9" x14ac:dyDescent="0.35">
      <c r="A572" s="43">
        <v>35612</v>
      </c>
      <c r="B572" s="44">
        <f>'SP500'!B1520</f>
        <v>925.29</v>
      </c>
      <c r="C572" s="46">
        <v>0.92</v>
      </c>
      <c r="D572" s="46">
        <v>1.53</v>
      </c>
      <c r="E572" s="40"/>
      <c r="F572" s="48">
        <f>A574</f>
        <v>35674</v>
      </c>
      <c r="G572" s="41">
        <f t="shared" si="535"/>
        <v>12.032295799759563</v>
      </c>
      <c r="H572" s="41">
        <f t="shared" ref="H572:I572" si="590">AVERAGE(C572:C574)-AVERAGE(C569:C571)</f>
        <v>5.0000000000000155E-2</v>
      </c>
      <c r="I572" s="41">
        <f t="shared" si="590"/>
        <v>2.3333333333333428E-2</v>
      </c>
    </row>
    <row r="573" spans="1:9" x14ac:dyDescent="0.35">
      <c r="A573" s="43">
        <v>35643</v>
      </c>
      <c r="B573" s="44">
        <f>'SP500'!B1521</f>
        <v>927.24</v>
      </c>
      <c r="C573" s="46">
        <v>0.92</v>
      </c>
      <c r="D573" s="46">
        <v>1.52</v>
      </c>
      <c r="E573" s="40"/>
      <c r="F573" s="48">
        <f>A575</f>
        <v>35704</v>
      </c>
      <c r="G573" s="41">
        <f t="shared" si="535"/>
        <v>6.6353514213971332</v>
      </c>
      <c r="H573" s="41">
        <f t="shared" ref="H573:I573" si="591">AVERAGE(C573:C575)-AVERAGE(C570:C572)</f>
        <v>4.0000000000000036E-2</v>
      </c>
      <c r="I573" s="41">
        <f t="shared" si="591"/>
        <v>0</v>
      </c>
    </row>
    <row r="574" spans="1:9" x14ac:dyDescent="0.35">
      <c r="A574" s="43">
        <v>35674</v>
      </c>
      <c r="B574" s="44">
        <f>'SP500'!B1522</f>
        <v>937.02</v>
      </c>
      <c r="C574" s="46">
        <v>0.94</v>
      </c>
      <c r="D574" s="46">
        <v>1.49</v>
      </c>
      <c r="E574" s="40"/>
      <c r="F574" s="48">
        <f>A576</f>
        <v>35735</v>
      </c>
      <c r="G574" s="41">
        <f t="shared" si="535"/>
        <v>3.5382169948555822</v>
      </c>
      <c r="H574" s="41">
        <f t="shared" ref="H574:I574" si="592">AVERAGE(C574:C576)-AVERAGE(C571:C573)</f>
        <v>4.6666666666666634E-2</v>
      </c>
      <c r="I574" s="41">
        <f t="shared" si="592"/>
        <v>-3.3333333333331883E-3</v>
      </c>
    </row>
    <row r="575" spans="1:9" x14ac:dyDescent="0.35">
      <c r="A575" s="43">
        <v>35704</v>
      </c>
      <c r="B575" s="44">
        <f>'SP500'!B1523</f>
        <v>951.16</v>
      </c>
      <c r="C575" s="46">
        <v>0.97</v>
      </c>
      <c r="D575" s="46">
        <v>1.54</v>
      </c>
      <c r="E575" s="40"/>
      <c r="F575" s="48">
        <f>A577</f>
        <v>35765</v>
      </c>
      <c r="G575" s="41">
        <f t="shared" si="535"/>
        <v>2.2297981614671092</v>
      </c>
      <c r="H575" s="41">
        <f t="shared" ref="H575:I575" si="593">AVERAGE(C575:C577)-AVERAGE(C572:C574)</f>
        <v>4.3333333333333335E-2</v>
      </c>
      <c r="I575" s="41">
        <f t="shared" si="593"/>
        <v>1.6666666666666607E-2</v>
      </c>
    </row>
    <row r="576" spans="1:9" x14ac:dyDescent="0.35">
      <c r="A576" s="43">
        <v>35735</v>
      </c>
      <c r="B576" s="44">
        <f>'SP500'!B1524</f>
        <v>938.92</v>
      </c>
      <c r="C576" s="46">
        <v>0.99</v>
      </c>
      <c r="D576" s="46">
        <v>1.54</v>
      </c>
      <c r="E576" s="40"/>
      <c r="F576" s="48">
        <f>A578</f>
        <v>35796</v>
      </c>
      <c r="G576" s="41">
        <f t="shared" si="535"/>
        <v>1.7334727482387675</v>
      </c>
      <c r="H576" s="41">
        <f t="shared" ref="H576:I576" si="594">AVERAGE(C576:C578)-AVERAGE(C573:C575)</f>
        <v>5.9999999999999831E-2</v>
      </c>
      <c r="I576" s="41">
        <f t="shared" si="594"/>
        <v>4.9999999999999822E-2</v>
      </c>
    </row>
    <row r="577" spans="1:9" x14ac:dyDescent="0.35">
      <c r="A577" s="43">
        <v>35765</v>
      </c>
      <c r="B577" s="44">
        <f>'SP500'!B1525</f>
        <v>962.37</v>
      </c>
      <c r="C577" s="46">
        <v>0.95</v>
      </c>
      <c r="D577" s="46">
        <v>1.51</v>
      </c>
      <c r="E577" s="40"/>
      <c r="F577" s="48">
        <f>A579</f>
        <v>35827</v>
      </c>
      <c r="G577" s="41">
        <f t="shared" si="535"/>
        <v>4.2374041920844592</v>
      </c>
      <c r="H577" s="41">
        <f t="shared" ref="H577:I577" si="595">AVERAGE(C577:C579)-AVERAGE(C574:C576)</f>
        <v>7.3333333333333361E-2</v>
      </c>
      <c r="I577" s="41">
        <f t="shared" si="595"/>
        <v>8.9999999999999858E-2</v>
      </c>
    </row>
    <row r="578" spans="1:9" x14ac:dyDescent="0.35">
      <c r="A578" s="43">
        <v>35796</v>
      </c>
      <c r="B578" s="44">
        <f>'SP500'!B1526</f>
        <v>963.36</v>
      </c>
      <c r="C578" s="46">
        <v>1.07</v>
      </c>
      <c r="D578" s="46">
        <v>1.65</v>
      </c>
      <c r="E578" s="40"/>
      <c r="F578" s="48">
        <f>A580</f>
        <v>35855</v>
      </c>
      <c r="G578" s="41">
        <f t="shared" si="535"/>
        <v>7.1520131547687615</v>
      </c>
      <c r="H578" s="41">
        <f t="shared" ref="H578:I578" si="596">AVERAGE(C578:C580)-AVERAGE(C575:C577)</f>
        <v>0.10999999999999999</v>
      </c>
      <c r="I578" s="41">
        <f t="shared" si="596"/>
        <v>0.13666666666666671</v>
      </c>
    </row>
    <row r="579" spans="1:9" x14ac:dyDescent="0.35">
      <c r="A579" s="43">
        <v>35827</v>
      </c>
      <c r="B579" s="44">
        <f>'SP500'!B1527</f>
        <v>1023.74</v>
      </c>
      <c r="C579" s="46">
        <v>1.1000000000000001</v>
      </c>
      <c r="D579" s="46">
        <v>1.68</v>
      </c>
      <c r="E579" s="40"/>
      <c r="F579" s="48">
        <f>A581</f>
        <v>35886</v>
      </c>
      <c r="G579" s="41">
        <f t="shared" si="535"/>
        <v>11.46873147270176</v>
      </c>
      <c r="H579" s="41">
        <f t="shared" ref="H579:I579" si="597">AVERAGE(C579:C581)-AVERAGE(C576:C578)</f>
        <v>7.0000000000000062E-2</v>
      </c>
      <c r="I579" s="41">
        <f t="shared" si="597"/>
        <v>0.11333333333333329</v>
      </c>
    </row>
    <row r="580" spans="1:9" x14ac:dyDescent="0.35">
      <c r="A580" s="43">
        <v>35855</v>
      </c>
      <c r="B580" s="44">
        <f>'SP500'!B1528</f>
        <v>1076.83</v>
      </c>
      <c r="C580" s="46">
        <v>1.07</v>
      </c>
      <c r="D580" s="46">
        <v>1.67</v>
      </c>
      <c r="E580" s="40"/>
      <c r="F580" s="48">
        <f>A582</f>
        <v>35916</v>
      </c>
      <c r="G580" s="41">
        <f t="shared" si="535"/>
        <v>11.152394929829299</v>
      </c>
      <c r="H580" s="41">
        <f t="shared" ref="H580:I580" si="598">AVERAGE(C580:C582)-AVERAGE(C577:C579)</f>
        <v>1.3333333333333419E-2</v>
      </c>
      <c r="I580" s="41">
        <f t="shared" si="598"/>
        <v>5.6666666666666643E-2</v>
      </c>
    </row>
    <row r="581" spans="1:9" x14ac:dyDescent="0.35">
      <c r="A581" s="43">
        <v>35886</v>
      </c>
      <c r="B581" s="44">
        <f>'SP500'!B1529</f>
        <v>1112.2</v>
      </c>
      <c r="C581" s="46">
        <v>1.05</v>
      </c>
      <c r="D581" s="46">
        <v>1.69</v>
      </c>
      <c r="E581" s="40"/>
      <c r="F581" s="48">
        <f>A583</f>
        <v>35947</v>
      </c>
      <c r="G581" s="41">
        <f t="shared" si="535"/>
        <v>8.2976556829083314</v>
      </c>
      <c r="H581" s="41">
        <f t="shared" ref="H581:I581" si="599">AVERAGE(C581:C583)-AVERAGE(C578:C580)</f>
        <v>-4.0000000000000036E-2</v>
      </c>
      <c r="I581" s="41">
        <f t="shared" si="599"/>
        <v>-1.0000000000000231E-2</v>
      </c>
    </row>
    <row r="582" spans="1:9" x14ac:dyDescent="0.35">
      <c r="A582" s="43">
        <v>35916</v>
      </c>
      <c r="B582" s="44">
        <f>'SP500'!B1530</f>
        <v>1108.42</v>
      </c>
      <c r="C582" s="46">
        <v>1.04</v>
      </c>
      <c r="D582" s="46">
        <v>1.65</v>
      </c>
      <c r="E582" s="40"/>
      <c r="F582" s="48">
        <f>A584</f>
        <v>35977</v>
      </c>
      <c r="G582" s="41">
        <f t="shared" ref="G582:G645" si="600">LN(AVERAGE(B582:B584)/AVERAGE(B579:B581))*100</f>
        <v>4.878468008687058</v>
      </c>
      <c r="H582" s="41">
        <f t="shared" ref="H582:I582" si="601">AVERAGE(C582:C584)-AVERAGE(C579:C581)</f>
        <v>-1.9999999999999796E-2</v>
      </c>
      <c r="I582" s="41">
        <f t="shared" si="601"/>
        <v>-2.3333333333333206E-2</v>
      </c>
    </row>
    <row r="583" spans="1:9" x14ac:dyDescent="0.35">
      <c r="A583" s="43">
        <v>35947</v>
      </c>
      <c r="B583" s="44">
        <f>'SP500'!B1531</f>
        <v>1108.3900000000001</v>
      </c>
      <c r="C583" s="46">
        <v>1.03</v>
      </c>
      <c r="D583" s="46">
        <v>1.63</v>
      </c>
      <c r="E583" s="40"/>
      <c r="F583" s="48">
        <f>A585</f>
        <v>36008</v>
      </c>
      <c r="G583" s="41">
        <f t="shared" si="600"/>
        <v>1.269860247054347</v>
      </c>
      <c r="H583" s="41">
        <f t="shared" ref="H583:I583" si="602">AVERAGE(C583:C585)-AVERAGE(C580:C582)</f>
        <v>4.6666666666666412E-2</v>
      </c>
      <c r="I583" s="41">
        <f t="shared" si="602"/>
        <v>3.6666666666666847E-2</v>
      </c>
    </row>
    <row r="584" spans="1:9" x14ac:dyDescent="0.35">
      <c r="A584" s="43">
        <v>35977</v>
      </c>
      <c r="B584" s="44">
        <f>'SP500'!B1532</f>
        <v>1156.58</v>
      </c>
      <c r="C584" s="46">
        <v>1.0900000000000001</v>
      </c>
      <c r="D584" s="46">
        <v>1.69</v>
      </c>
      <c r="E584" s="40"/>
      <c r="F584" s="48">
        <f>A586</f>
        <v>36039</v>
      </c>
      <c r="G584" s="41">
        <f t="shared" si="600"/>
        <v>-2.3453972510277628</v>
      </c>
      <c r="H584" s="41">
        <f t="shared" ref="H584:I584" si="603">AVERAGE(C584:C586)-AVERAGE(C581:C583)</f>
        <v>0.24666666666666681</v>
      </c>
      <c r="I584" s="41">
        <f t="shared" si="603"/>
        <v>0.26666666666666661</v>
      </c>
    </row>
    <row r="585" spans="1:9" x14ac:dyDescent="0.35">
      <c r="A585" s="43">
        <v>36008</v>
      </c>
      <c r="B585" s="44">
        <f>'SP500'!B1533</f>
        <v>1074.6199999999999</v>
      </c>
      <c r="C585" s="46">
        <v>1.18</v>
      </c>
      <c r="D585" s="46">
        <v>1.8</v>
      </c>
      <c r="E585" s="40"/>
      <c r="F585" s="48">
        <f>A587</f>
        <v>36069</v>
      </c>
      <c r="G585" s="41">
        <f t="shared" si="600"/>
        <v>-7.5610671647113907</v>
      </c>
      <c r="H585" s="41">
        <f t="shared" ref="H585:I585" si="604">AVERAGE(C585:C587)-AVERAGE(C582:C584)</f>
        <v>0.48333333333333339</v>
      </c>
      <c r="I585" s="41">
        <f t="shared" si="604"/>
        <v>0.58666666666666711</v>
      </c>
    </row>
    <row r="586" spans="1:9" x14ac:dyDescent="0.35">
      <c r="A586" s="43">
        <v>36039</v>
      </c>
      <c r="B586" s="44">
        <f>'SP500'!B1534</f>
        <v>1020.64</v>
      </c>
      <c r="C586" s="46">
        <v>1.59</v>
      </c>
      <c r="D586" s="46">
        <v>2.2799999999999998</v>
      </c>
      <c r="E586" s="40"/>
      <c r="F586" s="48">
        <f>A588</f>
        <v>36100</v>
      </c>
      <c r="G586" s="41">
        <f t="shared" si="600"/>
        <v>-4.3466280796767505</v>
      </c>
      <c r="H586" s="41">
        <f t="shared" ref="H586:I586" si="605">AVERAGE(C586:C588)-AVERAGE(C583:C585)</f>
        <v>0.57000000000000006</v>
      </c>
      <c r="I586" s="41">
        <f t="shared" si="605"/>
        <v>0.77333333333333321</v>
      </c>
    </row>
    <row r="587" spans="1:9" x14ac:dyDescent="0.35">
      <c r="A587" s="43">
        <v>36069</v>
      </c>
      <c r="B587" s="44">
        <f>'SP500'!B1535</f>
        <v>1032.47</v>
      </c>
      <c r="C587" s="46">
        <v>1.84</v>
      </c>
      <c r="D587" s="46">
        <v>2.65</v>
      </c>
      <c r="E587" s="40"/>
      <c r="F587" s="48">
        <f>A589</f>
        <v>36130</v>
      </c>
      <c r="G587" s="41">
        <f t="shared" si="600"/>
        <v>3.4786300070649583</v>
      </c>
      <c r="H587" s="41">
        <f t="shared" ref="H587:I587" si="606">AVERAGE(C587:C589)-AVERAGE(C584:C586)</f>
        <v>0.37666666666666648</v>
      </c>
      <c r="I587" s="41">
        <f t="shared" si="606"/>
        <v>0.65666666666666695</v>
      </c>
    </row>
    <row r="588" spans="1:9" x14ac:dyDescent="0.35">
      <c r="A588" s="43">
        <v>36100</v>
      </c>
      <c r="B588" s="44">
        <f>'SP500'!B1536</f>
        <v>1144.43</v>
      </c>
      <c r="C588" s="46">
        <v>1.58</v>
      </c>
      <c r="D588" s="46">
        <v>2.5099999999999998</v>
      </c>
      <c r="E588" s="40"/>
      <c r="F588" s="48">
        <f>A590</f>
        <v>36161</v>
      </c>
      <c r="G588" s="41">
        <f t="shared" si="600"/>
        <v>13.596270799921175</v>
      </c>
      <c r="H588" s="41">
        <f t="shared" ref="H588:I588" si="607">AVERAGE(C588:C590)-AVERAGE(C585:C587)</f>
        <v>1.9999999999999796E-2</v>
      </c>
      <c r="I588" s="41">
        <f t="shared" si="607"/>
        <v>0.30999999999999961</v>
      </c>
    </row>
    <row r="589" spans="1:9" x14ac:dyDescent="0.35">
      <c r="A589" s="43">
        <v>36130</v>
      </c>
      <c r="B589" s="44">
        <f>'SP500'!B1537</f>
        <v>1190.05</v>
      </c>
      <c r="C589" s="46">
        <v>1.57</v>
      </c>
      <c r="D589" s="46">
        <v>2.58</v>
      </c>
      <c r="E589" s="40"/>
      <c r="F589" s="48">
        <f>A591</f>
        <v>36192</v>
      </c>
      <c r="G589" s="41">
        <f t="shared" si="600"/>
        <v>14.199730375274882</v>
      </c>
      <c r="H589" s="41">
        <f t="shared" ref="H589:I589" si="608">AVERAGE(C589:C591)-AVERAGE(C586:C588)</f>
        <v>-0.17333333333333312</v>
      </c>
      <c r="I589" s="41">
        <f t="shared" si="608"/>
        <v>3.3333333333333659E-2</v>
      </c>
    </row>
    <row r="590" spans="1:9" x14ac:dyDescent="0.35">
      <c r="A590" s="43">
        <v>36161</v>
      </c>
      <c r="B590" s="44">
        <f>'SP500'!B1538</f>
        <v>1248.77</v>
      </c>
      <c r="C590" s="46">
        <v>1.52</v>
      </c>
      <c r="D590" s="46">
        <v>2.57</v>
      </c>
      <c r="E590" s="40"/>
      <c r="F590" s="48">
        <f>A592</f>
        <v>36220</v>
      </c>
      <c r="G590" s="41">
        <f t="shared" si="600"/>
        <v>11.492540127690853</v>
      </c>
      <c r="H590" s="41">
        <f t="shared" ref="H590:I590" si="609">AVERAGE(C590:C592)-AVERAGE(C587:C589)</f>
        <v>-0.22666666666666679</v>
      </c>
      <c r="I590" s="41">
        <f t="shared" si="609"/>
        <v>-0.16000000000000014</v>
      </c>
    </row>
    <row r="591" spans="1:9" x14ac:dyDescent="0.35">
      <c r="A591" s="43">
        <v>36192</v>
      </c>
      <c r="B591" s="44">
        <f>'SP500'!B1539</f>
        <v>1246.58</v>
      </c>
      <c r="C591" s="46">
        <v>1.4</v>
      </c>
      <c r="D591" s="46">
        <v>2.39</v>
      </c>
      <c r="E591" s="40"/>
      <c r="F591" s="48">
        <f>A593</f>
        <v>36251</v>
      </c>
      <c r="G591" s="41">
        <f t="shared" si="600"/>
        <v>7.5173873862956224</v>
      </c>
      <c r="H591" s="41">
        <f t="shared" ref="H591:I591" si="610">AVERAGE(C591:C593)-AVERAGE(C588:C590)</f>
        <v>-0.1399999999999999</v>
      </c>
      <c r="I591" s="41">
        <f t="shared" si="610"/>
        <v>-0.22333333333333361</v>
      </c>
    </row>
    <row r="592" spans="1:9" x14ac:dyDescent="0.35">
      <c r="A592" s="43">
        <v>36220</v>
      </c>
      <c r="B592" s="44">
        <f>'SP500'!B1540</f>
        <v>1281.6600000000001</v>
      </c>
      <c r="C592" s="46">
        <v>1.39</v>
      </c>
      <c r="D592" s="46">
        <v>2.2999999999999998</v>
      </c>
      <c r="E592" s="40"/>
      <c r="F592" s="48">
        <f>A594</f>
        <v>36281</v>
      </c>
      <c r="G592" s="41">
        <f t="shared" si="600"/>
        <v>6.895415942634882</v>
      </c>
      <c r="H592" s="41">
        <f t="shared" ref="H592:I592" si="611">AVERAGE(C592:C594)-AVERAGE(C589:C591)</f>
        <v>-8.3333333333333703E-2</v>
      </c>
      <c r="I592" s="41">
        <f t="shared" si="611"/>
        <v>-0.25333333333333385</v>
      </c>
    </row>
    <row r="593" spans="1:9" x14ac:dyDescent="0.35">
      <c r="A593" s="43">
        <v>36251</v>
      </c>
      <c r="B593" s="44">
        <f>'SP500'!B1541</f>
        <v>1334.76</v>
      </c>
      <c r="C593" s="46">
        <v>1.46</v>
      </c>
      <c r="D593" s="46">
        <v>2.2999999999999998</v>
      </c>
      <c r="E593" s="40"/>
      <c r="F593" s="48">
        <f>A595</f>
        <v>36312</v>
      </c>
      <c r="G593" s="41">
        <f t="shared" si="600"/>
        <v>5.4703139025821379</v>
      </c>
      <c r="H593" s="41">
        <f t="shared" ref="H593:I593" si="612">AVERAGE(C593:C595)-AVERAGE(C590:C592)</f>
        <v>-4.3333333333333224E-2</v>
      </c>
      <c r="I593" s="41">
        <f t="shared" si="612"/>
        <v>-0.21999999999999975</v>
      </c>
    </row>
    <row r="594" spans="1:9" x14ac:dyDescent="0.35">
      <c r="A594" s="43">
        <v>36281</v>
      </c>
      <c r="B594" s="44">
        <f>'SP500'!B1542</f>
        <v>1332.07</v>
      </c>
      <c r="C594" s="46">
        <v>1.39</v>
      </c>
      <c r="D594" s="46">
        <v>2.1800000000000002</v>
      </c>
      <c r="E594" s="40"/>
      <c r="F594" s="48">
        <f>A596</f>
        <v>36342</v>
      </c>
      <c r="G594" s="41">
        <f t="shared" si="600"/>
        <v>4.3713383811150832</v>
      </c>
      <c r="H594" s="41">
        <f t="shared" ref="H594:I594" si="613">AVERAGE(C594:C596)-AVERAGE(C591:C593)</f>
        <v>-4.3333333333333668E-2</v>
      </c>
      <c r="I594" s="41">
        <f t="shared" si="613"/>
        <v>-0.17666666666666586</v>
      </c>
    </row>
    <row r="595" spans="1:9" x14ac:dyDescent="0.35">
      <c r="A595" s="43">
        <v>36312</v>
      </c>
      <c r="B595" s="44">
        <f>'SP500'!B1543</f>
        <v>1322.55</v>
      </c>
      <c r="C595" s="46">
        <v>1.33</v>
      </c>
      <c r="D595" s="46">
        <v>2.12</v>
      </c>
      <c r="E595" s="40"/>
      <c r="F595" s="48">
        <f>A597</f>
        <v>36373</v>
      </c>
      <c r="G595" s="41">
        <f t="shared" si="600"/>
        <v>2.0688699084366999</v>
      </c>
      <c r="H595" s="41">
        <f t="shared" ref="H595:I595" si="614">AVERAGE(C595:C597)-AVERAGE(C592:C594)</f>
        <v>-1.6666666666666607E-2</v>
      </c>
      <c r="I595" s="41">
        <f t="shared" si="614"/>
        <v>-9.6666666666666234E-2</v>
      </c>
    </row>
    <row r="596" spans="1:9" x14ac:dyDescent="0.35">
      <c r="A596" s="43">
        <v>36342</v>
      </c>
      <c r="B596" s="44">
        <f>'SP500'!B1544</f>
        <v>1380.99</v>
      </c>
      <c r="C596" s="46">
        <v>1.4</v>
      </c>
      <c r="D596" s="46">
        <v>2.16</v>
      </c>
      <c r="E596" s="40"/>
      <c r="F596" s="48">
        <f>A598</f>
        <v>36404</v>
      </c>
      <c r="G596" s="41">
        <f t="shared" si="600"/>
        <v>0.92989344005906527</v>
      </c>
      <c r="H596" s="41">
        <f t="shared" ref="H596:I596" si="615">AVERAGE(C596:C598)-AVERAGE(C593:C595)</f>
        <v>5.0000000000000044E-2</v>
      </c>
      <c r="I596" s="41">
        <f t="shared" si="615"/>
        <v>1.6666666666666607E-2</v>
      </c>
    </row>
    <row r="597" spans="1:9" x14ac:dyDescent="0.35">
      <c r="A597" s="43">
        <v>36373</v>
      </c>
      <c r="B597" s="44">
        <f>'SP500'!B1545</f>
        <v>1327.49</v>
      </c>
      <c r="C597" s="46">
        <v>1.46</v>
      </c>
      <c r="D597" s="46">
        <v>2.21</v>
      </c>
      <c r="E597" s="40"/>
      <c r="F597" s="48">
        <f>A599</f>
        <v>36434</v>
      </c>
      <c r="G597" s="41">
        <f t="shared" si="600"/>
        <v>-2.2538692383354242</v>
      </c>
      <c r="H597" s="41">
        <f t="shared" ref="H597:I597" si="616">AVERAGE(C597:C599)-AVERAGE(C594:C596)</f>
        <v>8.3333333333333259E-2</v>
      </c>
      <c r="I597" s="41">
        <f t="shared" si="616"/>
        <v>9.9999999999999645E-2</v>
      </c>
    </row>
    <row r="598" spans="1:9" x14ac:dyDescent="0.35">
      <c r="A598" s="43">
        <v>36404</v>
      </c>
      <c r="B598" s="44">
        <f>'SP500'!B1546</f>
        <v>1318.17</v>
      </c>
      <c r="C598" s="46">
        <v>1.47</v>
      </c>
      <c r="D598" s="46">
        <v>2.2799999999999998</v>
      </c>
      <c r="E598" s="40"/>
      <c r="F598" s="48">
        <f>A600</f>
        <v>36465</v>
      </c>
      <c r="G598" s="41">
        <f t="shared" si="600"/>
        <v>-0.54351947995969663</v>
      </c>
      <c r="H598" s="41">
        <f t="shared" ref="H598:I598" si="617">AVERAGE(C598:C600)-AVERAGE(C595:C597)</f>
        <v>1.6666666666666829E-2</v>
      </c>
      <c r="I598" s="41">
        <f t="shared" si="617"/>
        <v>5.9999999999999609E-2</v>
      </c>
    </row>
    <row r="599" spans="1:9" x14ac:dyDescent="0.35">
      <c r="A599" s="43">
        <v>36434</v>
      </c>
      <c r="B599" s="44">
        <f>'SP500'!B1547</f>
        <v>1300.01</v>
      </c>
      <c r="C599" s="46">
        <v>1.44</v>
      </c>
      <c r="D599" s="46">
        <v>2.27</v>
      </c>
      <c r="E599" s="40"/>
      <c r="F599" s="48">
        <f>A601</f>
        <v>36495</v>
      </c>
      <c r="G599" s="41">
        <f t="shared" si="600"/>
        <v>2.2843153054967607</v>
      </c>
      <c r="H599" s="41">
        <f t="shared" ref="H599:I599" si="618">AVERAGE(C599:C601)-AVERAGE(C596:C598)</f>
        <v>-9.6666666666666679E-2</v>
      </c>
      <c r="I599" s="41">
        <f t="shared" si="618"/>
        <v>-0.1166666666666667</v>
      </c>
    </row>
    <row r="600" spans="1:9" x14ac:dyDescent="0.35">
      <c r="A600" s="43">
        <v>36465</v>
      </c>
      <c r="B600" s="44">
        <f>'SP500'!B1548</f>
        <v>1391</v>
      </c>
      <c r="C600" s="46">
        <v>1.33</v>
      </c>
      <c r="D600" s="46">
        <v>2.12</v>
      </c>
      <c r="E600" s="40"/>
      <c r="F600" s="48">
        <f>A602</f>
        <v>36526</v>
      </c>
      <c r="G600" s="41">
        <f t="shared" si="600"/>
        <v>7.318664686898865</v>
      </c>
      <c r="H600" s="41">
        <f t="shared" ref="H600:I600" si="619">AVERAGE(C600:C602)-AVERAGE(C597:C599)</f>
        <v>-0.21666666666666634</v>
      </c>
      <c r="I600" s="41">
        <f t="shared" si="619"/>
        <v>-0.35333333333333328</v>
      </c>
    </row>
    <row r="601" spans="1:9" x14ac:dyDescent="0.35">
      <c r="A601" s="43">
        <v>36495</v>
      </c>
      <c r="B601" s="44">
        <f>'SP500'!B1549</f>
        <v>1428.68</v>
      </c>
      <c r="C601" s="46">
        <v>1.27</v>
      </c>
      <c r="D601" s="46">
        <v>1.91</v>
      </c>
      <c r="E601" s="40"/>
      <c r="F601" s="48">
        <f>A603</f>
        <v>36557</v>
      </c>
      <c r="G601" s="41">
        <f t="shared" si="600"/>
        <v>5.6716829568141609</v>
      </c>
      <c r="H601" s="41">
        <f t="shared" ref="H601:I601" si="620">AVERAGE(C601:C603)-AVERAGE(C598:C600)</f>
        <v>-0.22999999999999998</v>
      </c>
      <c r="I601" s="41">
        <f t="shared" si="620"/>
        <v>-0.43999999999999995</v>
      </c>
    </row>
    <row r="602" spans="1:9" x14ac:dyDescent="0.35">
      <c r="A602" s="43">
        <v>36526</v>
      </c>
      <c r="B602" s="44">
        <f>'SP500'!B1550</f>
        <v>1425.59</v>
      </c>
      <c r="C602" s="46">
        <v>1.1200000000000001</v>
      </c>
      <c r="D602" s="46">
        <v>1.67</v>
      </c>
      <c r="E602" s="40"/>
      <c r="F602" s="48">
        <f>A604</f>
        <v>36586</v>
      </c>
      <c r="G602" s="41">
        <f t="shared" si="600"/>
        <v>3.2709246649274792</v>
      </c>
      <c r="H602" s="41">
        <f t="shared" ref="H602:I602" si="621">AVERAGE(C602:C604)-AVERAGE(C599:C601)</f>
        <v>-0.11333333333333329</v>
      </c>
      <c r="I602" s="41">
        <f t="shared" si="621"/>
        <v>-0.25000000000000022</v>
      </c>
    </row>
    <row r="603" spans="1:9" x14ac:dyDescent="0.35">
      <c r="A603" s="43">
        <v>36557</v>
      </c>
      <c r="B603" s="44">
        <f>'SP500'!B1551</f>
        <v>1388.87</v>
      </c>
      <c r="C603" s="46">
        <v>1.1599999999999999</v>
      </c>
      <c r="D603" s="46">
        <v>1.77</v>
      </c>
      <c r="E603" s="40"/>
      <c r="F603" s="48">
        <f>A605</f>
        <v>36617</v>
      </c>
      <c r="G603" s="41">
        <f t="shared" si="600"/>
        <v>1.1049913842497685</v>
      </c>
      <c r="H603" s="41">
        <f t="shared" ref="H603:I603" si="622">AVERAGE(C603:C605)-AVERAGE(C600:C602)</f>
        <v>0.17000000000000015</v>
      </c>
      <c r="I603" s="41">
        <f t="shared" si="622"/>
        <v>0.19666666666666655</v>
      </c>
    </row>
    <row r="604" spans="1:9" x14ac:dyDescent="0.35">
      <c r="A604" s="43">
        <v>36586</v>
      </c>
      <c r="B604" s="44">
        <f>'SP500'!B1552</f>
        <v>1442.21</v>
      </c>
      <c r="C604" s="46">
        <v>1.42</v>
      </c>
      <c r="D604" s="46">
        <v>2.11</v>
      </c>
      <c r="E604" s="40"/>
      <c r="F604" s="48">
        <f>A606</f>
        <v>36647</v>
      </c>
      <c r="G604" s="41">
        <f t="shared" si="600"/>
        <v>1.8426265538079241</v>
      </c>
      <c r="H604" s="41">
        <f t="shared" ref="H604:I604" si="623">AVERAGE(C604:C606)-AVERAGE(C601:C603)</f>
        <v>0.35666666666666669</v>
      </c>
      <c r="I604" s="41">
        <f t="shared" si="623"/>
        <v>0.54333333333333345</v>
      </c>
    </row>
    <row r="605" spans="1:9" x14ac:dyDescent="0.35">
      <c r="A605" s="43">
        <v>36617</v>
      </c>
      <c r="B605" s="44">
        <f>'SP500'!B1553</f>
        <v>1461.36</v>
      </c>
      <c r="C605" s="46">
        <v>1.65</v>
      </c>
      <c r="D605" s="46">
        <v>2.41</v>
      </c>
      <c r="E605" s="40"/>
      <c r="F605" s="48">
        <f>A607</f>
        <v>36678</v>
      </c>
      <c r="G605" s="41">
        <f t="shared" si="600"/>
        <v>1.9801844211129884</v>
      </c>
      <c r="H605" s="41">
        <f t="shared" ref="H605:I605" si="624">AVERAGE(C605:C607)-AVERAGE(C602:C604)</f>
        <v>0.35666666666666669</v>
      </c>
      <c r="I605" s="41">
        <f t="shared" si="624"/>
        <v>0.56666666666666665</v>
      </c>
    </row>
    <row r="606" spans="1:9" x14ac:dyDescent="0.35">
      <c r="A606" s="43">
        <v>36647</v>
      </c>
      <c r="B606" s="44">
        <f>'SP500'!B1554</f>
        <v>1418.48</v>
      </c>
      <c r="C606" s="46">
        <v>1.55</v>
      </c>
      <c r="D606" s="46">
        <v>2.46</v>
      </c>
      <c r="E606" s="40"/>
      <c r="F606" s="48">
        <f>A608</f>
        <v>36708</v>
      </c>
      <c r="G606" s="41">
        <f t="shared" si="600"/>
        <v>1.4111001353662298</v>
      </c>
      <c r="H606" s="41">
        <f t="shared" ref="H606:I606" si="625">AVERAGE(C606:C608)-AVERAGE(C603:C605)</f>
        <v>0.16333333333333333</v>
      </c>
      <c r="I606" s="41">
        <f t="shared" si="625"/>
        <v>0.28333333333333321</v>
      </c>
    </row>
    <row r="607" spans="1:9" x14ac:dyDescent="0.35">
      <c r="A607" s="43">
        <v>36678</v>
      </c>
      <c r="B607" s="44">
        <f>'SP500'!B1555</f>
        <v>1461.96</v>
      </c>
      <c r="C607" s="46">
        <v>1.57</v>
      </c>
      <c r="D607" s="46">
        <v>2.38</v>
      </c>
      <c r="E607" s="40"/>
      <c r="F607" s="48">
        <f>A609</f>
        <v>36739</v>
      </c>
      <c r="G607" s="41">
        <f t="shared" si="600"/>
        <v>2.2504887463714507</v>
      </c>
      <c r="H607" s="41">
        <f t="shared" ref="H607:I607" si="626">AVERAGE(C607:C609)-AVERAGE(C604:C606)</f>
        <v>8.9999999999999858E-2</v>
      </c>
      <c r="I607" s="41">
        <f t="shared" si="626"/>
        <v>4.3333333333333002E-2</v>
      </c>
    </row>
    <row r="608" spans="1:9" x14ac:dyDescent="0.35">
      <c r="A608" s="43">
        <v>36708</v>
      </c>
      <c r="B608" s="44">
        <f>'SP500'!B1556</f>
        <v>1473</v>
      </c>
      <c r="C608" s="46">
        <v>1.6</v>
      </c>
      <c r="D608" s="46">
        <v>2.2999999999999998</v>
      </c>
      <c r="E608" s="40"/>
      <c r="F608" s="48">
        <f>A610</f>
        <v>36770</v>
      </c>
      <c r="G608" s="41">
        <f t="shared" si="600"/>
        <v>1.932245451509889</v>
      </c>
      <c r="H608" s="41">
        <f t="shared" ref="H608:I608" si="627">AVERAGE(C608:C610)-AVERAGE(C605:C607)</f>
        <v>0.12333333333333352</v>
      </c>
      <c r="I608" s="41">
        <f t="shared" si="627"/>
        <v>1.0000000000000231E-2</v>
      </c>
    </row>
    <row r="609" spans="1:9" x14ac:dyDescent="0.35">
      <c r="A609" s="43">
        <v>36739</v>
      </c>
      <c r="B609" s="44">
        <f>'SP500'!B1557</f>
        <v>1485.46</v>
      </c>
      <c r="C609" s="46">
        <v>1.72</v>
      </c>
      <c r="D609" s="46">
        <v>2.4300000000000002</v>
      </c>
      <c r="E609" s="40"/>
      <c r="F609" s="48">
        <f>A611</f>
        <v>36800</v>
      </c>
      <c r="G609" s="41">
        <f t="shared" si="600"/>
        <v>-0.22513286938586086</v>
      </c>
      <c r="H609" s="41">
        <f t="shared" ref="H609:I609" si="628">AVERAGE(C609:C611)-AVERAGE(C606:C608)</f>
        <v>0.20999999999999974</v>
      </c>
      <c r="I609" s="41">
        <f t="shared" si="628"/>
        <v>0.14666666666666694</v>
      </c>
    </row>
    <row r="610" spans="1:9" x14ac:dyDescent="0.35">
      <c r="A610" s="43">
        <v>36770</v>
      </c>
      <c r="B610" s="44">
        <f>'SP500'!B1558</f>
        <v>1468.05</v>
      </c>
      <c r="C610" s="46">
        <v>1.82</v>
      </c>
      <c r="D610" s="46">
        <v>2.5499999999999998</v>
      </c>
      <c r="E610" s="40"/>
      <c r="F610" s="48">
        <f>A612</f>
        <v>36831</v>
      </c>
      <c r="G610" s="41">
        <f t="shared" si="600"/>
        <v>-4.2560991428381634</v>
      </c>
      <c r="H610" s="41">
        <f t="shared" ref="H610:I610" si="629">AVERAGE(C610:C612)-AVERAGE(C607:C609)</f>
        <v>0.15666666666666651</v>
      </c>
      <c r="I610" s="41">
        <f t="shared" si="629"/>
        <v>0.20000000000000062</v>
      </c>
    </row>
    <row r="611" spans="1:9" x14ac:dyDescent="0.35">
      <c r="A611" s="43">
        <v>36800</v>
      </c>
      <c r="B611" s="44">
        <f>'SP500'!B1559</f>
        <v>1390.14</v>
      </c>
      <c r="C611" s="46">
        <v>1.81</v>
      </c>
      <c r="D611" s="46">
        <v>2.6</v>
      </c>
      <c r="E611" s="40"/>
      <c r="F611" s="48">
        <f>A613</f>
        <v>36861</v>
      </c>
      <c r="G611" s="41">
        <f t="shared" si="600"/>
        <v>-7.6841586211877146</v>
      </c>
      <c r="H611" s="41">
        <f t="shared" ref="H611:I611" si="630">AVERAGE(C611:C613)-AVERAGE(C608:C610)</f>
        <v>0.12333333333333307</v>
      </c>
      <c r="I611" s="41">
        <f t="shared" si="630"/>
        <v>0.21999999999999975</v>
      </c>
    </row>
    <row r="612" spans="1:9" x14ac:dyDescent="0.35">
      <c r="A612" s="43">
        <v>36831</v>
      </c>
      <c r="B612" s="44">
        <f>'SP500'!B1560</f>
        <v>1378.04</v>
      </c>
      <c r="C612" s="46">
        <v>1.73</v>
      </c>
      <c r="D612" s="46">
        <v>2.56</v>
      </c>
      <c r="E612" s="40"/>
      <c r="F612" s="48">
        <f>A614</f>
        <v>36892</v>
      </c>
      <c r="G612" s="41">
        <f t="shared" si="600"/>
        <v>-7.1332350377919624</v>
      </c>
      <c r="H612" s="41">
        <f t="shared" ref="H612:I612" si="631">AVERAGE(C612:C614)-AVERAGE(C609:C611)</f>
        <v>0.11333333333333351</v>
      </c>
      <c r="I612" s="41">
        <f t="shared" si="631"/>
        <v>0.17666666666666631</v>
      </c>
    </row>
    <row r="613" spans="1:9" x14ac:dyDescent="0.35">
      <c r="A613" s="43">
        <v>36861</v>
      </c>
      <c r="B613" s="44">
        <f>'SP500'!B1561</f>
        <v>1330.93</v>
      </c>
      <c r="C613" s="46">
        <v>1.97</v>
      </c>
      <c r="D613" s="46">
        <v>2.78</v>
      </c>
      <c r="E613" s="40"/>
      <c r="F613" s="48">
        <f>A615</f>
        <v>36923</v>
      </c>
      <c r="G613" s="41">
        <f t="shared" si="600"/>
        <v>-6.4325933309555658</v>
      </c>
      <c r="H613" s="41">
        <f t="shared" ref="H613:I613" si="632">AVERAGE(C613:C615)-AVERAGE(C610:C612)</f>
        <v>0.20000000000000018</v>
      </c>
      <c r="I613" s="41">
        <f t="shared" si="632"/>
        <v>0.20333333333333314</v>
      </c>
    </row>
    <row r="614" spans="1:9" x14ac:dyDescent="0.35">
      <c r="A614" s="43">
        <v>36892</v>
      </c>
      <c r="B614" s="44">
        <f>'SP500'!B1562</f>
        <v>1335.63</v>
      </c>
      <c r="C614" s="46">
        <v>1.99</v>
      </c>
      <c r="D614" s="46">
        <v>2.77</v>
      </c>
      <c r="E614" s="40"/>
      <c r="F614" s="48">
        <f>A616</f>
        <v>36951</v>
      </c>
      <c r="G614" s="41">
        <f t="shared" si="600"/>
        <v>-6.8628573043578136</v>
      </c>
      <c r="H614" s="41">
        <f t="shared" ref="H614:I614" si="633">AVERAGE(C614:C616)-AVERAGE(C611:C613)</f>
        <v>0.19000000000000017</v>
      </c>
      <c r="I614" s="41">
        <f t="shared" si="633"/>
        <v>0.18333333333333357</v>
      </c>
    </row>
    <row r="615" spans="1:9" x14ac:dyDescent="0.35">
      <c r="A615" s="43">
        <v>36923</v>
      </c>
      <c r="B615" s="44">
        <f>'SP500'!B1563</f>
        <v>1305.75</v>
      </c>
      <c r="C615" s="46">
        <v>2</v>
      </c>
      <c r="D615" s="46">
        <v>2.77</v>
      </c>
      <c r="E615" s="40"/>
      <c r="F615" s="48">
        <f>A617</f>
        <v>36982</v>
      </c>
      <c r="G615" s="41">
        <f t="shared" si="600"/>
        <v>-9.4078678116225767</v>
      </c>
      <c r="H615" s="41">
        <f t="shared" ref="H615:I615" si="634">AVERAGE(C615:C617)-AVERAGE(C612:C614)</f>
        <v>0.15333333333333354</v>
      </c>
      <c r="I615" s="41">
        <f t="shared" si="634"/>
        <v>0.18000000000000016</v>
      </c>
    </row>
    <row r="616" spans="1:9" x14ac:dyDescent="0.35">
      <c r="A616" s="43">
        <v>36951</v>
      </c>
      <c r="B616" s="44">
        <f>'SP500'!B1564</f>
        <v>1185.8499999999999</v>
      </c>
      <c r="C616" s="46">
        <v>2.09</v>
      </c>
      <c r="D616" s="46">
        <v>2.95</v>
      </c>
      <c r="E616" s="40"/>
      <c r="F616" s="48">
        <f>A618</f>
        <v>37012</v>
      </c>
      <c r="G616" s="41">
        <f t="shared" si="600"/>
        <v>-8.5700656950108911</v>
      </c>
      <c r="H616" s="41">
        <f t="shared" ref="H616:I616" si="635">AVERAGE(C616:C618)-AVERAGE(C613:C615)</f>
        <v>3.0000000000000471E-2</v>
      </c>
      <c r="I616" s="41">
        <f t="shared" si="635"/>
        <v>8.0000000000000071E-2</v>
      </c>
    </row>
    <row r="617" spans="1:9" x14ac:dyDescent="0.35">
      <c r="A617" s="43">
        <v>36982</v>
      </c>
      <c r="B617" s="44">
        <f>'SP500'!B1565</f>
        <v>1189.8399999999999</v>
      </c>
      <c r="C617" s="46">
        <v>2.06</v>
      </c>
      <c r="D617" s="46">
        <v>2.93</v>
      </c>
      <c r="E617" s="40"/>
      <c r="F617" s="48">
        <f>A619</f>
        <v>37043</v>
      </c>
      <c r="G617" s="41">
        <f t="shared" si="600"/>
        <v>-3.4100418782604538</v>
      </c>
      <c r="H617" s="41">
        <f t="shared" ref="H617:I617" si="636">AVERAGE(C617:C619)-AVERAGE(C614:C616)</f>
        <v>-7.3333333333333695E-2</v>
      </c>
      <c r="I617" s="41">
        <f t="shared" si="636"/>
        <v>-6.333333333333302E-2</v>
      </c>
    </row>
    <row r="618" spans="1:9" x14ac:dyDescent="0.35">
      <c r="A618" s="43">
        <v>37012</v>
      </c>
      <c r="B618" s="44">
        <f>'SP500'!B1566</f>
        <v>1270.3699999999999</v>
      </c>
      <c r="C618" s="46">
        <v>1.9</v>
      </c>
      <c r="D618" s="46">
        <v>2.68</v>
      </c>
      <c r="E618" s="40"/>
      <c r="F618" s="48">
        <f>A620</f>
        <v>37073</v>
      </c>
      <c r="G618" s="41">
        <f t="shared" si="600"/>
        <v>0.86789267375150336</v>
      </c>
      <c r="H618" s="41">
        <f t="shared" ref="H618:I618" si="637">AVERAGE(C618:C620)-AVERAGE(C615:C617)</f>
        <v>-0.15333333333333377</v>
      </c>
      <c r="I618" s="41">
        <f t="shared" si="637"/>
        <v>-0.18333333333333357</v>
      </c>
    </row>
    <row r="619" spans="1:9" x14ac:dyDescent="0.35">
      <c r="A619" s="43">
        <v>37043</v>
      </c>
      <c r="B619" s="44">
        <f>'SP500'!B1567</f>
        <v>1238.71</v>
      </c>
      <c r="C619" s="46">
        <v>1.9</v>
      </c>
      <c r="D619" s="46">
        <v>2.69</v>
      </c>
      <c r="E619" s="40"/>
      <c r="F619" s="48">
        <f>A621</f>
        <v>37104</v>
      </c>
      <c r="G619" s="41">
        <f t="shared" si="600"/>
        <v>-0.67146482461670098</v>
      </c>
      <c r="H619" s="41">
        <f t="shared" ref="H619:I619" si="638">AVERAGE(C619:C621)-AVERAGE(C616:C618)</f>
        <v>-7.0000000000000506E-2</v>
      </c>
      <c r="I619" s="41">
        <f t="shared" si="638"/>
        <v>-8.6666666666666448E-2</v>
      </c>
    </row>
    <row r="620" spans="1:9" x14ac:dyDescent="0.35">
      <c r="A620" s="43">
        <v>37073</v>
      </c>
      <c r="B620" s="44">
        <f>'SP500'!B1568</f>
        <v>1204.45</v>
      </c>
      <c r="C620" s="46">
        <v>1.89</v>
      </c>
      <c r="D620" s="46">
        <v>2.73</v>
      </c>
      <c r="E620" s="40"/>
      <c r="F620" s="48">
        <f>A622</f>
        <v>37135</v>
      </c>
      <c r="G620" s="41">
        <f t="shared" si="600"/>
        <v>-7.6183494834275987</v>
      </c>
      <c r="H620" s="41">
        <f t="shared" ref="H620:I620" si="639">AVERAGE(C620:C622)-AVERAGE(C617:C619)</f>
        <v>0.17333333333333334</v>
      </c>
      <c r="I620" s="41">
        <f t="shared" si="639"/>
        <v>0.20333333333333314</v>
      </c>
    </row>
    <row r="621" spans="1:9" x14ac:dyDescent="0.35">
      <c r="A621" s="43">
        <v>37104</v>
      </c>
      <c r="B621" s="44">
        <f>'SP500'!B1569</f>
        <v>1178.5</v>
      </c>
      <c r="C621" s="46">
        <v>2.0499999999999998</v>
      </c>
      <c r="D621" s="46">
        <v>2.88</v>
      </c>
      <c r="E621" s="40"/>
      <c r="F621" s="48">
        <f>A623</f>
        <v>37165</v>
      </c>
      <c r="G621" s="41">
        <f t="shared" si="600"/>
        <v>-11.814225978327391</v>
      </c>
      <c r="H621" s="41">
        <f t="shared" ref="H621:I621" si="640">AVERAGE(C621:C623)-AVERAGE(C618:C620)</f>
        <v>0.42000000000000037</v>
      </c>
      <c r="I621" s="41">
        <f t="shared" si="640"/>
        <v>0.47333333333333361</v>
      </c>
    </row>
    <row r="622" spans="1:9" x14ac:dyDescent="0.35">
      <c r="A622" s="43">
        <v>37135</v>
      </c>
      <c r="B622" s="44">
        <f>'SP500'!B1570</f>
        <v>1044.6400000000001</v>
      </c>
      <c r="C622" s="46">
        <v>2.44</v>
      </c>
      <c r="D622" s="46">
        <v>3.3</v>
      </c>
      <c r="E622" s="40"/>
      <c r="F622" s="48">
        <f>A624</f>
        <v>37196</v>
      </c>
      <c r="G622" s="41">
        <f t="shared" si="600"/>
        <v>-10.799752711650257</v>
      </c>
      <c r="H622" s="41">
        <f t="shared" ref="H622:I622" si="641">AVERAGE(C622:C624)-AVERAGE(C619:C621)</f>
        <v>0.46000000000000019</v>
      </c>
      <c r="I622" s="41">
        <f t="shared" si="641"/>
        <v>0.5</v>
      </c>
    </row>
    <row r="623" spans="1:9" x14ac:dyDescent="0.35">
      <c r="A623" s="43">
        <v>37165</v>
      </c>
      <c r="B623" s="44">
        <f>'SP500'!B1571</f>
        <v>1076.5899999999999</v>
      </c>
      <c r="C623" s="46">
        <v>2.46</v>
      </c>
      <c r="D623" s="46">
        <v>3.34</v>
      </c>
      <c r="E623" s="40"/>
      <c r="F623" s="48">
        <f>A625</f>
        <v>37226</v>
      </c>
      <c r="G623" s="41">
        <f t="shared" si="600"/>
        <v>-2.2538899664593011</v>
      </c>
      <c r="H623" s="41">
        <f t="shared" ref="H623:I623" si="642">AVERAGE(C623:C625)-AVERAGE(C620:C622)</f>
        <v>2.6666666666666394E-2</v>
      </c>
      <c r="I623" s="41">
        <f t="shared" si="642"/>
        <v>0.18333333333333357</v>
      </c>
    </row>
    <row r="624" spans="1:9" x14ac:dyDescent="0.35">
      <c r="A624" s="43">
        <v>37196</v>
      </c>
      <c r="B624" s="44">
        <f>'SP500'!B1572</f>
        <v>1129.68</v>
      </c>
      <c r="C624" s="46">
        <v>2.3199999999999998</v>
      </c>
      <c r="D624" s="46">
        <v>3.16</v>
      </c>
      <c r="E624" s="40"/>
      <c r="F624" s="48">
        <f>A626</f>
        <v>37257</v>
      </c>
      <c r="G624" s="41">
        <f t="shared" si="600"/>
        <v>3.4284136051917673</v>
      </c>
      <c r="H624" s="41">
        <f t="shared" ref="H624:I624" si="643">AVERAGE(C624:C626)-AVERAGE(C621:C623)</f>
        <v>-0.4800000000000002</v>
      </c>
      <c r="I624" s="41">
        <f t="shared" si="643"/>
        <v>-0.19000000000000039</v>
      </c>
    </row>
    <row r="625" spans="1:9" x14ac:dyDescent="0.35">
      <c r="A625" s="43">
        <v>37226</v>
      </c>
      <c r="B625" s="44">
        <f>'SP500'!B1573</f>
        <v>1144.93</v>
      </c>
      <c r="C625" s="46">
        <v>1.68</v>
      </c>
      <c r="D625" s="46">
        <v>2.96</v>
      </c>
      <c r="E625" s="40"/>
      <c r="F625" s="48">
        <f>A627</f>
        <v>37288</v>
      </c>
      <c r="G625" s="41">
        <f t="shared" si="600"/>
        <v>4.0658211579414507</v>
      </c>
      <c r="H625" s="41">
        <f t="shared" ref="H625:I625" si="644">AVERAGE(C625:C627)-AVERAGE(C622:C624)</f>
        <v>-0.81</v>
      </c>
      <c r="I625" s="41">
        <f t="shared" si="644"/>
        <v>-0.34333333333333371</v>
      </c>
    </row>
    <row r="626" spans="1:9" x14ac:dyDescent="0.35">
      <c r="A626" s="43">
        <v>37257</v>
      </c>
      <c r="B626" s="44">
        <f>'SP500'!B1574</f>
        <v>1140.21</v>
      </c>
      <c r="C626" s="46">
        <v>1.51</v>
      </c>
      <c r="D626" s="46">
        <v>2.83</v>
      </c>
      <c r="E626" s="40"/>
      <c r="F626" s="48">
        <f>A628</f>
        <v>37316</v>
      </c>
      <c r="G626" s="41">
        <f t="shared" si="600"/>
        <v>1.2888063868268547</v>
      </c>
      <c r="H626" s="41">
        <f t="shared" ref="H626:I626" si="645">AVERAGE(C626:C628)-AVERAGE(C623:C625)</f>
        <v>-0.60666666666666602</v>
      </c>
      <c r="I626" s="41">
        <f t="shared" si="645"/>
        <v>-0.27333333333333343</v>
      </c>
    </row>
    <row r="627" spans="1:9" x14ac:dyDescent="0.35">
      <c r="A627" s="43">
        <v>37288</v>
      </c>
      <c r="B627" s="44">
        <f>'SP500'!B1575</f>
        <v>1100.67</v>
      </c>
      <c r="C627" s="46">
        <v>1.6</v>
      </c>
      <c r="D627" s="46">
        <v>2.98</v>
      </c>
      <c r="E627" s="40"/>
      <c r="F627" s="48">
        <f>A629</f>
        <v>37347</v>
      </c>
      <c r="G627" s="41">
        <f t="shared" si="600"/>
        <v>-1.4283829410776427</v>
      </c>
      <c r="H627" s="41">
        <f t="shared" ref="H627:I627" si="646">AVERAGE(C627:C629)-AVERAGE(C624:C626)</f>
        <v>-0.27666666666666684</v>
      </c>
      <c r="I627" s="41">
        <f t="shared" si="646"/>
        <v>-0.10666666666666602</v>
      </c>
    </row>
    <row r="628" spans="1:9" x14ac:dyDescent="0.35">
      <c r="A628" s="43">
        <v>37316</v>
      </c>
      <c r="B628" s="44">
        <f>'SP500'!B1576</f>
        <v>1153.79</v>
      </c>
      <c r="C628" s="46">
        <v>1.53</v>
      </c>
      <c r="D628" s="46">
        <v>2.83</v>
      </c>
      <c r="E628" s="40"/>
      <c r="F628" s="48">
        <f>A630</f>
        <v>37377</v>
      </c>
      <c r="G628" s="41">
        <f t="shared" si="600"/>
        <v>-1.2135443798268217</v>
      </c>
      <c r="H628" s="41">
        <f t="shared" ref="H628:I628" si="647">AVERAGE(C628:C630)-AVERAGE(C625:C627)</f>
        <v>-4.0000000000000036E-2</v>
      </c>
      <c r="I628" s="41">
        <f t="shared" si="647"/>
        <v>-6.3333333333333464E-2</v>
      </c>
    </row>
    <row r="629" spans="1:9" x14ac:dyDescent="0.35">
      <c r="A629" s="43">
        <v>37347</v>
      </c>
      <c r="B629" s="44">
        <f>'SP500'!B1577</f>
        <v>1111.93</v>
      </c>
      <c r="C629" s="46">
        <v>1.55</v>
      </c>
      <c r="D629" s="46">
        <v>2.82</v>
      </c>
      <c r="E629" s="40"/>
      <c r="F629" s="48">
        <f>A631</f>
        <v>37408</v>
      </c>
      <c r="G629" s="41">
        <f t="shared" si="600"/>
        <v>-5.7432063597178047</v>
      </c>
      <c r="H629" s="41">
        <f t="shared" ref="H629:I629" si="648">AVERAGE(C629:C631)-AVERAGE(C626:C628)</f>
        <v>6.666666666666643E-2</v>
      </c>
      <c r="I629" s="41">
        <f t="shared" si="648"/>
        <v>4.3333333333333002E-2</v>
      </c>
    </row>
    <row r="630" spans="1:9" x14ac:dyDescent="0.35">
      <c r="A630" s="43">
        <v>37377</v>
      </c>
      <c r="B630" s="44">
        <f>'SP500'!B1578</f>
        <v>1079.25</v>
      </c>
      <c r="C630" s="46">
        <v>1.59</v>
      </c>
      <c r="D630" s="46">
        <v>2.93</v>
      </c>
      <c r="E630" s="40"/>
      <c r="F630" s="48">
        <f>A632</f>
        <v>37438</v>
      </c>
      <c r="G630" s="41">
        <f t="shared" si="600"/>
        <v>-11.627587972109211</v>
      </c>
      <c r="H630" s="41">
        <f t="shared" ref="H630:I630" si="649">AVERAGE(C630:C632)-AVERAGE(C627:C629)</f>
        <v>0.16333333333333355</v>
      </c>
      <c r="I630" s="41">
        <f t="shared" si="649"/>
        <v>0.1899999999999995</v>
      </c>
    </row>
    <row r="631" spans="1:9" x14ac:dyDescent="0.35">
      <c r="A631" s="43">
        <v>37408</v>
      </c>
      <c r="B631" s="44">
        <f>'SP500'!B1579</f>
        <v>1014.02</v>
      </c>
      <c r="C631" s="46">
        <v>1.7</v>
      </c>
      <c r="D631" s="46">
        <v>3.02</v>
      </c>
      <c r="E631" s="40"/>
      <c r="F631" s="48">
        <f>A633</f>
        <v>37469</v>
      </c>
      <c r="G631" s="41">
        <f t="shared" si="600"/>
        <v>-16.712447777065009</v>
      </c>
      <c r="H631" s="41">
        <f t="shared" ref="H631:I631" si="650">AVERAGE(C631:C633)-AVERAGE(C628:C630)</f>
        <v>0.33999999999999986</v>
      </c>
      <c r="I631" s="41">
        <f t="shared" si="650"/>
        <v>0.33666666666666689</v>
      </c>
    </row>
    <row r="632" spans="1:9" x14ac:dyDescent="0.35">
      <c r="A632" s="43">
        <v>37438</v>
      </c>
      <c r="B632" s="44">
        <f>'SP500'!B1580</f>
        <v>903.59</v>
      </c>
      <c r="C632" s="46">
        <v>1.88</v>
      </c>
      <c r="D632" s="46">
        <v>3.25</v>
      </c>
      <c r="E632" s="40"/>
      <c r="F632" s="48">
        <f>A634</f>
        <v>37500</v>
      </c>
      <c r="G632" s="41">
        <f t="shared" si="600"/>
        <v>-17.748490089793506</v>
      </c>
      <c r="H632" s="41">
        <f t="shared" ref="H632:I632" si="651">AVERAGE(C632:C634)-AVERAGE(C629:C631)</f>
        <v>0.47666666666666657</v>
      </c>
      <c r="I632" s="41">
        <f t="shared" si="651"/>
        <v>0.44333333333333336</v>
      </c>
    </row>
    <row r="633" spans="1:9" x14ac:dyDescent="0.35">
      <c r="A633" s="43">
        <v>37469</v>
      </c>
      <c r="B633" s="44">
        <f>'SP500'!B1581</f>
        <v>912.55</v>
      </c>
      <c r="C633" s="46">
        <v>2.11</v>
      </c>
      <c r="D633" s="46">
        <v>3.32</v>
      </c>
      <c r="E633" s="40"/>
      <c r="F633" s="48">
        <f>A635</f>
        <v>37530</v>
      </c>
      <c r="G633" s="41">
        <f t="shared" si="600"/>
        <v>-12.868568694366495</v>
      </c>
      <c r="H633" s="41">
        <f t="shared" ref="H633:I633" si="652">AVERAGE(C633:C635)-AVERAGE(C630:C632)</f>
        <v>0.53333333333333299</v>
      </c>
      <c r="I633" s="41">
        <f t="shared" si="652"/>
        <v>0.48000000000000043</v>
      </c>
    </row>
    <row r="634" spans="1:9" x14ac:dyDescent="0.35">
      <c r="A634" s="43">
        <v>37500</v>
      </c>
      <c r="B634" s="44">
        <f>'SP500'!B1582</f>
        <v>867.81</v>
      </c>
      <c r="C634" s="46">
        <v>2.2799999999999998</v>
      </c>
      <c r="D634" s="46">
        <v>3.53</v>
      </c>
      <c r="E634" s="40"/>
      <c r="F634" s="48">
        <f>A636</f>
        <v>37561</v>
      </c>
      <c r="G634" s="41">
        <f t="shared" si="600"/>
        <v>-7.2448666068880438</v>
      </c>
      <c r="H634" s="41">
        <f t="shared" ref="H634:I634" si="653">AVERAGE(C634:C636)-AVERAGE(C631:C633)</f>
        <v>0.41000000000000014</v>
      </c>
      <c r="I634" s="41">
        <f t="shared" si="653"/>
        <v>0.43333333333333357</v>
      </c>
    </row>
    <row r="635" spans="1:9" x14ac:dyDescent="0.35">
      <c r="A635" s="43">
        <v>37530</v>
      </c>
      <c r="B635" s="44">
        <f>'SP500'!B1583</f>
        <v>854.63</v>
      </c>
      <c r="C635" s="46">
        <v>2.38</v>
      </c>
      <c r="D635" s="46">
        <v>3.79</v>
      </c>
      <c r="E635" s="40"/>
      <c r="F635" s="48">
        <f>A637</f>
        <v>37591</v>
      </c>
      <c r="G635" s="41">
        <f t="shared" si="600"/>
        <v>-0.75584397062538611</v>
      </c>
      <c r="H635" s="41">
        <f t="shared" ref="H635:I635" si="654">AVERAGE(C635:C637)-AVERAGE(C632:C634)</f>
        <v>0.18333333333333357</v>
      </c>
      <c r="I635" s="41">
        <f t="shared" si="654"/>
        <v>0.22666666666666657</v>
      </c>
    </row>
    <row r="636" spans="1:9" x14ac:dyDescent="0.35">
      <c r="A636" s="43">
        <v>37561</v>
      </c>
      <c r="B636" s="44">
        <f>'SP500'!B1584</f>
        <v>909.93</v>
      </c>
      <c r="C636" s="46">
        <v>2.2599999999999998</v>
      </c>
      <c r="D636" s="46">
        <v>3.57</v>
      </c>
      <c r="E636" s="40"/>
      <c r="F636" s="48">
        <f>A638</f>
        <v>37622</v>
      </c>
      <c r="G636" s="41">
        <f t="shared" si="600"/>
        <v>2.6204040919542742</v>
      </c>
      <c r="H636" s="41">
        <f t="shared" ref="H636:I636" si="655">AVERAGE(C636:C638)-AVERAGE(C633:C635)</f>
        <v>-6.999999999999984E-2</v>
      </c>
      <c r="I636" s="41">
        <f t="shared" si="655"/>
        <v>-0.11666666666666714</v>
      </c>
    </row>
    <row r="637" spans="1:9" x14ac:dyDescent="0.35">
      <c r="A637" s="43">
        <v>37591</v>
      </c>
      <c r="B637" s="44">
        <f>'SP500'!B1585</f>
        <v>899.18</v>
      </c>
      <c r="C637" s="46">
        <v>2.1800000000000002</v>
      </c>
      <c r="D637" s="46">
        <v>3.42</v>
      </c>
      <c r="E637" s="40"/>
      <c r="F637" s="48">
        <f>A639</f>
        <v>37653</v>
      </c>
      <c r="G637" s="41">
        <f t="shared" si="600"/>
        <v>-1.2157084746041382E-2</v>
      </c>
      <c r="H637" s="41">
        <f t="shared" ref="H637:I637" si="656">AVERAGE(C637:C639)-AVERAGE(C634:C636)</f>
        <v>-0.18999999999999995</v>
      </c>
      <c r="I637" s="41">
        <f t="shared" si="656"/>
        <v>-0.33666666666666734</v>
      </c>
    </row>
    <row r="638" spans="1:9" x14ac:dyDescent="0.35">
      <c r="A638" s="43">
        <v>37622</v>
      </c>
      <c r="B638" s="44">
        <f>'SP500'!B1586</f>
        <v>895.84</v>
      </c>
      <c r="C638" s="46">
        <v>2.12</v>
      </c>
      <c r="D638" s="46">
        <v>3.3</v>
      </c>
      <c r="E638" s="40"/>
      <c r="F638" s="48">
        <f>A640</f>
        <v>37681</v>
      </c>
      <c r="G638" s="41">
        <f t="shared" si="600"/>
        <v>-3.213556861502199</v>
      </c>
      <c r="H638" s="41">
        <f t="shared" ref="H638:I638" si="657">AVERAGE(C638:C640)-AVERAGE(C635:C637)</f>
        <v>-0.18999999999999995</v>
      </c>
      <c r="I638" s="41">
        <f t="shared" si="657"/>
        <v>-0.39333333333333353</v>
      </c>
    </row>
    <row r="639" spans="1:9" x14ac:dyDescent="0.35">
      <c r="A639" s="43">
        <v>37653</v>
      </c>
      <c r="B639" s="44">
        <f>'SP500'!B1587</f>
        <v>837.03</v>
      </c>
      <c r="C639" s="46">
        <v>2.0499999999999998</v>
      </c>
      <c r="D639" s="46">
        <v>3.16</v>
      </c>
      <c r="E639" s="40"/>
      <c r="F639" s="48">
        <f>A641</f>
        <v>37712</v>
      </c>
      <c r="G639" s="41">
        <f t="shared" si="600"/>
        <v>-4.9742761038645211</v>
      </c>
      <c r="H639" s="41">
        <f t="shared" ref="H639:I639" si="658">AVERAGE(C639:C641)-AVERAGE(C636:C638)</f>
        <v>-0.21666666666666656</v>
      </c>
      <c r="I639" s="41">
        <f t="shared" si="658"/>
        <v>-0.36666666666666581</v>
      </c>
    </row>
    <row r="640" spans="1:9" x14ac:dyDescent="0.35">
      <c r="A640" s="43">
        <v>37681</v>
      </c>
      <c r="B640" s="44">
        <f>'SP500'!B1588</f>
        <v>846.63</v>
      </c>
      <c r="C640" s="46">
        <v>2.08</v>
      </c>
      <c r="D640" s="46">
        <v>3.14</v>
      </c>
      <c r="E640" s="40"/>
      <c r="F640" s="48">
        <f>A642</f>
        <v>37742</v>
      </c>
      <c r="G640" s="41">
        <f t="shared" si="600"/>
        <v>1.5296254443253519</v>
      </c>
      <c r="H640" s="41">
        <f t="shared" ref="H640:I640" si="659">AVERAGE(C640:C642)-AVERAGE(C637:C639)</f>
        <v>-0.28000000000000003</v>
      </c>
      <c r="I640" s="41">
        <f t="shared" si="659"/>
        <v>-0.34666666666666623</v>
      </c>
    </row>
    <row r="641" spans="1:9" x14ac:dyDescent="0.35">
      <c r="A641" s="43">
        <v>37712</v>
      </c>
      <c r="B641" s="44">
        <f>'SP500'!B1589</f>
        <v>890.03</v>
      </c>
      <c r="C641" s="46">
        <v>1.78</v>
      </c>
      <c r="D641" s="46">
        <v>2.89</v>
      </c>
      <c r="E641" s="40"/>
      <c r="F641" s="48">
        <f>A643</f>
        <v>37773</v>
      </c>
      <c r="G641" s="41">
        <f t="shared" si="600"/>
        <v>8.7007823323045219</v>
      </c>
      <c r="H641" s="41">
        <f t="shared" ref="H641:I641" si="660">AVERAGE(C641:C643)-AVERAGE(C638:C640)</f>
        <v>-0.39333333333333376</v>
      </c>
      <c r="I641" s="41">
        <f t="shared" si="660"/>
        <v>-0.34666666666666623</v>
      </c>
    </row>
    <row r="642" spans="1:9" x14ac:dyDescent="0.35">
      <c r="A642" s="43">
        <v>37742</v>
      </c>
      <c r="B642" s="44">
        <f>'SP500'!B1590</f>
        <v>935.96</v>
      </c>
      <c r="C642" s="46">
        <v>1.65</v>
      </c>
      <c r="D642" s="46">
        <v>2.81</v>
      </c>
      <c r="E642" s="40"/>
      <c r="F642" s="48">
        <f>A644</f>
        <v>37803</v>
      </c>
      <c r="G642" s="41">
        <f t="shared" si="600"/>
        <v>12.504360041094698</v>
      </c>
      <c r="H642" s="41">
        <f t="shared" ref="H642:I642" si="661">AVERAGE(C642:C644)-AVERAGE(C639:C641)</f>
        <v>-0.37000000000000011</v>
      </c>
      <c r="I642" s="41">
        <f t="shared" si="661"/>
        <v>-0.29333333333333389</v>
      </c>
    </row>
    <row r="643" spans="1:9" x14ac:dyDescent="0.35">
      <c r="A643" s="43">
        <v>37773</v>
      </c>
      <c r="B643" s="44">
        <f>'SP500'!B1591</f>
        <v>988</v>
      </c>
      <c r="C643" s="46">
        <v>1.64</v>
      </c>
      <c r="D643" s="46">
        <v>2.86</v>
      </c>
      <c r="E643" s="40"/>
      <c r="F643" s="48">
        <f>A645</f>
        <v>37834</v>
      </c>
      <c r="G643" s="41">
        <f t="shared" si="600"/>
        <v>10.552625687406145</v>
      </c>
      <c r="H643" s="41">
        <f t="shared" ref="H643:I643" si="662">AVERAGE(C643:C645)-AVERAGE(C640:C642)</f>
        <v>-0.31000000000000005</v>
      </c>
      <c r="I643" s="41">
        <f t="shared" si="662"/>
        <v>-0.25999999999999979</v>
      </c>
    </row>
    <row r="644" spans="1:9" x14ac:dyDescent="0.35">
      <c r="A644" s="43">
        <v>37803</v>
      </c>
      <c r="B644" s="44">
        <f>'SP500'!B1592</f>
        <v>992.54</v>
      </c>
      <c r="C644" s="46">
        <v>1.51</v>
      </c>
      <c r="D644" s="46">
        <v>2.64</v>
      </c>
      <c r="E644" s="40"/>
      <c r="F644" s="48">
        <f>A646</f>
        <v>37865</v>
      </c>
      <c r="G644" s="41">
        <f t="shared" si="600"/>
        <v>6.4512090346097661</v>
      </c>
      <c r="H644" s="41">
        <f t="shared" ref="H644:I644" si="663">AVERAGE(C644:C646)-AVERAGE(C641:C643)</f>
        <v>-0.22666666666666657</v>
      </c>
      <c r="I644" s="41">
        <f t="shared" si="663"/>
        <v>-0.2799999999999998</v>
      </c>
    </row>
    <row r="645" spans="1:9" x14ac:dyDescent="0.35">
      <c r="A645" s="43">
        <v>37834</v>
      </c>
      <c r="B645" s="44">
        <f>'SP500'!B1593</f>
        <v>989.53</v>
      </c>
      <c r="C645" s="46">
        <v>1.43</v>
      </c>
      <c r="D645" s="46">
        <v>2.56</v>
      </c>
      <c r="E645" s="40"/>
      <c r="F645" s="48">
        <f>A647</f>
        <v>37895</v>
      </c>
      <c r="G645" s="41">
        <f t="shared" si="600"/>
        <v>4.4002940571916769</v>
      </c>
      <c r="H645" s="41">
        <f t="shared" ref="H645:I645" si="664">AVERAGE(C645:C647)-AVERAGE(C642:C644)</f>
        <v>-0.16999999999999993</v>
      </c>
      <c r="I645" s="41">
        <f t="shared" si="664"/>
        <v>-0.26333333333333364</v>
      </c>
    </row>
    <row r="646" spans="1:9" x14ac:dyDescent="0.35">
      <c r="A646" s="43">
        <v>37865</v>
      </c>
      <c r="B646" s="44">
        <f>'SP500'!B1594</f>
        <v>1019.44</v>
      </c>
      <c r="C646" s="46">
        <v>1.45</v>
      </c>
      <c r="D646" s="46">
        <v>2.52</v>
      </c>
      <c r="E646" s="40"/>
      <c r="F646" s="48">
        <f>A648</f>
        <v>37926</v>
      </c>
      <c r="G646" s="41">
        <f t="shared" ref="G646:G709" si="665">LN(AVERAGE(B646:B648)/AVERAGE(B643:B645))*100</f>
        <v>4.5416433213863261</v>
      </c>
      <c r="H646" s="41">
        <f t="shared" ref="H646:I646" si="666">AVERAGE(C646:C648)-AVERAGE(C643:C645)</f>
        <v>-0.12333333333333329</v>
      </c>
      <c r="I646" s="41">
        <f t="shared" si="666"/>
        <v>-0.24666666666666703</v>
      </c>
    </row>
    <row r="647" spans="1:9" x14ac:dyDescent="0.35">
      <c r="A647" s="43">
        <v>37895</v>
      </c>
      <c r="B647" s="44">
        <f>'SP500'!B1595</f>
        <v>1038.73</v>
      </c>
      <c r="C647" s="46">
        <v>1.41</v>
      </c>
      <c r="D647" s="46">
        <v>2.44</v>
      </c>
      <c r="E647" s="40"/>
      <c r="F647" s="48">
        <f>A649</f>
        <v>37956</v>
      </c>
      <c r="G647" s="41">
        <f t="shared" si="665"/>
        <v>5.4385782086395489</v>
      </c>
      <c r="H647" s="41">
        <f t="shared" ref="H647:I647" si="667">AVERAGE(C647:C649)-AVERAGE(C644:C646)</f>
        <v>-9.3333333333333268E-2</v>
      </c>
      <c r="I647" s="41">
        <f t="shared" si="667"/>
        <v>-0.19666666666666721</v>
      </c>
    </row>
    <row r="648" spans="1:9" x14ac:dyDescent="0.35">
      <c r="A648" s="43">
        <v>37926</v>
      </c>
      <c r="B648" s="44">
        <f>'SP500'!B1596</f>
        <v>1049.9000000000001</v>
      </c>
      <c r="C648" s="46">
        <v>1.35</v>
      </c>
      <c r="D648" s="46">
        <v>2.36</v>
      </c>
      <c r="E648" s="40"/>
      <c r="F648" s="48">
        <f>A650</f>
        <v>37987</v>
      </c>
      <c r="G648" s="41">
        <f t="shared" si="665"/>
        <v>6.8278197645170193</v>
      </c>
      <c r="H648" s="41">
        <f t="shared" ref="H648:I648" si="668">AVERAGE(C648:C650)-AVERAGE(C645:C647)</f>
        <v>-6.6666666666666652E-2</v>
      </c>
      <c r="I648" s="41">
        <f t="shared" si="668"/>
        <v>-0.17999999999999972</v>
      </c>
    </row>
    <row r="649" spans="1:9" x14ac:dyDescent="0.35">
      <c r="A649" s="43">
        <v>37956</v>
      </c>
      <c r="B649" s="44">
        <f>'SP500'!B1597</f>
        <v>1080.6400000000001</v>
      </c>
      <c r="C649" s="46">
        <v>1.35</v>
      </c>
      <c r="D649" s="46">
        <v>2.33</v>
      </c>
      <c r="E649" s="40"/>
      <c r="F649" s="48">
        <f>A651</f>
        <v>38018</v>
      </c>
      <c r="G649" s="41">
        <f t="shared" si="665"/>
        <v>7.6902768192436231</v>
      </c>
      <c r="H649" s="41">
        <f t="shared" ref="H649:I649" si="669">AVERAGE(C649:C651)-AVERAGE(C646:C648)</f>
        <v>-1.6666666666666607E-2</v>
      </c>
      <c r="I649" s="41">
        <f t="shared" si="669"/>
        <v>-0.16999999999999993</v>
      </c>
    </row>
    <row r="650" spans="1:9" x14ac:dyDescent="0.35">
      <c r="A650" s="43">
        <v>37987</v>
      </c>
      <c r="B650" s="44">
        <f>'SP500'!B1598</f>
        <v>1132.52</v>
      </c>
      <c r="C650" s="46">
        <v>1.39</v>
      </c>
      <c r="D650" s="46">
        <v>2.29</v>
      </c>
      <c r="E650" s="40"/>
      <c r="F650" s="48">
        <f>A652</f>
        <v>38047</v>
      </c>
      <c r="G650" s="41">
        <f t="shared" si="665"/>
        <v>7.0232976845647226</v>
      </c>
      <c r="H650" s="41">
        <f t="shared" ref="H650:I650" si="670">AVERAGE(C650:C652)-AVERAGE(C647:C649)</f>
        <v>6.6666666666666652E-2</v>
      </c>
      <c r="I650" s="41">
        <f t="shared" si="670"/>
        <v>-0.12333333333333307</v>
      </c>
    </row>
    <row r="651" spans="1:9" x14ac:dyDescent="0.35">
      <c r="A651" s="43">
        <v>38018</v>
      </c>
      <c r="B651" s="44">
        <f>'SP500'!B1599</f>
        <v>1143.3599999999999</v>
      </c>
      <c r="C651" s="46">
        <v>1.42</v>
      </c>
      <c r="D651" s="46">
        <v>2.19</v>
      </c>
      <c r="E651" s="40"/>
      <c r="F651" s="48">
        <f>A653</f>
        <v>38078</v>
      </c>
      <c r="G651" s="41">
        <f t="shared" si="665"/>
        <v>4.1315887355551491</v>
      </c>
      <c r="H651" s="41">
        <f t="shared" ref="H651:I651" si="671">AVERAGE(C651:C653)-AVERAGE(C648:C650)</f>
        <v>7.0000000000000062E-2</v>
      </c>
      <c r="I651" s="41">
        <f t="shared" si="671"/>
        <v>-0.1333333333333333</v>
      </c>
    </row>
    <row r="652" spans="1:9" x14ac:dyDescent="0.35">
      <c r="A652" s="43">
        <v>38047</v>
      </c>
      <c r="B652" s="44">
        <f>'SP500'!B1600</f>
        <v>1123.98</v>
      </c>
      <c r="C652" s="46">
        <v>1.5</v>
      </c>
      <c r="D652" s="46">
        <v>2.2799999999999998</v>
      </c>
      <c r="E652" s="40"/>
      <c r="F652" s="48">
        <f>A654</f>
        <v>38108</v>
      </c>
      <c r="G652" s="41">
        <f t="shared" si="665"/>
        <v>0.10719646563556902</v>
      </c>
      <c r="H652" s="41">
        <f t="shared" ref="H652:I652" si="672">AVERAGE(C652:C654)-AVERAGE(C649:C651)</f>
        <v>1.3333333333333419E-2</v>
      </c>
      <c r="I652" s="41">
        <f t="shared" si="672"/>
        <v>-0.12999999999999989</v>
      </c>
    </row>
    <row r="653" spans="1:9" x14ac:dyDescent="0.35">
      <c r="A653" s="43">
        <v>38078</v>
      </c>
      <c r="B653" s="44">
        <f>'SP500'!B1601</f>
        <v>1133.3599999999999</v>
      </c>
      <c r="C653" s="46">
        <v>1.38</v>
      </c>
      <c r="D653" s="46">
        <v>2.11</v>
      </c>
      <c r="E653" s="40"/>
      <c r="F653" s="48">
        <f>A655</f>
        <v>38139</v>
      </c>
      <c r="G653" s="41">
        <f t="shared" si="665"/>
        <v>-0.91479727182065163</v>
      </c>
      <c r="H653" s="41">
        <f t="shared" ref="H653:I653" si="673">AVERAGE(C653:C655)-AVERAGE(C650:C652)</f>
        <v>-0.10999999999999965</v>
      </c>
      <c r="I653" s="41">
        <f t="shared" si="673"/>
        <v>-0.19000000000000039</v>
      </c>
    </row>
    <row r="654" spans="1:9" x14ac:dyDescent="0.35">
      <c r="A654" s="43">
        <v>38108</v>
      </c>
      <c r="B654" s="44">
        <f>'SP500'!B1602</f>
        <v>1102.78</v>
      </c>
      <c r="C654" s="46">
        <v>1.32</v>
      </c>
      <c r="D654" s="46">
        <v>2.0299999999999998</v>
      </c>
      <c r="E654" s="40"/>
      <c r="F654" s="48">
        <f>A656</f>
        <v>38169</v>
      </c>
      <c r="G654" s="41">
        <f t="shared" si="665"/>
        <v>-1.7594404704657933</v>
      </c>
      <c r="H654" s="41">
        <f t="shared" ref="H654:I654" si="674">AVERAGE(C654:C656)-AVERAGE(C651:C653)</f>
        <v>-0.12666666666666671</v>
      </c>
      <c r="I654" s="41">
        <f t="shared" si="674"/>
        <v>-0.12666666666666648</v>
      </c>
    </row>
    <row r="655" spans="1:9" x14ac:dyDescent="0.35">
      <c r="A655" s="43">
        <v>38139</v>
      </c>
      <c r="B655" s="44">
        <f>'SP500'!B1603</f>
        <v>1132.76</v>
      </c>
      <c r="C655" s="46">
        <v>1.28</v>
      </c>
      <c r="D655" s="46">
        <v>2.0499999999999998</v>
      </c>
      <c r="E655" s="40"/>
      <c r="F655" s="48">
        <f>A657</f>
        <v>38200</v>
      </c>
      <c r="G655" s="41">
        <f t="shared" si="665"/>
        <v>-0.97403901528332759</v>
      </c>
      <c r="H655" s="41">
        <f t="shared" ref="H655:I655" si="675">AVERAGE(C655:C657)-AVERAGE(C652:C654)</f>
        <v>-7.6666666666666661E-2</v>
      </c>
      <c r="I655" s="41">
        <f t="shared" si="675"/>
        <v>-2.3333333333333428E-2</v>
      </c>
    </row>
    <row r="656" spans="1:9" x14ac:dyDescent="0.35">
      <c r="A656" s="43">
        <v>38169</v>
      </c>
      <c r="B656" s="44">
        <f>'SP500'!B1604</f>
        <v>1105.8499999999999</v>
      </c>
      <c r="C656" s="46">
        <v>1.32</v>
      </c>
      <c r="D656" s="46">
        <v>2.12</v>
      </c>
      <c r="E656" s="40"/>
      <c r="F656" s="48">
        <f>A658</f>
        <v>38231</v>
      </c>
      <c r="G656" s="41">
        <f t="shared" si="665"/>
        <v>-1.689818472674957</v>
      </c>
      <c r="H656" s="41">
        <f t="shared" ref="H656:I656" si="676">AVERAGE(C656:C658)-AVERAGE(C653:C655)</f>
        <v>1.3333333333333197E-2</v>
      </c>
      <c r="I656" s="41">
        <f t="shared" si="676"/>
        <v>8.3333333333333925E-2</v>
      </c>
    </row>
    <row r="657" spans="1:9" x14ac:dyDescent="0.35">
      <c r="A657" s="43">
        <v>38200</v>
      </c>
      <c r="B657" s="44">
        <f>'SP500'!B1605</f>
        <v>1088.94</v>
      </c>
      <c r="C657" s="46">
        <v>1.37</v>
      </c>
      <c r="D657" s="46">
        <v>2.1800000000000002</v>
      </c>
      <c r="E657" s="40"/>
      <c r="F657" s="48">
        <f>A659</f>
        <v>38261</v>
      </c>
      <c r="G657" s="41">
        <f t="shared" si="665"/>
        <v>-0.52751727681664717</v>
      </c>
      <c r="H657" s="41">
        <f t="shared" ref="H657:I657" si="677">AVERAGE(C657:C659)-AVERAGE(C654:C656)</f>
        <v>5.0000000000000044E-2</v>
      </c>
      <c r="I657" s="41">
        <f t="shared" si="677"/>
        <v>7.6666666666666217E-2</v>
      </c>
    </row>
    <row r="658" spans="1:9" x14ac:dyDescent="0.35">
      <c r="A658" s="43">
        <v>38231</v>
      </c>
      <c r="B658" s="44">
        <f>'SP500'!B1606</f>
        <v>1117.6600000000001</v>
      </c>
      <c r="C658" s="46">
        <v>1.33</v>
      </c>
      <c r="D658" s="46">
        <v>2.14</v>
      </c>
      <c r="E658" s="40"/>
      <c r="F658" s="48">
        <f>A660</f>
        <v>38292</v>
      </c>
      <c r="G658" s="41">
        <f t="shared" si="665"/>
        <v>2.2659094996813045</v>
      </c>
      <c r="H658" s="41">
        <f t="shared" ref="H658:I658" si="678">AVERAGE(C658:C660)-AVERAGE(C655:C657)</f>
        <v>2.0000000000000018E-2</v>
      </c>
      <c r="I658" s="41">
        <f t="shared" si="678"/>
        <v>-3.0000000000000249E-2</v>
      </c>
    </row>
    <row r="659" spans="1:9" x14ac:dyDescent="0.35">
      <c r="A659" s="43">
        <v>38261</v>
      </c>
      <c r="B659" s="44">
        <f>'SP500'!B1607</f>
        <v>1117.21</v>
      </c>
      <c r="C659" s="46">
        <v>1.37</v>
      </c>
      <c r="D659" s="46">
        <v>2.11</v>
      </c>
      <c r="E659" s="40"/>
      <c r="F659" s="48">
        <f>A661</f>
        <v>38322</v>
      </c>
      <c r="G659" s="41">
        <f t="shared" si="665"/>
        <v>5.0883241875155267</v>
      </c>
      <c r="H659" s="41">
        <f t="shared" ref="H659:I659" si="679">AVERAGE(C659:C661)-AVERAGE(C656:C658)</f>
        <v>-2.6666666666666616E-2</v>
      </c>
      <c r="I659" s="41">
        <f t="shared" si="679"/>
        <v>-0.13333333333333375</v>
      </c>
    </row>
    <row r="660" spans="1:9" x14ac:dyDescent="0.35">
      <c r="A660" s="43">
        <v>38292</v>
      </c>
      <c r="B660" s="44">
        <f>'SP500'!B1608</f>
        <v>1168.94</v>
      </c>
      <c r="C660" s="46">
        <v>1.33</v>
      </c>
      <c r="D660" s="46">
        <v>2.0099999999999998</v>
      </c>
      <c r="E660" s="40"/>
      <c r="F660" s="48">
        <f>A662</f>
        <v>38353</v>
      </c>
      <c r="G660" s="41">
        <f t="shared" si="665"/>
        <v>6.5711936832332949</v>
      </c>
      <c r="H660" s="41">
        <f t="shared" ref="H660:I660" si="680">AVERAGE(C660:C662)-AVERAGE(C657:C659)</f>
        <v>-0.12000000000000011</v>
      </c>
      <c r="I660" s="41">
        <f t="shared" si="680"/>
        <v>-0.23333333333333317</v>
      </c>
    </row>
    <row r="661" spans="1:9" x14ac:dyDescent="0.35">
      <c r="A661" s="43">
        <v>38322</v>
      </c>
      <c r="B661" s="44">
        <f>'SP500'!B1609</f>
        <v>1199.21</v>
      </c>
      <c r="C661" s="46">
        <v>1.24</v>
      </c>
      <c r="D661" s="46">
        <v>1.92</v>
      </c>
      <c r="E661" s="40"/>
      <c r="F661" s="48">
        <f>A663</f>
        <v>38384</v>
      </c>
      <c r="G661" s="41">
        <f t="shared" si="665"/>
        <v>5.053723790960797</v>
      </c>
      <c r="H661" s="41">
        <f t="shared" ref="H661:I661" si="681">AVERAGE(C661:C663)-AVERAGE(C658:C660)</f>
        <v>-0.20666666666666678</v>
      </c>
      <c r="I661" s="41">
        <f t="shared" si="681"/>
        <v>-0.29666666666666663</v>
      </c>
    </row>
    <row r="662" spans="1:9" x14ac:dyDescent="0.35">
      <c r="A662" s="43">
        <v>38353</v>
      </c>
      <c r="B662" s="44">
        <f>'SP500'!B1610</f>
        <v>1181.4100000000001</v>
      </c>
      <c r="C662" s="46">
        <v>1.1399999999999999</v>
      </c>
      <c r="D662" s="46">
        <v>1.8</v>
      </c>
      <c r="E662" s="40"/>
      <c r="F662" s="48">
        <f>A664</f>
        <v>38412</v>
      </c>
      <c r="G662" s="41">
        <f t="shared" si="665"/>
        <v>2.5656739913064515</v>
      </c>
      <c r="H662" s="41">
        <f t="shared" ref="H662:I662" si="682">AVERAGE(C662:C664)-AVERAGE(C659:C661)</f>
        <v>-0.29000000000000026</v>
      </c>
      <c r="I662" s="41">
        <f t="shared" si="682"/>
        <v>-0.34333333333333327</v>
      </c>
    </row>
    <row r="663" spans="1:9" x14ac:dyDescent="0.35">
      <c r="A663" s="43">
        <v>38384</v>
      </c>
      <c r="B663" s="44">
        <f>'SP500'!B1611</f>
        <v>1199.6300000000001</v>
      </c>
      <c r="C663" s="46">
        <v>1.03</v>
      </c>
      <c r="D663" s="46">
        <v>1.65</v>
      </c>
      <c r="E663" s="40"/>
      <c r="F663" s="48">
        <f>A665</f>
        <v>38443</v>
      </c>
      <c r="G663" s="41">
        <f t="shared" si="665"/>
        <v>0.26447152090839965</v>
      </c>
      <c r="H663" s="41">
        <f t="shared" ref="H663:I663" si="683">AVERAGE(C663:C665)-AVERAGE(C660:C662)</f>
        <v>-0.26333333333333331</v>
      </c>
      <c r="I663" s="41">
        <f t="shared" si="683"/>
        <v>-0.27</v>
      </c>
    </row>
    <row r="664" spans="1:9" x14ac:dyDescent="0.35">
      <c r="A664" s="43">
        <v>38412</v>
      </c>
      <c r="B664" s="44">
        <f>'SP500'!B1612</f>
        <v>1194.9000000000001</v>
      </c>
      <c r="C664" s="46">
        <v>0.9</v>
      </c>
      <c r="D664" s="46">
        <v>1.56</v>
      </c>
      <c r="E664" s="40"/>
      <c r="F664" s="48">
        <f>A666</f>
        <v>38473</v>
      </c>
      <c r="G664" s="41">
        <f t="shared" si="665"/>
        <v>-1.198127248441079</v>
      </c>
      <c r="H664" s="41">
        <f t="shared" ref="H664:I664" si="684">AVERAGE(C664:C666)-AVERAGE(C661:C663)</f>
        <v>-0.16999999999999993</v>
      </c>
      <c r="I664" s="41">
        <f t="shared" si="684"/>
        <v>-7.6666666666666217E-2</v>
      </c>
    </row>
    <row r="665" spans="1:9" x14ac:dyDescent="0.35">
      <c r="A665" s="43">
        <v>38443</v>
      </c>
      <c r="B665" s="44">
        <f>'SP500'!B1613</f>
        <v>1164.43</v>
      </c>
      <c r="C665" s="46">
        <v>0.99</v>
      </c>
      <c r="D665" s="46">
        <v>1.71</v>
      </c>
      <c r="E665" s="40"/>
      <c r="F665" s="48">
        <f>A667</f>
        <v>38504</v>
      </c>
      <c r="G665" s="41">
        <f t="shared" si="665"/>
        <v>-0.87012022244694287</v>
      </c>
      <c r="H665" s="41">
        <f t="shared" ref="H665:I665" si="685">AVERAGE(C665:C667)-AVERAGE(C662:C664)</f>
        <v>-3.6666666666666514E-2</v>
      </c>
      <c r="I665" s="41">
        <f t="shared" si="685"/>
        <v>0.14333333333333353</v>
      </c>
    </row>
    <row r="666" spans="1:9" x14ac:dyDescent="0.35">
      <c r="A666" s="43">
        <v>38473</v>
      </c>
      <c r="B666" s="44">
        <f>'SP500'!B1614</f>
        <v>1178.28</v>
      </c>
      <c r="C666" s="46">
        <v>1.01</v>
      </c>
      <c r="D666" s="46">
        <v>1.87</v>
      </c>
      <c r="E666" s="40"/>
      <c r="F666" s="48">
        <f>A668</f>
        <v>38534</v>
      </c>
      <c r="G666" s="41">
        <f t="shared" si="665"/>
        <v>1.2234626683106846</v>
      </c>
      <c r="H666" s="41">
        <f t="shared" ref="H666:I666" si="686">AVERAGE(C666:C668)-AVERAGE(C663:C665)</f>
        <v>-2.3333333333333206E-2</v>
      </c>
      <c r="I666" s="41">
        <f t="shared" si="686"/>
        <v>0.19333333333333336</v>
      </c>
    </row>
    <row r="667" spans="1:9" x14ac:dyDescent="0.35">
      <c r="A667" s="43">
        <v>38504</v>
      </c>
      <c r="B667" s="44">
        <f>'SP500'!B1615</f>
        <v>1202.25</v>
      </c>
      <c r="C667" s="46">
        <v>0.96</v>
      </c>
      <c r="D667" s="46">
        <v>1.86</v>
      </c>
      <c r="E667" s="40"/>
      <c r="F667" s="48">
        <f>A669</f>
        <v>38565</v>
      </c>
      <c r="G667" s="41">
        <f t="shared" si="665"/>
        <v>3.0936025954778756</v>
      </c>
      <c r="H667" s="41">
        <f t="shared" ref="H667:I667" si="687">AVERAGE(C667:C669)-AVERAGE(C664:C666)</f>
        <v>-7.6666666666666772E-2</v>
      </c>
      <c r="I667" s="41">
        <f t="shared" si="687"/>
        <v>6.333333333333302E-2</v>
      </c>
    </row>
    <row r="668" spans="1:9" x14ac:dyDescent="0.35">
      <c r="A668" s="43">
        <v>38534</v>
      </c>
      <c r="B668" s="44">
        <f>'SP500'!B1616</f>
        <v>1222.24</v>
      </c>
      <c r="C668" s="46">
        <v>0.88</v>
      </c>
      <c r="D668" s="46">
        <v>1.77</v>
      </c>
      <c r="E668" s="40"/>
      <c r="F668" s="48">
        <f>A670</f>
        <v>38596</v>
      </c>
      <c r="G668" s="41">
        <f t="shared" si="665"/>
        <v>3.5326691876260474</v>
      </c>
      <c r="H668" s="41">
        <f t="shared" ref="H668:I668" si="688">AVERAGE(C668:C670)-AVERAGE(C665:C667)</f>
        <v>-0.10666666666666669</v>
      </c>
      <c r="I668" s="41">
        <f t="shared" si="688"/>
        <v>-4.6666666666666856E-2</v>
      </c>
    </row>
    <row r="669" spans="1:9" x14ac:dyDescent="0.35">
      <c r="A669" s="43">
        <v>38565</v>
      </c>
      <c r="B669" s="44">
        <f>'SP500'!B1617</f>
        <v>1224.27</v>
      </c>
      <c r="C669" s="46">
        <v>0.83</v>
      </c>
      <c r="D669" s="46">
        <v>1.7</v>
      </c>
      <c r="E669" s="40"/>
      <c r="F669" s="48">
        <f>A671</f>
        <v>38626</v>
      </c>
      <c r="G669" s="41">
        <f t="shared" si="665"/>
        <v>1.0871172582846145</v>
      </c>
      <c r="H669" s="41">
        <f t="shared" ref="H669:I669" si="689">AVERAGE(C669:C671)-AVERAGE(C666:C668)</f>
        <v>-6.6666666666666763E-2</v>
      </c>
      <c r="I669" s="41">
        <f t="shared" si="689"/>
        <v>-4.3333333333333224E-2</v>
      </c>
    </row>
    <row r="670" spans="1:9" x14ac:dyDescent="0.35">
      <c r="A670" s="43">
        <v>38596</v>
      </c>
      <c r="B670" s="44">
        <f>'SP500'!B1618</f>
        <v>1225.92</v>
      </c>
      <c r="C670" s="46">
        <v>0.93</v>
      </c>
      <c r="D670" s="46">
        <v>1.83</v>
      </c>
      <c r="E670" s="40"/>
      <c r="F670" s="48">
        <f>A672</f>
        <v>38657</v>
      </c>
      <c r="G670" s="41">
        <f t="shared" si="665"/>
        <v>0.17771064683674209</v>
      </c>
      <c r="H670" s="41">
        <f t="shared" ref="H670:I670" si="690">AVERAGE(C670:C672)-AVERAGE(C667:C669)</f>
        <v>1.0000000000000009E-2</v>
      </c>
      <c r="I670" s="41">
        <f t="shared" si="690"/>
        <v>6.3333333333333242E-2</v>
      </c>
    </row>
    <row r="671" spans="1:9" x14ac:dyDescent="0.35">
      <c r="A671" s="43">
        <v>38626</v>
      </c>
      <c r="B671" s="44">
        <f>'SP500'!B1619</f>
        <v>1191.96</v>
      </c>
      <c r="C671" s="46">
        <v>0.89</v>
      </c>
      <c r="D671" s="46">
        <v>1.84</v>
      </c>
      <c r="E671" s="40"/>
      <c r="F671" s="48">
        <f>A673</f>
        <v>38687</v>
      </c>
      <c r="G671" s="41">
        <f t="shared" si="665"/>
        <v>0.51522215922458503</v>
      </c>
      <c r="H671" s="41">
        <f t="shared" ref="H671:I671" si="691">AVERAGE(C671:C673)-AVERAGE(C668:C670)</f>
        <v>1.0000000000000009E-2</v>
      </c>
      <c r="I671" s="41">
        <f t="shared" si="691"/>
        <v>8.0000000000000293E-2</v>
      </c>
    </row>
    <row r="672" spans="1:9" x14ac:dyDescent="0.35">
      <c r="A672" s="43">
        <v>38657</v>
      </c>
      <c r="B672" s="44">
        <f>'SP500'!B1620</f>
        <v>1237.3699999999999</v>
      </c>
      <c r="C672" s="46">
        <v>0.88</v>
      </c>
      <c r="D672" s="46">
        <v>1.85</v>
      </c>
      <c r="E672" s="40"/>
      <c r="F672" s="48">
        <f>A674</f>
        <v>38718</v>
      </c>
      <c r="G672" s="41">
        <f t="shared" si="665"/>
        <v>3.6665598801324721</v>
      </c>
      <c r="H672" s="41">
        <f t="shared" ref="H672:I672" si="692">AVERAGE(C672:C674)-AVERAGE(C669:C671)</f>
        <v>0</v>
      </c>
      <c r="I672" s="41">
        <f t="shared" si="692"/>
        <v>5.0000000000000044E-2</v>
      </c>
    </row>
    <row r="673" spans="1:9" x14ac:dyDescent="0.35">
      <c r="A673" s="43">
        <v>38687</v>
      </c>
      <c r="B673" s="44">
        <f>'SP500'!B1621</f>
        <v>1262.07</v>
      </c>
      <c r="C673" s="46">
        <v>0.9</v>
      </c>
      <c r="D673" s="46">
        <v>1.85</v>
      </c>
      <c r="E673" s="40"/>
      <c r="F673" s="48">
        <f>A675</f>
        <v>38749</v>
      </c>
      <c r="G673" s="41">
        <f t="shared" si="665"/>
        <v>4.3418170132517897</v>
      </c>
      <c r="H673" s="41">
        <f t="shared" ref="H673:I673" si="693">AVERAGE(C673:C675)-AVERAGE(C670:C672)</f>
        <v>-5.0000000000000044E-2</v>
      </c>
      <c r="I673" s="41">
        <f t="shared" si="693"/>
        <v>-4.9999999999999822E-2</v>
      </c>
    </row>
    <row r="674" spans="1:9" x14ac:dyDescent="0.35">
      <c r="A674" s="43">
        <v>38718</v>
      </c>
      <c r="B674" s="44">
        <f>'SP500'!B1622</f>
        <v>1278.73</v>
      </c>
      <c r="C674" s="46">
        <v>0.87</v>
      </c>
      <c r="D674" s="46">
        <v>1.82</v>
      </c>
      <c r="E674" s="40"/>
      <c r="F674" s="48">
        <f>A676</f>
        <v>38777</v>
      </c>
      <c r="G674" s="41">
        <f t="shared" si="665"/>
        <v>4.1838760853637531</v>
      </c>
      <c r="H674" s="41">
        <f t="shared" ref="H674:I674" si="694">AVERAGE(C674:C676)-AVERAGE(C671:C673)</f>
        <v>-7.0000000000000062E-2</v>
      </c>
      <c r="I674" s="41">
        <f t="shared" si="694"/>
        <v>-0.11000000000000032</v>
      </c>
    </row>
    <row r="675" spans="1:9" x14ac:dyDescent="0.35">
      <c r="A675" s="43">
        <v>38749</v>
      </c>
      <c r="B675" s="44">
        <f>'SP500'!B1623</f>
        <v>1276.6500000000001</v>
      </c>
      <c r="C675" s="46">
        <v>0.78</v>
      </c>
      <c r="D675" s="46">
        <v>1.7</v>
      </c>
      <c r="E675" s="40"/>
      <c r="F675" s="48">
        <f>A677</f>
        <v>38808</v>
      </c>
      <c r="G675" s="41">
        <f t="shared" si="665"/>
        <v>2.4676021635804992</v>
      </c>
      <c r="H675" s="41">
        <f t="shared" ref="H675:I675" si="695">AVERAGE(C675:C677)-AVERAGE(C672:C674)</f>
        <v>-6.9999999999999951E-2</v>
      </c>
      <c r="I675" s="41">
        <f t="shared" si="695"/>
        <v>-0.14666666666666672</v>
      </c>
    </row>
    <row r="676" spans="1:9" x14ac:dyDescent="0.35">
      <c r="A676" s="43">
        <v>38777</v>
      </c>
      <c r="B676" s="44">
        <f>'SP500'!B1624</f>
        <v>1293.74</v>
      </c>
      <c r="C676" s="46">
        <v>0.81</v>
      </c>
      <c r="D676" s="46">
        <v>1.69</v>
      </c>
      <c r="E676" s="40"/>
      <c r="F676" s="48">
        <f>A678</f>
        <v>38838</v>
      </c>
      <c r="G676" s="41">
        <f t="shared" si="665"/>
        <v>1.7777103573846047</v>
      </c>
      <c r="H676" s="41">
        <f t="shared" ref="H676:I676" si="696">AVERAGE(C676:C678)-AVERAGE(C673:C675)</f>
        <v>-1.6666666666666607E-2</v>
      </c>
      <c r="I676" s="41">
        <f t="shared" si="696"/>
        <v>-0.11666666666666692</v>
      </c>
    </row>
    <row r="677" spans="1:9" x14ac:dyDescent="0.35">
      <c r="A677" s="43">
        <v>38808</v>
      </c>
      <c r="B677" s="44">
        <f>'SP500'!B1625</f>
        <v>1302.17</v>
      </c>
      <c r="C677" s="46">
        <v>0.85</v>
      </c>
      <c r="D677" s="46">
        <v>1.69</v>
      </c>
      <c r="E677" s="40"/>
      <c r="F677" s="48">
        <f>A679</f>
        <v>38869</v>
      </c>
      <c r="G677" s="41">
        <f t="shared" si="665"/>
        <v>-9.7992462162525204E-2</v>
      </c>
      <c r="H677" s="41">
        <f t="shared" ref="H677:I677" si="697">AVERAGE(C677:C679)-AVERAGE(C674:C676)</f>
        <v>3.3333333333332993E-3</v>
      </c>
      <c r="I677" s="41">
        <f t="shared" si="697"/>
        <v>-6.999999999999984E-2</v>
      </c>
    </row>
    <row r="678" spans="1:9" x14ac:dyDescent="0.35">
      <c r="A678" s="43">
        <v>38838</v>
      </c>
      <c r="B678" s="44">
        <f>'SP500'!B1626</f>
        <v>1290.01</v>
      </c>
      <c r="C678" s="46">
        <v>0.84</v>
      </c>
      <c r="D678" s="46">
        <v>1.64</v>
      </c>
      <c r="E678" s="40"/>
      <c r="F678" s="48">
        <f>A680</f>
        <v>38899</v>
      </c>
      <c r="G678" s="41">
        <f t="shared" si="665"/>
        <v>-1.8015125080692844</v>
      </c>
      <c r="H678" s="41">
        <f t="shared" ref="H678:I678" si="698">AVERAGE(C678:C680)-AVERAGE(C675:C677)</f>
        <v>-2.0000000000000018E-2</v>
      </c>
      <c r="I678" s="41">
        <f t="shared" si="698"/>
        <v>-3.3333333333333437E-2</v>
      </c>
    </row>
    <row r="679" spans="1:9" x14ac:dyDescent="0.35">
      <c r="A679" s="43">
        <v>38869</v>
      </c>
      <c r="B679" s="44">
        <f>'SP500'!B1627</f>
        <v>1253.17</v>
      </c>
      <c r="C679" s="46">
        <v>0.78</v>
      </c>
      <c r="D679" s="46">
        <v>1.67</v>
      </c>
      <c r="E679" s="40"/>
      <c r="F679" s="48">
        <f>A681</f>
        <v>38930</v>
      </c>
      <c r="G679" s="41">
        <f t="shared" si="665"/>
        <v>-2.2211339726040675</v>
      </c>
      <c r="H679" s="41">
        <f t="shared" ref="H679:I679" si="699">AVERAGE(C679:C681)-AVERAGE(C676:C678)</f>
        <v>-5.3333333333333455E-2</v>
      </c>
      <c r="I679" s="41">
        <f t="shared" si="699"/>
        <v>1.0000000000000231E-2</v>
      </c>
    </row>
    <row r="680" spans="1:9" x14ac:dyDescent="0.35">
      <c r="A680" s="43">
        <v>38899</v>
      </c>
      <c r="B680" s="44">
        <f>'SP500'!B1628</f>
        <v>1260.24</v>
      </c>
      <c r="C680" s="46">
        <v>0.76</v>
      </c>
      <c r="D680" s="46">
        <v>1.67</v>
      </c>
      <c r="E680" s="40"/>
      <c r="F680" s="48">
        <f>A682</f>
        <v>38961</v>
      </c>
      <c r="G680" s="41">
        <f t="shared" si="665"/>
        <v>0.51306905382501156</v>
      </c>
      <c r="H680" s="41">
        <f t="shared" ref="H680:I680" si="700">AVERAGE(C680:C682)-AVERAGE(C677:C679)</f>
        <v>-3.9999999999999925E-2</v>
      </c>
      <c r="I680" s="41">
        <f t="shared" si="700"/>
        <v>2.9999999999999805E-2</v>
      </c>
    </row>
    <row r="681" spans="1:9" x14ac:dyDescent="0.35">
      <c r="A681" s="43">
        <v>38930</v>
      </c>
      <c r="B681" s="44">
        <f>'SP500'!B1629</f>
        <v>1287.1500000000001</v>
      </c>
      <c r="C681" s="46">
        <v>0.8</v>
      </c>
      <c r="D681" s="46">
        <v>1.71</v>
      </c>
      <c r="E681" s="40"/>
      <c r="F681" s="48">
        <f>A683</f>
        <v>38991</v>
      </c>
      <c r="G681" s="41">
        <f t="shared" si="665"/>
        <v>4.2429569487376986</v>
      </c>
      <c r="H681" s="41">
        <f t="shared" ref="H681:I681" si="701">AVERAGE(C681:C683)-AVERAGE(C678:C680)</f>
        <v>-3.3333333333332993E-3</v>
      </c>
      <c r="I681" s="41">
        <f t="shared" si="701"/>
        <v>4.3333333333333224E-2</v>
      </c>
    </row>
    <row r="682" spans="1:9" x14ac:dyDescent="0.35">
      <c r="A682" s="43">
        <v>38961</v>
      </c>
      <c r="B682" s="44">
        <f>'SP500'!B1630</f>
        <v>1317.74</v>
      </c>
      <c r="C682" s="46">
        <v>0.79</v>
      </c>
      <c r="D682" s="46">
        <v>1.71</v>
      </c>
      <c r="E682" s="40"/>
      <c r="F682" s="48">
        <f>A684</f>
        <v>39022</v>
      </c>
      <c r="G682" s="41">
        <f t="shared" si="665"/>
        <v>6.8435605361117675</v>
      </c>
      <c r="H682" s="41">
        <f t="shared" ref="H682:I682" si="702">AVERAGE(C682:C684)-AVERAGE(C679:C681)</f>
        <v>-1.3333333333333308E-2</v>
      </c>
      <c r="I682" s="41">
        <f t="shared" si="702"/>
        <v>-1.6666666666666607E-2</v>
      </c>
    </row>
    <row r="683" spans="1:9" x14ac:dyDescent="0.35">
      <c r="A683" s="43">
        <v>38991</v>
      </c>
      <c r="B683" s="44">
        <f>'SP500'!B1631</f>
        <v>1363.38</v>
      </c>
      <c r="C683" s="46">
        <v>0.78</v>
      </c>
      <c r="D683" s="46">
        <v>1.69</v>
      </c>
      <c r="E683" s="40"/>
      <c r="F683" s="48">
        <f>A685</f>
        <v>39052</v>
      </c>
      <c r="G683" s="41">
        <f t="shared" si="665"/>
        <v>7.5546548436838803</v>
      </c>
      <c r="H683" s="41">
        <f t="shared" ref="H683:I683" si="703">AVERAGE(C683:C685)-AVERAGE(C680:C682)</f>
        <v>-2.6666666666666616E-2</v>
      </c>
      <c r="I683" s="41">
        <f t="shared" si="703"/>
        <v>-4.6666666666666412E-2</v>
      </c>
    </row>
    <row r="684" spans="1:9" x14ac:dyDescent="0.35">
      <c r="A684" s="43">
        <v>39022</v>
      </c>
      <c r="B684" s="44">
        <f>'SP500'!B1632</f>
        <v>1388.64</v>
      </c>
      <c r="C684" s="46">
        <v>0.73</v>
      </c>
      <c r="D684" s="46">
        <v>1.6</v>
      </c>
      <c r="E684" s="40"/>
      <c r="F684" s="48">
        <f>A686</f>
        <v>39083</v>
      </c>
      <c r="G684" s="41">
        <f t="shared" si="665"/>
        <v>6.3687347429265833</v>
      </c>
      <c r="H684" s="41">
        <f t="shared" ref="H684:I684" si="704">AVERAGE(C684:C686)-AVERAGE(C681:C683)</f>
        <v>-8.0000000000000071E-2</v>
      </c>
      <c r="I684" s="41">
        <f t="shared" si="704"/>
        <v>-8.9999999999999858E-2</v>
      </c>
    </row>
    <row r="685" spans="1:9" x14ac:dyDescent="0.35">
      <c r="A685" s="43">
        <v>39052</v>
      </c>
      <c r="B685" s="44">
        <f>'SP500'!B1633</f>
        <v>1416.42</v>
      </c>
      <c r="C685" s="46">
        <v>0.76</v>
      </c>
      <c r="D685" s="46">
        <v>1.66</v>
      </c>
      <c r="E685" s="40"/>
      <c r="F685" s="48">
        <f>A687</f>
        <v>39114</v>
      </c>
      <c r="G685" s="41">
        <f t="shared" si="665"/>
        <v>5.1625199907832631</v>
      </c>
      <c r="H685" s="41">
        <f t="shared" ref="H685:I685" si="705">AVERAGE(C685:C687)-AVERAGE(C682:C684)</f>
        <v>-7.6666666666666661E-2</v>
      </c>
      <c r="I685" s="41">
        <f t="shared" si="705"/>
        <v>-6.666666666666643E-2</v>
      </c>
    </row>
    <row r="686" spans="1:9" x14ac:dyDescent="0.35">
      <c r="A686" s="43">
        <v>39083</v>
      </c>
      <c r="B686" s="44">
        <f>'SP500'!B1634</f>
        <v>1424.16</v>
      </c>
      <c r="C686" s="46">
        <v>0.64</v>
      </c>
      <c r="D686" s="46">
        <v>1.58</v>
      </c>
      <c r="E686" s="40"/>
      <c r="F686" s="48">
        <f>A688</f>
        <v>39142</v>
      </c>
      <c r="G686" s="41">
        <f t="shared" si="665"/>
        <v>2.5455080134999486</v>
      </c>
      <c r="H686" s="41">
        <f t="shared" ref="H686:I686" si="706">AVERAGE(C686:C688)-AVERAGE(C683:C685)</f>
        <v>-7.3333333333333472E-2</v>
      </c>
      <c r="I686" s="41">
        <f t="shared" si="706"/>
        <v>-3.3333333333333659E-2</v>
      </c>
    </row>
    <row r="687" spans="1:9" x14ac:dyDescent="0.35">
      <c r="A687" s="43">
        <v>39114</v>
      </c>
      <c r="B687" s="44">
        <f>'SP500'!B1635</f>
        <v>1444.8</v>
      </c>
      <c r="C687" s="46">
        <v>0.67</v>
      </c>
      <c r="D687" s="46">
        <v>1.56</v>
      </c>
      <c r="E687" s="40"/>
      <c r="F687" s="48">
        <f>A689</f>
        <v>39173</v>
      </c>
      <c r="G687" s="41">
        <f t="shared" si="665"/>
        <v>2.0170123946352492</v>
      </c>
      <c r="H687" s="41">
        <f t="shared" ref="H687:I687" si="707">AVERAGE(C687:C689)-AVERAGE(C684:C686)</f>
        <v>2.0000000000000129E-2</v>
      </c>
      <c r="I687" s="41">
        <f t="shared" si="707"/>
        <v>4.3333333333333224E-2</v>
      </c>
    </row>
    <row r="688" spans="1:9" x14ac:dyDescent="0.35">
      <c r="A688" s="43">
        <v>39142</v>
      </c>
      <c r="B688" s="44">
        <f>'SP500'!B1636</f>
        <v>1406.95</v>
      </c>
      <c r="C688" s="46">
        <v>0.74</v>
      </c>
      <c r="D688" s="46">
        <v>1.71</v>
      </c>
      <c r="E688" s="40"/>
      <c r="F688" s="48">
        <f>A690</f>
        <v>39203</v>
      </c>
      <c r="G688" s="41">
        <f t="shared" si="665"/>
        <v>2.2234394009672362</v>
      </c>
      <c r="H688" s="41">
        <f t="shared" ref="H688:I688" si="708">AVERAGE(C688:C690)-AVERAGE(C685:C687)</f>
        <v>5.6666666666666754E-2</v>
      </c>
      <c r="I688" s="41">
        <f t="shared" si="708"/>
        <v>8.3333333333333037E-2</v>
      </c>
    </row>
    <row r="689" spans="1:9" x14ac:dyDescent="0.35">
      <c r="A689" s="43">
        <v>39173</v>
      </c>
      <c r="B689" s="44">
        <f>'SP500'!B1637</f>
        <v>1463.64</v>
      </c>
      <c r="C689" s="46">
        <v>0.78</v>
      </c>
      <c r="D689" s="46">
        <v>1.7</v>
      </c>
      <c r="E689" s="40"/>
      <c r="F689" s="48">
        <f>A691</f>
        <v>39234</v>
      </c>
      <c r="G689" s="41">
        <f t="shared" si="665"/>
        <v>4.8626331541413652</v>
      </c>
      <c r="H689" s="41">
        <f t="shared" ref="H689:I689" si="709">AVERAGE(C689:C691)-AVERAGE(C686:C688)</f>
        <v>4.6666666666666745E-2</v>
      </c>
      <c r="I689" s="41">
        <f t="shared" si="709"/>
        <v>3.0000000000000027E-2</v>
      </c>
    </row>
    <row r="690" spans="1:9" x14ac:dyDescent="0.35">
      <c r="A690" s="43">
        <v>39203</v>
      </c>
      <c r="B690" s="44">
        <f>'SP500'!B1638</f>
        <v>1511.14</v>
      </c>
      <c r="C690" s="46">
        <v>0.72</v>
      </c>
      <c r="D690" s="46">
        <v>1.64</v>
      </c>
      <c r="E690" s="40"/>
      <c r="F690" s="48">
        <f>A692</f>
        <v>39264</v>
      </c>
      <c r="G690" s="41">
        <f t="shared" si="665"/>
        <v>5.2068821497596192</v>
      </c>
      <c r="H690" s="41">
        <f t="shared" ref="H690:I690" si="710">AVERAGE(C690:C692)-AVERAGE(C687:C689)</f>
        <v>-1.6666666666666829E-2</v>
      </c>
      <c r="I690" s="41">
        <f t="shared" si="710"/>
        <v>-2.6666666666666394E-2</v>
      </c>
    </row>
    <row r="691" spans="1:9" x14ac:dyDescent="0.35">
      <c r="A691" s="43">
        <v>39234</v>
      </c>
      <c r="B691" s="44">
        <f>'SP500'!B1639</f>
        <v>1514.19</v>
      </c>
      <c r="C691" s="46">
        <v>0.69</v>
      </c>
      <c r="D691" s="46">
        <v>1.6</v>
      </c>
      <c r="E691" s="40"/>
      <c r="F691" s="48">
        <f>A693</f>
        <v>39295</v>
      </c>
      <c r="G691" s="41">
        <f t="shared" si="665"/>
        <v>2.4302168233516359</v>
      </c>
      <c r="H691" s="41">
        <f t="shared" ref="H691:I691" si="711">AVERAGE(C691:C693)-AVERAGE(C688:C690)</f>
        <v>9.9999999999999978E-2</v>
      </c>
      <c r="I691" s="41">
        <f t="shared" si="711"/>
        <v>6.0000000000000053E-2</v>
      </c>
    </row>
    <row r="692" spans="1:9" x14ac:dyDescent="0.35">
      <c r="A692" s="43">
        <v>39264</v>
      </c>
      <c r="B692" s="44">
        <f>'SP500'!B1640</f>
        <v>1520.71</v>
      </c>
      <c r="C692" s="46">
        <v>0.73</v>
      </c>
      <c r="D692" s="46">
        <v>1.65</v>
      </c>
      <c r="E692" s="40"/>
      <c r="F692" s="48">
        <f>A694</f>
        <v>39326</v>
      </c>
      <c r="G692" s="41">
        <f t="shared" si="665"/>
        <v>-0.36869198661700936</v>
      </c>
      <c r="H692" s="41">
        <f t="shared" ref="H692:I692" si="712">AVERAGE(C692:C694)-AVERAGE(C689:C691)</f>
        <v>0.29333333333333345</v>
      </c>
      <c r="I692" s="41">
        <f t="shared" si="712"/>
        <v>0.25333333333333319</v>
      </c>
    </row>
    <row r="693" spans="1:9" x14ac:dyDescent="0.35">
      <c r="A693" s="43">
        <v>39295</v>
      </c>
      <c r="B693" s="44">
        <f>'SP500'!B1641</f>
        <v>1454.62</v>
      </c>
      <c r="C693" s="46">
        <v>1.1200000000000001</v>
      </c>
      <c r="D693" s="46">
        <v>1.98</v>
      </c>
      <c r="E693" s="40"/>
      <c r="F693" s="48">
        <f>A695</f>
        <v>39356</v>
      </c>
      <c r="G693" s="41">
        <f t="shared" si="665"/>
        <v>-1.2092067173463747</v>
      </c>
      <c r="H693" s="41">
        <f t="shared" ref="H693:I693" si="713">AVERAGE(C693:C695)-AVERAGE(C690:C692)</f>
        <v>0.44333333333333325</v>
      </c>
      <c r="I693" s="41">
        <f t="shared" si="713"/>
        <v>0.36999999999999988</v>
      </c>
    </row>
    <row r="694" spans="1:9" x14ac:dyDescent="0.35">
      <c r="A694" s="43">
        <v>39326</v>
      </c>
      <c r="B694" s="44">
        <f>'SP500'!B1642</f>
        <v>1497.12</v>
      </c>
      <c r="C694" s="46">
        <v>1.22</v>
      </c>
      <c r="D694" s="46">
        <v>2.0699999999999998</v>
      </c>
      <c r="E694" s="40"/>
      <c r="F694" s="48">
        <f>A696</f>
        <v>39387</v>
      </c>
      <c r="G694" s="41">
        <f t="shared" si="665"/>
        <v>0.23693820326168763</v>
      </c>
      <c r="H694" s="41">
        <f t="shared" ref="H694:I694" si="714">AVERAGE(C694:C696)-AVERAGE(C691:C693)</f>
        <v>0.36666666666666647</v>
      </c>
      <c r="I694" s="41">
        <f t="shared" si="714"/>
        <v>0.34666666666666646</v>
      </c>
    </row>
    <row r="695" spans="1:9" x14ac:dyDescent="0.35">
      <c r="A695" s="43">
        <v>39356</v>
      </c>
      <c r="B695" s="44">
        <f>'SP500'!B1643</f>
        <v>1539.66</v>
      </c>
      <c r="C695" s="46">
        <v>1.1299999999999999</v>
      </c>
      <c r="D695" s="46">
        <v>1.95</v>
      </c>
      <c r="E695" s="40"/>
      <c r="F695" s="48">
        <f>A697</f>
        <v>39417</v>
      </c>
      <c r="G695" s="41">
        <f t="shared" si="665"/>
        <v>0.21932576197789574</v>
      </c>
      <c r="H695" s="41">
        <f t="shared" ref="H695:I695" si="715">AVERAGE(C695:C697)-AVERAGE(C692:C694)</f>
        <v>0.24666666666666637</v>
      </c>
      <c r="I695" s="41">
        <f t="shared" si="715"/>
        <v>0.35000000000000031</v>
      </c>
    </row>
    <row r="696" spans="1:9" x14ac:dyDescent="0.35">
      <c r="A696" s="43">
        <v>39387</v>
      </c>
      <c r="B696" s="44">
        <f>'SP500'!B1644</f>
        <v>1463.39</v>
      </c>
      <c r="C696" s="46">
        <v>1.29</v>
      </c>
      <c r="D696" s="46">
        <v>2.25</v>
      </c>
      <c r="E696" s="40"/>
      <c r="F696" s="48">
        <f>A698</f>
        <v>39448</v>
      </c>
      <c r="G696" s="41">
        <f t="shared" si="665"/>
        <v>-3.8591975551627398</v>
      </c>
      <c r="H696" s="41">
        <f t="shared" ref="H696:I696" si="716">AVERAGE(C696:C698)-AVERAGE(C693:C695)</f>
        <v>0.26666666666666661</v>
      </c>
      <c r="I696" s="41">
        <f t="shared" si="716"/>
        <v>0.53333333333333321</v>
      </c>
    </row>
    <row r="697" spans="1:9" x14ac:dyDescent="0.35">
      <c r="A697" s="43">
        <v>39417</v>
      </c>
      <c r="B697" s="44">
        <f>'SP500'!B1645</f>
        <v>1479.22</v>
      </c>
      <c r="C697" s="46">
        <v>1.39</v>
      </c>
      <c r="D697" s="46">
        <v>2.5499999999999998</v>
      </c>
      <c r="E697" s="40"/>
      <c r="F697" s="48">
        <f>A699</f>
        <v>39479</v>
      </c>
      <c r="G697" s="41">
        <f t="shared" si="665"/>
        <v>-6.5975795560051775</v>
      </c>
      <c r="H697" s="41">
        <f t="shared" ref="H697:I697" si="717">AVERAGE(C697:C699)-AVERAGE(C694:C696)</f>
        <v>0.37666666666666671</v>
      </c>
      <c r="I697" s="41">
        <f t="shared" si="717"/>
        <v>0.7200000000000002</v>
      </c>
    </row>
    <row r="698" spans="1:9" x14ac:dyDescent="0.35">
      <c r="A698" s="43">
        <v>39448</v>
      </c>
      <c r="B698" s="44">
        <f>'SP500'!B1646</f>
        <v>1378.76</v>
      </c>
      <c r="C698" s="46">
        <v>1.59</v>
      </c>
      <c r="D698" s="46">
        <v>2.8</v>
      </c>
      <c r="E698" s="40"/>
      <c r="F698" s="48">
        <f>A700</f>
        <v>39508</v>
      </c>
      <c r="G698" s="41">
        <f t="shared" si="665"/>
        <v>-10.127200257203707</v>
      </c>
      <c r="H698" s="41">
        <f t="shared" ref="H698:I698" si="718">AVERAGE(C698:C700)-AVERAGE(C695:C697)</f>
        <v>0.52333333333333343</v>
      </c>
      <c r="I698" s="41">
        <f t="shared" si="718"/>
        <v>0.83666666666666645</v>
      </c>
    </row>
    <row r="699" spans="1:9" x14ac:dyDescent="0.35">
      <c r="A699" s="43">
        <v>39479</v>
      </c>
      <c r="B699" s="44">
        <f>'SP500'!B1647</f>
        <v>1354.87</v>
      </c>
      <c r="C699" s="46">
        <v>1.79</v>
      </c>
      <c r="D699" s="46">
        <v>3.08</v>
      </c>
      <c r="E699" s="40"/>
      <c r="F699" s="48">
        <f>A701</f>
        <v>39539</v>
      </c>
      <c r="G699" s="41">
        <f t="shared" si="665"/>
        <v>-6.6763592391177422</v>
      </c>
      <c r="H699" s="41">
        <f t="shared" ref="H699:I699" si="719">AVERAGE(C699:C701)-AVERAGE(C696:C698)</f>
        <v>0.4633333333333336</v>
      </c>
      <c r="I699" s="41">
        <f t="shared" si="719"/>
        <v>0.71666666666666679</v>
      </c>
    </row>
    <row r="700" spans="1:9" x14ac:dyDescent="0.35">
      <c r="A700" s="43">
        <v>39508</v>
      </c>
      <c r="B700" s="44">
        <f>'SP500'!B1648</f>
        <v>1316.94</v>
      </c>
      <c r="C700" s="46">
        <v>2</v>
      </c>
      <c r="D700" s="46">
        <v>3.38</v>
      </c>
      <c r="E700" s="40"/>
      <c r="F700" s="48">
        <f>A702</f>
        <v>39569</v>
      </c>
      <c r="G700" s="41">
        <f t="shared" si="665"/>
        <v>-2.9440385857952474</v>
      </c>
      <c r="H700" s="41">
        <f t="shared" ref="H700:I700" si="720">AVERAGE(C700:C702)-AVERAGE(C697:C699)</f>
        <v>0.26333333333333364</v>
      </c>
      <c r="I700" s="41">
        <f t="shared" si="720"/>
        <v>0.42999999999999972</v>
      </c>
    </row>
    <row r="701" spans="1:9" x14ac:dyDescent="0.35">
      <c r="A701" s="43">
        <v>39539</v>
      </c>
      <c r="B701" s="44">
        <f>'SP500'!B1649</f>
        <v>1370.47</v>
      </c>
      <c r="C701" s="46">
        <v>1.87</v>
      </c>
      <c r="D701" s="46">
        <v>3.29</v>
      </c>
      <c r="E701" s="40"/>
      <c r="F701" s="48">
        <f>A703</f>
        <v>39600</v>
      </c>
      <c r="G701" s="41">
        <f t="shared" si="665"/>
        <v>1.5766641264648484</v>
      </c>
      <c r="H701" s="41">
        <f t="shared" ref="H701:I701" si="721">AVERAGE(C701:C703)-AVERAGE(C698:C700)</f>
        <v>-7.9999999999999627E-2</v>
      </c>
      <c r="I701" s="41">
        <f t="shared" si="721"/>
        <v>1.6666666666667052E-2</v>
      </c>
    </row>
    <row r="702" spans="1:9" x14ac:dyDescent="0.35">
      <c r="A702" s="43">
        <v>39569</v>
      </c>
      <c r="B702" s="44">
        <f>'SP500'!B1650</f>
        <v>1403.22</v>
      </c>
      <c r="C702" s="46">
        <v>1.69</v>
      </c>
      <c r="D702" s="46">
        <v>3.05</v>
      </c>
      <c r="E702" s="40"/>
      <c r="F702" s="48">
        <f>A704</f>
        <v>39630</v>
      </c>
      <c r="G702" s="41">
        <f t="shared" si="665"/>
        <v>-1.0064629319243685</v>
      </c>
      <c r="H702" s="41">
        <f t="shared" ref="H702:I702" si="722">AVERAGE(C702:C704)-AVERAGE(C699:C701)</f>
        <v>-0.2433333333333334</v>
      </c>
      <c r="I702" s="41">
        <f t="shared" si="722"/>
        <v>-0.19333333333333336</v>
      </c>
    </row>
    <row r="703" spans="1:9" x14ac:dyDescent="0.35">
      <c r="A703" s="43">
        <v>39600</v>
      </c>
      <c r="B703" s="44">
        <f>'SP500'!B1651</f>
        <v>1341.25</v>
      </c>
      <c r="C703" s="46">
        <v>1.58</v>
      </c>
      <c r="D703" s="46">
        <v>2.97</v>
      </c>
      <c r="E703" s="40"/>
      <c r="F703" s="48">
        <f>A705</f>
        <v>39661</v>
      </c>
      <c r="G703" s="41">
        <f t="shared" si="665"/>
        <v>-5.285095227239653</v>
      </c>
      <c r="H703" s="41">
        <f t="shared" ref="H703:I703" si="723">AVERAGE(C703:C705)-AVERAGE(C700:C702)</f>
        <v>-0.19000000000000017</v>
      </c>
      <c r="I703" s="41">
        <f t="shared" si="723"/>
        <v>-0.11333333333333329</v>
      </c>
    </row>
    <row r="704" spans="1:9" x14ac:dyDescent="0.35">
      <c r="A704" s="43">
        <v>39630</v>
      </c>
      <c r="B704" s="44">
        <f>'SP500'!B1652</f>
        <v>1257.33</v>
      </c>
      <c r="C704" s="46">
        <v>1.66</v>
      </c>
      <c r="D704" s="46">
        <v>3.15</v>
      </c>
      <c r="E704" s="40"/>
      <c r="F704" s="48">
        <f>A706</f>
        <v>39692</v>
      </c>
      <c r="G704" s="41">
        <f t="shared" si="665"/>
        <v>-9.1336254260392096</v>
      </c>
      <c r="H704" s="41">
        <f t="shared" ref="H704:I704" si="724">AVERAGE(C704:C706)-AVERAGE(C701:C703)</f>
        <v>7.6666666666666439E-2</v>
      </c>
      <c r="I704" s="41">
        <f t="shared" si="724"/>
        <v>0.24000000000000021</v>
      </c>
    </row>
    <row r="705" spans="1:9" x14ac:dyDescent="0.35">
      <c r="A705" s="43">
        <v>39661</v>
      </c>
      <c r="B705" s="44">
        <f>'SP500'!B1653</f>
        <v>1281.47</v>
      </c>
      <c r="C705" s="46">
        <v>1.75</v>
      </c>
      <c r="D705" s="46">
        <v>3.26</v>
      </c>
      <c r="E705" s="40"/>
      <c r="F705" s="48">
        <f>A707</f>
        <v>39722</v>
      </c>
      <c r="G705" s="41">
        <f t="shared" si="665"/>
        <v>-14.339113977360288</v>
      </c>
      <c r="H705" s="41">
        <f t="shared" ref="H705:I705" si="725">AVERAGE(C705:C707)-AVERAGE(C702:C704)</f>
        <v>0.41666666666666674</v>
      </c>
      <c r="I705" s="41">
        <f t="shared" si="725"/>
        <v>0.92666666666666631</v>
      </c>
    </row>
    <row r="706" spans="1:9" x14ac:dyDescent="0.35">
      <c r="A706" s="43">
        <v>39692</v>
      </c>
      <c r="B706" s="44">
        <f>'SP500'!B1654</f>
        <v>1216.95</v>
      </c>
      <c r="C706" s="46">
        <v>1.96</v>
      </c>
      <c r="D706" s="46">
        <v>3.62</v>
      </c>
      <c r="E706" s="40"/>
      <c r="F706" s="48">
        <f>A708</f>
        <v>39753</v>
      </c>
      <c r="G706" s="41">
        <f t="shared" si="665"/>
        <v>-23.456469305112719</v>
      </c>
      <c r="H706" s="41">
        <f t="shared" ref="H706:I706" si="726">AVERAGE(C706:C708)-AVERAGE(C703:C705)</f>
        <v>0.67666666666666653</v>
      </c>
      <c r="I706" s="41">
        <f t="shared" si="726"/>
        <v>1.6633333333333336</v>
      </c>
    </row>
    <row r="707" spans="1:9" x14ac:dyDescent="0.35">
      <c r="A707" s="43">
        <v>39722</v>
      </c>
      <c r="B707" s="44">
        <f>'SP500'!B1655</f>
        <v>968.8</v>
      </c>
      <c r="C707" s="46">
        <v>2.4700000000000002</v>
      </c>
      <c r="D707" s="46">
        <v>5.07</v>
      </c>
      <c r="E707" s="40"/>
      <c r="F707" s="48">
        <f>A709</f>
        <v>39783</v>
      </c>
      <c r="G707" s="41">
        <f t="shared" si="665"/>
        <v>-31.920619413851988</v>
      </c>
      <c r="H707" s="41">
        <f t="shared" ref="H707:I707" si="727">AVERAGE(C707:C709)-AVERAGE(C704:C706)</f>
        <v>0.77333333333333343</v>
      </c>
      <c r="I707" s="41">
        <f t="shared" si="727"/>
        <v>2.2433333333333323</v>
      </c>
    </row>
    <row r="708" spans="1:9" x14ac:dyDescent="0.35">
      <c r="A708" s="43">
        <v>39753</v>
      </c>
      <c r="B708" s="44">
        <f>'SP500'!B1656</f>
        <v>883.04</v>
      </c>
      <c r="C708" s="46">
        <v>2.59</v>
      </c>
      <c r="D708" s="46">
        <v>5.68</v>
      </c>
      <c r="E708" s="40"/>
      <c r="F708" s="48">
        <f>A710</f>
        <v>39814</v>
      </c>
      <c r="G708" s="41">
        <f t="shared" si="665"/>
        <v>-27.782280127910091</v>
      </c>
      <c r="H708" s="41">
        <f t="shared" ref="H708:I708" si="728">AVERAGE(C708:C710)-AVERAGE(C705:C707)</f>
        <v>0.52333333333333343</v>
      </c>
      <c r="I708" s="41">
        <f t="shared" si="728"/>
        <v>1.7866666666666666</v>
      </c>
    </row>
    <row r="709" spans="1:9" x14ac:dyDescent="0.35">
      <c r="A709" s="43">
        <v>39783</v>
      </c>
      <c r="B709" s="44">
        <f>'SP500'!B1657</f>
        <v>877.56</v>
      </c>
      <c r="C709" s="46">
        <v>2.63</v>
      </c>
      <c r="D709" s="46">
        <v>6.01</v>
      </c>
      <c r="E709" s="40"/>
      <c r="F709" s="48">
        <f>A711</f>
        <v>39845</v>
      </c>
      <c r="G709" s="41">
        <f t="shared" si="665"/>
        <v>-18.58294080003504</v>
      </c>
      <c r="H709" s="41">
        <f t="shared" ref="H709:I709" si="729">AVERAGE(C709:C711)-AVERAGE(C706:C708)</f>
        <v>0.18000000000000016</v>
      </c>
      <c r="I709" s="41">
        <f t="shared" si="729"/>
        <v>0.82333333333333325</v>
      </c>
    </row>
    <row r="710" spans="1:9" x14ac:dyDescent="0.35">
      <c r="A710" s="43">
        <v>39814</v>
      </c>
      <c r="B710" s="44">
        <f>'SP500'!B1658</f>
        <v>865.58</v>
      </c>
      <c r="C710" s="46">
        <v>2.5299999999999998</v>
      </c>
      <c r="D710" s="46">
        <v>5.62</v>
      </c>
      <c r="E710" s="40"/>
      <c r="F710" s="48">
        <f>A712</f>
        <v>39873</v>
      </c>
      <c r="G710" s="41">
        <f t="shared" ref="G710:G773" si="730">LN(AVERAGE(B710:B712)/AVERAGE(B707:B709))*100</f>
        <v>-11.70386436268331</v>
      </c>
      <c r="H710" s="41">
        <f t="shared" ref="H710:I710" si="731">AVERAGE(C710:C712)-AVERAGE(C707:C709)</f>
        <v>-2.6666666666666838E-2</v>
      </c>
      <c r="I710" s="41">
        <f t="shared" si="731"/>
        <v>-0.10999999999999943</v>
      </c>
    </row>
    <row r="711" spans="1:9" x14ac:dyDescent="0.35">
      <c r="A711" s="43">
        <v>39845</v>
      </c>
      <c r="B711" s="44">
        <f>'SP500'!B1659</f>
        <v>805.23</v>
      </c>
      <c r="C711" s="46">
        <v>2.4</v>
      </c>
      <c r="D711" s="46">
        <v>5.21</v>
      </c>
      <c r="E711" s="40"/>
      <c r="F711" s="48">
        <f>A713</f>
        <v>39904</v>
      </c>
      <c r="G711" s="41">
        <f t="shared" si="730"/>
        <v>-8.569197547571143</v>
      </c>
      <c r="H711" s="41">
        <f t="shared" ref="H711:I711" si="732">AVERAGE(C711:C713)-AVERAGE(C708:C710)</f>
        <v>-7.0000000000000284E-2</v>
      </c>
      <c r="I711" s="41">
        <f t="shared" si="732"/>
        <v>-0.34666666666666668</v>
      </c>
    </row>
    <row r="712" spans="1:9" x14ac:dyDescent="0.35">
      <c r="A712" s="43">
        <v>39873</v>
      </c>
      <c r="B712" s="44">
        <f>'SP500'!B1660</f>
        <v>757.13</v>
      </c>
      <c r="C712" s="46">
        <v>2.68</v>
      </c>
      <c r="D712" s="46">
        <v>5.6</v>
      </c>
      <c r="E712" s="40"/>
      <c r="F712" s="48">
        <f>A714</f>
        <v>39934</v>
      </c>
      <c r="G712" s="41">
        <f t="shared" si="730"/>
        <v>-1.6091928433308174</v>
      </c>
      <c r="H712" s="41">
        <f t="shared" ref="H712:I712" si="733">AVERAGE(C712:C714)-AVERAGE(C709:C711)</f>
        <v>-5.6666666666666643E-2</v>
      </c>
      <c r="I712" s="41">
        <f t="shared" si="733"/>
        <v>-0.33666666666666689</v>
      </c>
    </row>
    <row r="713" spans="1:9" x14ac:dyDescent="0.35">
      <c r="A713" s="43">
        <v>39904</v>
      </c>
      <c r="B713" s="44">
        <f>'SP500'!B1661</f>
        <v>848.15</v>
      </c>
      <c r="C713" s="46">
        <v>2.46</v>
      </c>
      <c r="D713" s="46">
        <v>5.46</v>
      </c>
      <c r="E713" s="40"/>
      <c r="F713" s="48">
        <f>A715</f>
        <v>39965</v>
      </c>
      <c r="G713" s="41">
        <f t="shared" si="730"/>
        <v>9.7534059403160462</v>
      </c>
      <c r="H713" s="41">
        <f t="shared" ref="H713:I713" si="734">AVERAGE(C713:C715)-AVERAGE(C710:C712)</f>
        <v>-0.33666666666666689</v>
      </c>
      <c r="I713" s="41">
        <f t="shared" si="734"/>
        <v>-0.80666666666666664</v>
      </c>
    </row>
    <row r="714" spans="1:9" x14ac:dyDescent="0.35">
      <c r="A714" s="43">
        <v>39934</v>
      </c>
      <c r="B714" s="44">
        <f>'SP500'!B1662</f>
        <v>902.41</v>
      </c>
      <c r="C714" s="46">
        <v>2.25</v>
      </c>
      <c r="D714" s="46">
        <v>4.7699999999999996</v>
      </c>
      <c r="E714" s="40"/>
      <c r="F714" s="48">
        <f>A716</f>
        <v>39995</v>
      </c>
      <c r="G714" s="41">
        <f t="shared" si="730"/>
        <v>13.696718259217851</v>
      </c>
      <c r="H714" s="41">
        <f t="shared" ref="H714:I714" si="735">AVERAGE(C714:C716)-AVERAGE(C711:C713)</f>
        <v>-0.51666666666666639</v>
      </c>
      <c r="I714" s="41">
        <f t="shared" si="735"/>
        <v>-1.3966666666666665</v>
      </c>
    </row>
    <row r="715" spans="1:9" x14ac:dyDescent="0.35">
      <c r="A715" s="43">
        <v>39965</v>
      </c>
      <c r="B715" s="44">
        <f>'SP500'!B1663</f>
        <v>926.12</v>
      </c>
      <c r="C715" s="46">
        <v>1.89</v>
      </c>
      <c r="D715" s="46">
        <v>3.78</v>
      </c>
      <c r="E715" s="40"/>
      <c r="F715" s="48">
        <f>A717</f>
        <v>40026</v>
      </c>
      <c r="G715" s="41">
        <f t="shared" si="730"/>
        <v>13.553173141191213</v>
      </c>
      <c r="H715" s="41">
        <f t="shared" ref="H715:I715" si="736">AVERAGE(C715:C717)-AVERAGE(C712:C714)</f>
        <v>-0.65999999999999992</v>
      </c>
      <c r="I715" s="41">
        <f t="shared" si="736"/>
        <v>-1.8433333333333328</v>
      </c>
    </row>
    <row r="716" spans="1:9" x14ac:dyDescent="0.35">
      <c r="A716" s="43">
        <v>39995</v>
      </c>
      <c r="B716" s="44">
        <f>'SP500'!B1664</f>
        <v>935.82</v>
      </c>
      <c r="C716" s="46">
        <v>1.85</v>
      </c>
      <c r="D716" s="46">
        <v>3.53</v>
      </c>
      <c r="E716" s="40"/>
      <c r="F716" s="48">
        <f>A718</f>
        <v>40057</v>
      </c>
      <c r="G716" s="41">
        <f t="shared" si="730"/>
        <v>11.072961106117967</v>
      </c>
      <c r="H716" s="41">
        <f t="shared" ref="H716:I716" si="737">AVERAGE(C716:C718)-AVERAGE(C713:C715)</f>
        <v>-0.44999999999999973</v>
      </c>
      <c r="I716" s="41">
        <f t="shared" si="737"/>
        <v>-1.5266666666666668</v>
      </c>
    </row>
    <row r="717" spans="1:9" x14ac:dyDescent="0.35">
      <c r="A717" s="43">
        <v>40026</v>
      </c>
      <c r="B717" s="44">
        <f>'SP500'!B1665</f>
        <v>1009.73</v>
      </c>
      <c r="C717" s="46">
        <v>1.67</v>
      </c>
      <c r="D717" s="46">
        <v>2.99</v>
      </c>
      <c r="E717" s="40"/>
      <c r="F717" s="48">
        <f>A719</f>
        <v>40087</v>
      </c>
      <c r="G717" s="41">
        <f t="shared" si="730"/>
        <v>12.164907749483307</v>
      </c>
      <c r="H717" s="41">
        <f t="shared" ref="H717:I717" si="738">AVERAGE(C717:C719)-AVERAGE(C714:C716)</f>
        <v>-0.27666666666666684</v>
      </c>
      <c r="I717" s="41">
        <f t="shared" si="738"/>
        <v>-1.0933333333333328</v>
      </c>
    </row>
    <row r="718" spans="1:9" x14ac:dyDescent="0.35">
      <c r="A718" s="43">
        <v>40057</v>
      </c>
      <c r="B718" s="44">
        <f>'SP500'!B1666</f>
        <v>1044.55</v>
      </c>
      <c r="C718" s="46">
        <v>1.73</v>
      </c>
      <c r="D718" s="46">
        <v>2.91</v>
      </c>
      <c r="E718" s="40"/>
      <c r="F718" s="48">
        <f>A720</f>
        <v>40118</v>
      </c>
      <c r="G718" s="41">
        <f t="shared" si="730"/>
        <v>10.834456390056392</v>
      </c>
      <c r="H718" s="41">
        <f t="shared" ref="H718:I718" si="739">AVERAGE(C718:C720)-AVERAGE(C715:C717)</f>
        <v>-4.3333333333333446E-2</v>
      </c>
      <c r="I718" s="41">
        <f t="shared" si="739"/>
        <v>-0.52333333333333343</v>
      </c>
    </row>
    <row r="719" spans="1:9" x14ac:dyDescent="0.35">
      <c r="A719" s="43">
        <v>40087</v>
      </c>
      <c r="B719" s="44">
        <f>'SP500'!B1667</f>
        <v>1067.6600000000001</v>
      </c>
      <c r="C719" s="46">
        <v>1.76</v>
      </c>
      <c r="D719" s="46">
        <v>2.9</v>
      </c>
      <c r="E719" s="40"/>
      <c r="F719" s="48">
        <f>A721</f>
        <v>40148</v>
      </c>
      <c r="G719" s="41">
        <f t="shared" si="730"/>
        <v>8.8292842664647111</v>
      </c>
      <c r="H719" s="41">
        <f t="shared" ref="H719:I719" si="740">AVERAGE(C719:C721)-AVERAGE(C716:C718)</f>
        <v>-1.0000000000000009E-2</v>
      </c>
      <c r="I719" s="41">
        <f t="shared" si="740"/>
        <v>-0.27666666666666639</v>
      </c>
    </row>
    <row r="720" spans="1:9" x14ac:dyDescent="0.35">
      <c r="A720" s="43">
        <v>40118</v>
      </c>
      <c r="B720" s="44">
        <f>'SP500'!B1668</f>
        <v>1088.07</v>
      </c>
      <c r="C720" s="46">
        <v>1.79</v>
      </c>
      <c r="D720" s="46">
        <v>2.92</v>
      </c>
      <c r="E720" s="40"/>
      <c r="F720" s="48">
        <f>A722</f>
        <v>40179</v>
      </c>
      <c r="G720" s="41">
        <f t="shared" si="730"/>
        <v>6.2121438395869726</v>
      </c>
      <c r="H720" s="41">
        <f t="shared" ref="H720:I720" si="741">AVERAGE(C720:C722)-AVERAGE(C717:C719)</f>
        <v>-5.6666666666666643E-2</v>
      </c>
      <c r="I720" s="41">
        <f t="shared" si="741"/>
        <v>-0.1933333333333338</v>
      </c>
    </row>
    <row r="721" spans="1:9" x14ac:dyDescent="0.35">
      <c r="A721" s="43">
        <v>40148</v>
      </c>
      <c r="B721" s="44">
        <f>'SP500'!B1669</f>
        <v>1110.3800000000001</v>
      </c>
      <c r="C721" s="46">
        <v>1.67</v>
      </c>
      <c r="D721" s="46">
        <v>2.78</v>
      </c>
      <c r="E721" s="40"/>
      <c r="F721" s="48">
        <f>A723</f>
        <v>40210</v>
      </c>
      <c r="G721" s="41">
        <f t="shared" si="730"/>
        <v>3.7665794689693324</v>
      </c>
      <c r="H721" s="41">
        <f t="shared" ref="H721:I721" si="742">AVERAGE(C721:C723)-AVERAGE(C718:C720)</f>
        <v>-0.1399999999999999</v>
      </c>
      <c r="I721" s="41">
        <f t="shared" si="742"/>
        <v>-0.26000000000000023</v>
      </c>
    </row>
    <row r="722" spans="1:9" x14ac:dyDescent="0.35">
      <c r="A722" s="43">
        <v>40179</v>
      </c>
      <c r="B722" s="44">
        <f>'SP500'!B1670</f>
        <v>1123.58</v>
      </c>
      <c r="C722" s="46">
        <v>1.53</v>
      </c>
      <c r="D722" s="46">
        <v>2.52</v>
      </c>
      <c r="E722" s="40"/>
      <c r="F722" s="48">
        <f>A724</f>
        <v>40238</v>
      </c>
      <c r="G722" s="41">
        <f t="shared" si="730"/>
        <v>2.9765879693010775</v>
      </c>
      <c r="H722" s="41">
        <f t="shared" ref="H722:I722" si="743">AVERAGE(C722:C724)-AVERAGE(C719:C721)</f>
        <v>-0.16333333333333311</v>
      </c>
      <c r="I722" s="41">
        <f t="shared" si="743"/>
        <v>-0.29666666666666686</v>
      </c>
    </row>
    <row r="723" spans="1:9" x14ac:dyDescent="0.35">
      <c r="A723" s="43">
        <v>40210</v>
      </c>
      <c r="B723" s="44">
        <f>'SP500'!B1671</f>
        <v>1089.1600000000001</v>
      </c>
      <c r="C723" s="46">
        <v>1.66</v>
      </c>
      <c r="D723" s="46">
        <v>2.65</v>
      </c>
      <c r="E723" s="40"/>
      <c r="F723" s="48">
        <f>A725</f>
        <v>40269</v>
      </c>
      <c r="G723" s="41">
        <f t="shared" si="730"/>
        <v>3.4468012619594512</v>
      </c>
      <c r="H723" s="41">
        <f t="shared" ref="H723:I723" si="744">AVERAGE(C723:C725)-AVERAGE(C720:C722)</f>
        <v>-0.11666666666666647</v>
      </c>
      <c r="I723" s="41">
        <f t="shared" si="744"/>
        <v>-0.20999999999999996</v>
      </c>
    </row>
    <row r="724" spans="1:9" x14ac:dyDescent="0.35">
      <c r="A724" s="43">
        <v>40238</v>
      </c>
      <c r="B724" s="44">
        <f>'SP500'!B1672</f>
        <v>1152.05</v>
      </c>
      <c r="C724" s="46">
        <v>1.54</v>
      </c>
      <c r="D724" s="46">
        <v>2.54</v>
      </c>
      <c r="E724" s="40"/>
      <c r="F724" s="48">
        <f>A726</f>
        <v>40299</v>
      </c>
      <c r="G724" s="41">
        <f t="shared" si="730"/>
        <v>4.4526336118113417</v>
      </c>
      <c r="H724" s="41">
        <f t="shared" ref="H724:I724" si="745">AVERAGE(C724:C726)-AVERAGE(C721:C723)</f>
        <v>-0.11333333333333351</v>
      </c>
      <c r="I724" s="41">
        <f t="shared" si="745"/>
        <v>-0.12666666666666693</v>
      </c>
    </row>
    <row r="725" spans="1:9" x14ac:dyDescent="0.35">
      <c r="A725" s="43">
        <v>40269</v>
      </c>
      <c r="B725" s="44">
        <f>'SP500'!B1673</f>
        <v>1197.32</v>
      </c>
      <c r="C725" s="46">
        <v>1.44</v>
      </c>
      <c r="D725" s="46">
        <v>2.4</v>
      </c>
      <c r="E725" s="40"/>
      <c r="F725" s="48">
        <f>A727</f>
        <v>40330</v>
      </c>
      <c r="G725" s="41">
        <f t="shared" si="730"/>
        <v>1.2096689431861263</v>
      </c>
      <c r="H725" s="41">
        <f t="shared" ref="H725:I725" si="746">AVERAGE(C725:C727)-AVERAGE(C722:C724)</f>
        <v>-2.3333333333333428E-2</v>
      </c>
      <c r="I725" s="41">
        <f t="shared" si="746"/>
        <v>0.11666666666666625</v>
      </c>
    </row>
    <row r="726" spans="1:9" x14ac:dyDescent="0.35">
      <c r="A726" s="43">
        <v>40299</v>
      </c>
      <c r="B726" s="44">
        <f>'SP500'!B1674</f>
        <v>1125.06</v>
      </c>
      <c r="C726" s="46">
        <v>1.54</v>
      </c>
      <c r="D726" s="46">
        <v>2.63</v>
      </c>
      <c r="E726" s="40"/>
      <c r="F726" s="48">
        <f>A728</f>
        <v>40360</v>
      </c>
      <c r="G726" s="41">
        <f t="shared" si="730"/>
        <v>-4.4697669543085832</v>
      </c>
      <c r="H726" s="41">
        <f t="shared" ref="H726:I726" si="747">AVERAGE(C726:C728)-AVERAGE(C723:C725)</f>
        <v>9.6666666666666456E-2</v>
      </c>
      <c r="I726" s="41">
        <f t="shared" si="747"/>
        <v>0.35666666666666691</v>
      </c>
    </row>
    <row r="727" spans="1:9" x14ac:dyDescent="0.35">
      <c r="A727" s="43">
        <v>40330</v>
      </c>
      <c r="B727" s="44">
        <f>'SP500'!B1675</f>
        <v>1083.3599999999999</v>
      </c>
      <c r="C727" s="46">
        <v>1.68</v>
      </c>
      <c r="D727" s="46">
        <v>3.03</v>
      </c>
      <c r="E727" s="40"/>
      <c r="F727" s="48">
        <f>A729</f>
        <v>40391</v>
      </c>
      <c r="G727" s="41">
        <f t="shared" si="730"/>
        <v>-6.6640064992225261</v>
      </c>
      <c r="H727" s="41">
        <f t="shared" ref="H727:I727" si="748">AVERAGE(C727:C729)-AVERAGE(C724:C726)</f>
        <v>0.21999999999999997</v>
      </c>
      <c r="I727" s="41">
        <f t="shared" si="748"/>
        <v>0.47333333333333316</v>
      </c>
    </row>
    <row r="728" spans="1:9" x14ac:dyDescent="0.35">
      <c r="A728" s="43">
        <v>40360</v>
      </c>
      <c r="B728" s="44">
        <f>'SP500'!B1676</f>
        <v>1079.8</v>
      </c>
      <c r="C728" s="46">
        <v>1.71</v>
      </c>
      <c r="D728" s="46">
        <v>3</v>
      </c>
      <c r="E728" s="40"/>
      <c r="F728" s="48">
        <f>A730</f>
        <v>40422</v>
      </c>
      <c r="G728" s="41">
        <f t="shared" si="730"/>
        <v>-3.483003042004122</v>
      </c>
      <c r="H728" s="41">
        <f t="shared" ref="H728:I728" si="749">AVERAGE(C728:C730)-AVERAGE(C725:C727)</f>
        <v>0.23999999999999977</v>
      </c>
      <c r="I728" s="41">
        <f t="shared" si="749"/>
        <v>0.30333333333333368</v>
      </c>
    </row>
    <row r="729" spans="1:9" x14ac:dyDescent="0.35">
      <c r="A729" s="43">
        <v>40391</v>
      </c>
      <c r="B729" s="44">
        <f>'SP500'!B1677</f>
        <v>1087.28</v>
      </c>
      <c r="C729" s="46">
        <v>1.79</v>
      </c>
      <c r="D729" s="46">
        <v>2.96</v>
      </c>
      <c r="E729" s="40"/>
      <c r="F729" s="48">
        <f>A731</f>
        <v>40452</v>
      </c>
      <c r="G729" s="41">
        <f t="shared" si="730"/>
        <v>2.7807392408125997</v>
      </c>
      <c r="H729" s="41">
        <f t="shared" ref="H729:I729" si="750">AVERAGE(C729:C731)-AVERAGE(C726:C728)</f>
        <v>0.29333333333333345</v>
      </c>
      <c r="I729" s="41">
        <f t="shared" si="750"/>
        <v>0.16333333333333355</v>
      </c>
    </row>
    <row r="730" spans="1:9" x14ac:dyDescent="0.35">
      <c r="A730" s="43">
        <v>40422</v>
      </c>
      <c r="B730" s="44">
        <f>'SP500'!B1678</f>
        <v>1122.08</v>
      </c>
      <c r="C730" s="46">
        <v>1.88</v>
      </c>
      <c r="D730" s="46">
        <v>3.01</v>
      </c>
      <c r="E730" s="40"/>
      <c r="F730" s="48">
        <f>A732</f>
        <v>40483</v>
      </c>
      <c r="G730" s="41">
        <f t="shared" si="730"/>
        <v>7.1841756645409953</v>
      </c>
      <c r="H730" s="41">
        <f t="shared" ref="H730:I730" si="751">AVERAGE(C730:C732)-AVERAGE(C727:C729)</f>
        <v>0.31666666666666643</v>
      </c>
      <c r="I730" s="41">
        <f t="shared" si="751"/>
        <v>0.12000000000000055</v>
      </c>
    </row>
    <row r="731" spans="1:9" x14ac:dyDescent="0.35">
      <c r="A731" s="43">
        <v>40452</v>
      </c>
      <c r="B731" s="44">
        <f>'SP500'!B1679</f>
        <v>1171.58</v>
      </c>
      <c r="C731" s="46">
        <v>2.14</v>
      </c>
      <c r="D731" s="46">
        <v>3.18</v>
      </c>
      <c r="E731" s="40"/>
      <c r="F731" s="48">
        <f>A733</f>
        <v>40513</v>
      </c>
      <c r="G731" s="41">
        <f t="shared" si="730"/>
        <v>9.3629422525877715</v>
      </c>
      <c r="H731" s="41">
        <f t="shared" ref="H731:I731" si="752">AVERAGE(C731:C733)-AVERAGE(C728:C730)</f>
        <v>0.20000000000000018</v>
      </c>
      <c r="I731" s="41">
        <f t="shared" si="752"/>
        <v>6.0000000000000497E-2</v>
      </c>
    </row>
    <row r="732" spans="1:9" x14ac:dyDescent="0.35">
      <c r="A732" s="43">
        <v>40483</v>
      </c>
      <c r="B732" s="44">
        <f>'SP500'!B1680</f>
        <v>1198.8900000000001</v>
      </c>
      <c r="C732" s="46">
        <v>2.11</v>
      </c>
      <c r="D732" s="46">
        <v>3.16</v>
      </c>
      <c r="E732" s="40"/>
      <c r="F732" s="48">
        <f>A734</f>
        <v>40544</v>
      </c>
      <c r="G732" s="41">
        <f t="shared" si="730"/>
        <v>9.6386761517143924</v>
      </c>
      <c r="H732" s="41">
        <f t="shared" ref="H732:I732" si="753">AVERAGE(C732:C734)-AVERAGE(C729:C731)</f>
        <v>-0.10666666666666669</v>
      </c>
      <c r="I732" s="41">
        <f t="shared" si="753"/>
        <v>-0.1599999999999997</v>
      </c>
    </row>
    <row r="733" spans="1:9" x14ac:dyDescent="0.35">
      <c r="A733" s="43">
        <v>40513</v>
      </c>
      <c r="B733" s="44">
        <f>'SP500'!B1681</f>
        <v>1241.53</v>
      </c>
      <c r="C733" s="46">
        <v>1.73</v>
      </c>
      <c r="D733" s="46">
        <v>2.81</v>
      </c>
      <c r="E733" s="40"/>
      <c r="F733" s="48">
        <f>A735</f>
        <v>40575</v>
      </c>
      <c r="G733" s="41">
        <f t="shared" si="730"/>
        <v>9.6211693119772974</v>
      </c>
      <c r="H733" s="41">
        <f t="shared" ref="H733:I733" si="754">AVERAGE(C733:C735)-AVERAGE(C730:C732)</f>
        <v>-0.36999999999999988</v>
      </c>
      <c r="I733" s="41">
        <f t="shared" si="754"/>
        <v>-0.42333333333333334</v>
      </c>
    </row>
    <row r="734" spans="1:9" x14ac:dyDescent="0.35">
      <c r="A734" s="43">
        <v>40544</v>
      </c>
      <c r="B734" s="44">
        <f>'SP500'!B1682</f>
        <v>1282.6199999999999</v>
      </c>
      <c r="C734" s="46">
        <v>1.65</v>
      </c>
      <c r="D734" s="46">
        <v>2.7</v>
      </c>
      <c r="E734" s="40"/>
      <c r="F734" s="48">
        <f>A736</f>
        <v>40603</v>
      </c>
      <c r="G734" s="41">
        <f t="shared" si="730"/>
        <v>7.8822950527562163</v>
      </c>
      <c r="H734" s="41">
        <f t="shared" ref="H734:I734" si="755">AVERAGE(C734:C736)-AVERAGE(C731:C733)</f>
        <v>-0.32333333333333347</v>
      </c>
      <c r="I734" s="41">
        <f t="shared" si="755"/>
        <v>-0.42000000000000037</v>
      </c>
    </row>
    <row r="735" spans="1:9" x14ac:dyDescent="0.35">
      <c r="A735" s="43">
        <v>40575</v>
      </c>
      <c r="B735" s="44">
        <f>'SP500'!B1683</f>
        <v>1321.12</v>
      </c>
      <c r="C735" s="46">
        <v>1.64</v>
      </c>
      <c r="D735" s="46">
        <v>2.57</v>
      </c>
      <c r="E735" s="40"/>
      <c r="F735" s="48">
        <f>A737</f>
        <v>40634</v>
      </c>
      <c r="G735" s="41">
        <f t="shared" si="730"/>
        <v>6.0975949091512094</v>
      </c>
      <c r="H735" s="41">
        <f t="shared" ref="H735:I735" si="756">AVERAGE(C735:C737)-AVERAGE(C732:C734)</f>
        <v>-0.14333333333333353</v>
      </c>
      <c r="I735" s="41">
        <f t="shared" si="756"/>
        <v>-0.30666666666666709</v>
      </c>
    </row>
    <row r="736" spans="1:9" x14ac:dyDescent="0.35">
      <c r="A736" s="43">
        <v>40603</v>
      </c>
      <c r="B736" s="44">
        <f>'SP500'!B1684</f>
        <v>1304.49</v>
      </c>
      <c r="C736" s="46">
        <v>1.72</v>
      </c>
      <c r="D736" s="46">
        <v>2.62</v>
      </c>
      <c r="E736" s="40"/>
      <c r="F736" s="48">
        <f>A738</f>
        <v>40664</v>
      </c>
      <c r="G736" s="41">
        <f t="shared" si="730"/>
        <v>3.3007326574487976</v>
      </c>
      <c r="H736" s="41">
        <f t="shared" ref="H736:I736" si="757">AVERAGE(C736:C738)-AVERAGE(C733:C735)</f>
        <v>6.3333333333333464E-2</v>
      </c>
      <c r="I736" s="41">
        <f t="shared" si="757"/>
        <v>-9.6666666666667123E-2</v>
      </c>
    </row>
    <row r="737" spans="1:9" x14ac:dyDescent="0.35">
      <c r="A737" s="43">
        <v>40634</v>
      </c>
      <c r="B737" s="44">
        <f>'SP500'!B1685</f>
        <v>1331.51</v>
      </c>
      <c r="C737" s="46">
        <v>1.7</v>
      </c>
      <c r="D737" s="46">
        <v>2.56</v>
      </c>
      <c r="E737" s="40"/>
      <c r="F737" s="48">
        <f>A739</f>
        <v>40695</v>
      </c>
      <c r="G737" s="41">
        <f t="shared" si="730"/>
        <v>1.2429374772108692</v>
      </c>
      <c r="H737" s="41">
        <f t="shared" ref="H737:I737" si="758">AVERAGE(C737:C739)-AVERAGE(C734:C736)</f>
        <v>0.15666666666666695</v>
      </c>
      <c r="I737" s="41">
        <f t="shared" si="758"/>
        <v>1.0000000000000231E-2</v>
      </c>
    </row>
    <row r="738" spans="1:9" x14ac:dyDescent="0.35">
      <c r="A738" s="43">
        <v>40664</v>
      </c>
      <c r="B738" s="44">
        <f>'SP500'!B1686</f>
        <v>1338.31</v>
      </c>
      <c r="C738" s="46">
        <v>1.79</v>
      </c>
      <c r="D738" s="46">
        <v>2.61</v>
      </c>
      <c r="E738" s="40"/>
      <c r="F738" s="48">
        <f>A740</f>
        <v>40725</v>
      </c>
      <c r="G738" s="41">
        <f t="shared" si="730"/>
        <v>-0.16009290323152772</v>
      </c>
      <c r="H738" s="41">
        <f t="shared" ref="H738:I738" si="759">AVERAGE(C738:C740)-AVERAGE(C735:C737)</f>
        <v>0.21666666666666679</v>
      </c>
      <c r="I738" s="41">
        <f t="shared" si="759"/>
        <v>0.12333333333333307</v>
      </c>
    </row>
    <row r="739" spans="1:9" x14ac:dyDescent="0.35">
      <c r="A739" s="43">
        <v>40695</v>
      </c>
      <c r="B739" s="44">
        <f>'SP500'!B1687</f>
        <v>1287.29</v>
      </c>
      <c r="C739" s="46">
        <v>1.99</v>
      </c>
      <c r="D739" s="46">
        <v>2.75</v>
      </c>
      <c r="E739" s="40"/>
      <c r="F739" s="48">
        <f>A741</f>
        <v>40756</v>
      </c>
      <c r="G739" s="41">
        <f t="shared" si="730"/>
        <v>-4.5431829530694259</v>
      </c>
      <c r="H739" s="41">
        <f t="shared" ref="H739:I739" si="760">AVERAGE(C739:C741)-AVERAGE(C736:C738)</f>
        <v>0.26000000000000023</v>
      </c>
      <c r="I739" s="41">
        <f t="shared" si="760"/>
        <v>0.26000000000000068</v>
      </c>
    </row>
    <row r="740" spans="1:9" x14ac:dyDescent="0.35">
      <c r="A740" s="43">
        <v>40725</v>
      </c>
      <c r="B740" s="44">
        <f>'SP500'!B1688</f>
        <v>1325.19</v>
      </c>
      <c r="C740" s="46">
        <v>1.93</v>
      </c>
      <c r="D740" s="46">
        <v>2.76</v>
      </c>
      <c r="E740" s="40"/>
      <c r="F740" s="48">
        <f>A742</f>
        <v>40787</v>
      </c>
      <c r="G740" s="41">
        <f t="shared" si="730"/>
        <v>-7.1411699029458795</v>
      </c>
      <c r="H740" s="41">
        <f t="shared" ref="H740:I740" si="761">AVERAGE(C740:C742)-AVERAGE(C737:C739)</f>
        <v>0.20999999999999974</v>
      </c>
      <c r="I740" s="41">
        <f t="shared" si="761"/>
        <v>0.3966666666666665</v>
      </c>
    </row>
    <row r="741" spans="1:9" x14ac:dyDescent="0.35">
      <c r="A741" s="43">
        <v>40756</v>
      </c>
      <c r="B741" s="44">
        <f>'SP500'!B1689</f>
        <v>1185.31</v>
      </c>
      <c r="C741" s="46">
        <v>2.0699999999999998</v>
      </c>
      <c r="D741" s="46">
        <v>3.06</v>
      </c>
      <c r="E741" s="40"/>
      <c r="F741" s="48">
        <f>A743</f>
        <v>40817</v>
      </c>
      <c r="G741" s="41">
        <f t="shared" si="730"/>
        <v>-10.235607132220187</v>
      </c>
      <c r="H741" s="41">
        <f t="shared" ref="H741:I741" si="762">AVERAGE(C741:C743)-AVERAGE(C738:C740)</f>
        <v>0.10000000000000009</v>
      </c>
      <c r="I741" s="41">
        <f t="shared" si="762"/>
        <v>0.48333333333333339</v>
      </c>
    </row>
    <row r="742" spans="1:9" x14ac:dyDescent="0.35">
      <c r="A742" s="43">
        <v>40787</v>
      </c>
      <c r="B742" s="44">
        <f>'SP500'!B1690</f>
        <v>1173.8800000000001</v>
      </c>
      <c r="C742" s="46">
        <v>2.11</v>
      </c>
      <c r="D742" s="46">
        <v>3.29</v>
      </c>
      <c r="E742" s="40"/>
      <c r="F742" s="48">
        <f>A744</f>
        <v>40848</v>
      </c>
      <c r="G742" s="41">
        <f t="shared" si="730"/>
        <v>-5.1398762946272045</v>
      </c>
      <c r="H742" s="41">
        <f t="shared" ref="H742:I742" si="763">AVERAGE(C742:C744)-AVERAGE(C739:C741)</f>
        <v>-6.3333333333333464E-2</v>
      </c>
      <c r="I742" s="41">
        <f t="shared" si="763"/>
        <v>0.35666666666666647</v>
      </c>
    </row>
    <row r="743" spans="1:9" x14ac:dyDescent="0.35">
      <c r="A743" s="43">
        <v>40817</v>
      </c>
      <c r="B743" s="44">
        <f>'SP500'!B1691</f>
        <v>1207.22</v>
      </c>
      <c r="C743" s="46">
        <v>1.83</v>
      </c>
      <c r="D743" s="46">
        <v>3.22</v>
      </c>
      <c r="E743" s="40"/>
      <c r="F743" s="48">
        <f>A745</f>
        <v>40878</v>
      </c>
      <c r="G743" s="41">
        <f t="shared" si="730"/>
        <v>-0.20159379984921658</v>
      </c>
      <c r="H743" s="41">
        <f t="shared" ref="H743:I743" si="764">AVERAGE(C743:C745)-AVERAGE(C740:C742)</f>
        <v>-0.15666666666666651</v>
      </c>
      <c r="I743" s="41">
        <f t="shared" si="764"/>
        <v>0.16999999999999993</v>
      </c>
    </row>
    <row r="744" spans="1:9" x14ac:dyDescent="0.35">
      <c r="A744" s="43">
        <v>40848</v>
      </c>
      <c r="B744" s="44">
        <f>'SP500'!B1692</f>
        <v>1226.42</v>
      </c>
      <c r="C744" s="46">
        <v>1.86</v>
      </c>
      <c r="D744" s="46">
        <v>3.13</v>
      </c>
      <c r="E744" s="40"/>
      <c r="F744" s="48">
        <f>A746</f>
        <v>40909</v>
      </c>
      <c r="G744" s="41">
        <f t="shared" si="730"/>
        <v>5.5600390900871686</v>
      </c>
      <c r="H744" s="41">
        <f t="shared" ref="H744:I744" si="765">AVERAGE(C744:C746)-AVERAGE(C741:C743)</f>
        <v>-0.10666666666666691</v>
      </c>
      <c r="I744" s="41">
        <f t="shared" si="765"/>
        <v>3.0000000000000249E-2</v>
      </c>
    </row>
    <row r="745" spans="1:9" x14ac:dyDescent="0.35">
      <c r="A745" s="43">
        <v>40878</v>
      </c>
      <c r="B745" s="44">
        <f>'SP500'!B1693</f>
        <v>1243.32</v>
      </c>
      <c r="C745" s="46">
        <v>1.95</v>
      </c>
      <c r="D745" s="46">
        <v>3.27</v>
      </c>
      <c r="E745" s="40"/>
      <c r="F745" s="48">
        <f>A747</f>
        <v>40940</v>
      </c>
      <c r="G745" s="41">
        <f t="shared" si="730"/>
        <v>7.7029927783689986</v>
      </c>
      <c r="H745" s="41">
        <f t="shared" ref="H745:I745" si="766">AVERAGE(C745:C747)-AVERAGE(C742:C744)</f>
        <v>-3.0000000000000027E-2</v>
      </c>
      <c r="I745" s="41">
        <f t="shared" si="766"/>
        <v>1.9999999999999574E-2</v>
      </c>
    </row>
    <row r="746" spans="1:9" x14ac:dyDescent="0.35">
      <c r="A746" s="43">
        <v>40909</v>
      </c>
      <c r="B746" s="44">
        <f>'SP500'!B1694</f>
        <v>1300.58</v>
      </c>
      <c r="C746" s="46">
        <v>1.88</v>
      </c>
      <c r="D746" s="46">
        <v>3.26</v>
      </c>
      <c r="E746" s="40"/>
      <c r="F746" s="48">
        <f>A748</f>
        <v>40969</v>
      </c>
      <c r="G746" s="41">
        <f t="shared" si="730"/>
        <v>9.4729986919673035</v>
      </c>
      <c r="H746" s="41">
        <f t="shared" ref="H746:I746" si="767">AVERAGE(C746:C748)-AVERAGE(C743:C745)</f>
        <v>-2.0000000000000018E-2</v>
      </c>
      <c r="I746" s="41">
        <f t="shared" si="767"/>
        <v>-4.3333333333333002E-2</v>
      </c>
    </row>
    <row r="747" spans="1:9" x14ac:dyDescent="0.35">
      <c r="A747" s="43">
        <v>40940</v>
      </c>
      <c r="B747" s="44">
        <f>'SP500'!B1695</f>
        <v>1352.49</v>
      </c>
      <c r="C747" s="46">
        <v>1.88</v>
      </c>
      <c r="D747" s="46">
        <v>3.17</v>
      </c>
      <c r="E747" s="40"/>
      <c r="F747" s="48">
        <f>A749</f>
        <v>41000</v>
      </c>
      <c r="G747" s="41">
        <f t="shared" si="730"/>
        <v>9.0671908623679904</v>
      </c>
      <c r="H747" s="41">
        <f t="shared" ref="H747:I747" si="768">AVERAGE(C747:C749)-AVERAGE(C744:C746)</f>
        <v>-2.6666666666666394E-2</v>
      </c>
      <c r="I747" s="41">
        <f t="shared" si="768"/>
        <v>-9.6666666666666679E-2</v>
      </c>
    </row>
    <row r="748" spans="1:9" x14ac:dyDescent="0.35">
      <c r="A748" s="43">
        <v>40969</v>
      </c>
      <c r="B748" s="44">
        <f>'SP500'!B1696</f>
        <v>1389.24</v>
      </c>
      <c r="C748" s="46">
        <v>1.82</v>
      </c>
      <c r="D748" s="46">
        <v>3.06</v>
      </c>
      <c r="E748" s="40"/>
      <c r="F748" s="48">
        <f>A750</f>
        <v>41030</v>
      </c>
      <c r="G748" s="41">
        <f t="shared" si="730"/>
        <v>5.5059685523087767</v>
      </c>
      <c r="H748" s="41">
        <f t="shared" ref="H748:I748" si="769">AVERAGE(C748:C750)-AVERAGE(C745:C747)</f>
        <v>6.6666666666668206E-3</v>
      </c>
      <c r="I748" s="41">
        <f t="shared" si="769"/>
        <v>-7.6666666666666217E-2</v>
      </c>
    </row>
    <row r="749" spans="1:9" x14ac:dyDescent="0.35">
      <c r="A749" s="43">
        <v>41000</v>
      </c>
      <c r="B749" s="44">
        <f>'SP500'!B1697</f>
        <v>1386.43</v>
      </c>
      <c r="C749" s="46">
        <v>1.91</v>
      </c>
      <c r="D749" s="46">
        <v>3.14</v>
      </c>
      <c r="E749" s="40"/>
      <c r="F749" s="48">
        <f>A751</f>
        <v>41061</v>
      </c>
      <c r="G749" s="41">
        <f t="shared" si="730"/>
        <v>0.21918859605004901</v>
      </c>
      <c r="H749" s="41">
        <f t="shared" ref="H749:I749" si="770">AVERAGE(C749:C751)-AVERAGE(C746:C748)</f>
        <v>0.11666666666666647</v>
      </c>
      <c r="I749" s="41">
        <f t="shared" si="770"/>
        <v>0.10666666666666647</v>
      </c>
    </row>
    <row r="750" spans="1:9" x14ac:dyDescent="0.35">
      <c r="A750" s="43">
        <v>41030</v>
      </c>
      <c r="B750" s="44">
        <f>'SP500'!B1698</f>
        <v>1341.27</v>
      </c>
      <c r="C750" s="46">
        <v>2</v>
      </c>
      <c r="D750" s="46">
        <v>3.27</v>
      </c>
      <c r="E750" s="40"/>
      <c r="F750" s="48">
        <f>A752</f>
        <v>41091</v>
      </c>
      <c r="G750" s="41">
        <f t="shared" si="730"/>
        <v>-2.5423653252024376</v>
      </c>
      <c r="H750" s="41">
        <f t="shared" ref="H750:I750" si="771">AVERAGE(C750:C752)-AVERAGE(C747:C749)</f>
        <v>9.3333333333333046E-2</v>
      </c>
      <c r="I750" s="41">
        <f t="shared" si="771"/>
        <v>0.21333333333333293</v>
      </c>
    </row>
    <row r="751" spans="1:9" x14ac:dyDescent="0.35">
      <c r="A751" s="43">
        <v>41061</v>
      </c>
      <c r="B751" s="44">
        <f>'SP500'!B1699</f>
        <v>1323.48</v>
      </c>
      <c r="C751" s="46">
        <v>2.02</v>
      </c>
      <c r="D751" s="46">
        <v>3.4</v>
      </c>
      <c r="E751" s="40"/>
      <c r="F751" s="48">
        <f>A753</f>
        <v>41122</v>
      </c>
      <c r="G751" s="41">
        <f t="shared" si="730"/>
        <v>-0.73699235901978222</v>
      </c>
      <c r="H751" s="41">
        <f t="shared" ref="H751:I751" si="772">AVERAGE(C751:C753)-AVERAGE(C748:C750)</f>
        <v>-1.3333333333333419E-2</v>
      </c>
      <c r="I751" s="41">
        <f t="shared" si="772"/>
        <v>0.16666666666666696</v>
      </c>
    </row>
    <row r="752" spans="1:9" x14ac:dyDescent="0.35">
      <c r="A752" s="43">
        <v>41091</v>
      </c>
      <c r="B752" s="44">
        <f>'SP500'!B1700</f>
        <v>1359.78</v>
      </c>
      <c r="C752" s="46">
        <v>1.87</v>
      </c>
      <c r="D752" s="46">
        <v>3.34</v>
      </c>
      <c r="E752" s="40"/>
      <c r="F752" s="48">
        <f>A754</f>
        <v>41153</v>
      </c>
      <c r="G752" s="41">
        <f t="shared" si="730"/>
        <v>3.7658409765341636</v>
      </c>
      <c r="H752" s="41">
        <f t="shared" ref="H752:I752" si="773">AVERAGE(C752:C754)-AVERAGE(C749:C751)</f>
        <v>-0.16333333333333333</v>
      </c>
      <c r="I752" s="41">
        <f t="shared" si="773"/>
        <v>-3.9999999999999591E-2</v>
      </c>
    </row>
    <row r="753" spans="1:9" x14ac:dyDescent="0.35">
      <c r="A753" s="43">
        <v>41122</v>
      </c>
      <c r="B753" s="44">
        <f>'SP500'!B1701</f>
        <v>1403.45</v>
      </c>
      <c r="C753" s="46">
        <v>1.8</v>
      </c>
      <c r="D753" s="46">
        <v>3.23</v>
      </c>
      <c r="E753" s="40"/>
      <c r="F753" s="48">
        <f>A755</f>
        <v>41183</v>
      </c>
      <c r="G753" s="41">
        <f t="shared" si="730"/>
        <v>6.2640070175768194</v>
      </c>
      <c r="H753" s="41">
        <f t="shared" ref="H753:I753" si="774">AVERAGE(C753:C755)-AVERAGE(C750:C752)</f>
        <v>-0.19999999999999973</v>
      </c>
      <c r="I753" s="41">
        <f t="shared" si="774"/>
        <v>-0.27666666666666639</v>
      </c>
    </row>
    <row r="754" spans="1:9" x14ac:dyDescent="0.35">
      <c r="A754" s="43">
        <v>41153</v>
      </c>
      <c r="B754" s="44">
        <f>'SP500'!B1702</f>
        <v>1443.42</v>
      </c>
      <c r="C754" s="46">
        <v>1.77</v>
      </c>
      <c r="D754" s="46">
        <v>3.12</v>
      </c>
      <c r="E754" s="40"/>
      <c r="F754" s="48">
        <f>A756</f>
        <v>41214</v>
      </c>
      <c r="G754" s="41">
        <f t="shared" si="730"/>
        <v>4.5219280225018794</v>
      </c>
      <c r="H754" s="41">
        <f t="shared" ref="H754:I754" si="775">AVERAGE(C754:C756)-AVERAGE(C751:C753)</f>
        <v>-0.1166666666666667</v>
      </c>
      <c r="I754" s="41">
        <f t="shared" si="775"/>
        <v>-0.38666666666666671</v>
      </c>
    </row>
    <row r="755" spans="1:9" x14ac:dyDescent="0.35">
      <c r="A755" s="43">
        <v>41183</v>
      </c>
      <c r="B755" s="44">
        <f>'SP500'!B1703</f>
        <v>1437.82</v>
      </c>
      <c r="C755" s="46">
        <v>1.72</v>
      </c>
      <c r="D755" s="46">
        <v>2.83</v>
      </c>
      <c r="E755" s="40"/>
      <c r="F755" s="48">
        <f>A757</f>
        <v>41244</v>
      </c>
      <c r="G755" s="41">
        <f t="shared" si="730"/>
        <v>1.1338844867280673</v>
      </c>
      <c r="H755" s="41">
        <f t="shared" ref="H755:I755" si="776">AVERAGE(C755:C757)-AVERAGE(C752:C754)</f>
        <v>2.0000000000000018E-2</v>
      </c>
      <c r="I755" s="41">
        <f t="shared" si="776"/>
        <v>-0.36333333333333373</v>
      </c>
    </row>
    <row r="756" spans="1:9" x14ac:dyDescent="0.35">
      <c r="A756" s="43">
        <v>41214</v>
      </c>
      <c r="B756" s="44">
        <f>'SP500'!B1704</f>
        <v>1394.51</v>
      </c>
      <c r="C756" s="46">
        <v>1.85</v>
      </c>
      <c r="D756" s="46">
        <v>2.86</v>
      </c>
      <c r="E756" s="40"/>
      <c r="F756" s="48">
        <f>A758</f>
        <v>41275</v>
      </c>
      <c r="G756" s="41">
        <f t="shared" si="730"/>
        <v>0.29154437684599455</v>
      </c>
      <c r="H756" s="41">
        <f t="shared" ref="H756:I756" si="777">AVERAGE(C756:C758)-AVERAGE(C753:C755)</f>
        <v>0.12666666666666648</v>
      </c>
      <c r="I756" s="41">
        <f t="shared" si="777"/>
        <v>-0.19666666666666677</v>
      </c>
    </row>
    <row r="757" spans="1:9" x14ac:dyDescent="0.35">
      <c r="A757" s="43">
        <v>41244</v>
      </c>
      <c r="B757" s="44">
        <f>'SP500'!B1705</f>
        <v>1422.29</v>
      </c>
      <c r="C757" s="46">
        <v>1.93</v>
      </c>
      <c r="D757" s="46">
        <v>2.91</v>
      </c>
      <c r="E757" s="40"/>
      <c r="F757" s="48">
        <f>A759</f>
        <v>41306</v>
      </c>
      <c r="G757" s="41">
        <f t="shared" si="730"/>
        <v>3.2048308458259567</v>
      </c>
      <c r="H757" s="41">
        <f t="shared" ref="H757:I757" si="778">AVERAGE(C757:C759)-AVERAGE(C754:C756)</f>
        <v>0.1333333333333333</v>
      </c>
      <c r="I757" s="41">
        <f t="shared" si="778"/>
        <v>-6.999999999999984E-2</v>
      </c>
    </row>
    <row r="758" spans="1:9" x14ac:dyDescent="0.35">
      <c r="A758" s="43">
        <v>41275</v>
      </c>
      <c r="B758" s="44">
        <f>'SP500'!B1706</f>
        <v>1480.4</v>
      </c>
      <c r="C758" s="46">
        <v>1.89</v>
      </c>
      <c r="D758" s="46">
        <v>2.82</v>
      </c>
      <c r="E758" s="40"/>
      <c r="F758" s="48">
        <f>A760</f>
        <v>41334</v>
      </c>
      <c r="G758" s="41">
        <f t="shared" si="730"/>
        <v>6.5700992560884863</v>
      </c>
      <c r="H758" s="41">
        <f t="shared" ref="H758:I758" si="779">AVERAGE(C758:C760)-AVERAGE(C755:C757)</f>
        <v>9.3333333333333268E-2</v>
      </c>
      <c r="I758" s="41">
        <f t="shared" si="779"/>
        <v>-6.6666666666668206E-3</v>
      </c>
    </row>
    <row r="759" spans="1:9" x14ac:dyDescent="0.35">
      <c r="A759" s="43">
        <v>41306</v>
      </c>
      <c r="B759" s="44">
        <f>'SP500'!B1707</f>
        <v>1512.31</v>
      </c>
      <c r="C759" s="46">
        <v>1.92</v>
      </c>
      <c r="D759" s="46">
        <v>2.87</v>
      </c>
      <c r="E759" s="40"/>
      <c r="F759" s="48">
        <f>A761</f>
        <v>41365</v>
      </c>
      <c r="G759" s="41">
        <f t="shared" si="730"/>
        <v>7.5422250197720766</v>
      </c>
      <c r="H759" s="41">
        <f t="shared" ref="H759:I759" si="780">AVERAGE(C759:C761)-AVERAGE(C756:C758)</f>
        <v>6.3333333333333242E-2</v>
      </c>
      <c r="I759" s="41">
        <f t="shared" si="780"/>
        <v>0</v>
      </c>
    </row>
    <row r="760" spans="1:9" x14ac:dyDescent="0.35">
      <c r="A760" s="43">
        <v>41334</v>
      </c>
      <c r="B760" s="44">
        <f>'SP500'!B1708</f>
        <v>1550.83</v>
      </c>
      <c r="C760" s="46">
        <v>1.97</v>
      </c>
      <c r="D760" s="46">
        <v>2.89</v>
      </c>
      <c r="E760" s="40"/>
      <c r="F760" s="48">
        <f>A762</f>
        <v>41395</v>
      </c>
      <c r="G760" s="41">
        <f t="shared" si="730"/>
        <v>7.5527607902627736</v>
      </c>
      <c r="H760" s="41">
        <f t="shared" ref="H760:I760" si="781">AVERAGE(C760:C762)-AVERAGE(C757:C759)</f>
        <v>5.3333333333333455E-2</v>
      </c>
      <c r="I760" s="41">
        <f t="shared" si="781"/>
        <v>-2.6666666666667282E-2</v>
      </c>
    </row>
    <row r="761" spans="1:9" x14ac:dyDescent="0.35">
      <c r="A761" s="43">
        <v>41365</v>
      </c>
      <c r="B761" s="44">
        <f>'SP500'!B1709</f>
        <v>1570.7</v>
      </c>
      <c r="C761" s="46">
        <v>1.97</v>
      </c>
      <c r="D761" s="46">
        <v>2.83</v>
      </c>
      <c r="F761" s="48">
        <f>A763</f>
        <v>41426</v>
      </c>
      <c r="G761" s="41">
        <f t="shared" si="730"/>
        <v>6.0997156416431091</v>
      </c>
      <c r="H761" s="41">
        <f t="shared" ref="H761:I761" si="782">AVERAGE(C761:C763)-AVERAGE(C758:C760)</f>
        <v>4.0000000000000036E-2</v>
      </c>
      <c r="I761" s="41">
        <f t="shared" si="782"/>
        <v>-2.0000000000000018E-2</v>
      </c>
    </row>
    <row r="762" spans="1:9" x14ac:dyDescent="0.35">
      <c r="A762" s="43">
        <v>41395</v>
      </c>
      <c r="B762" s="44">
        <f>'SP500'!B1710</f>
        <v>1639.84</v>
      </c>
      <c r="C762" s="46">
        <v>1.96</v>
      </c>
      <c r="D762" s="46">
        <v>2.8</v>
      </c>
      <c r="F762" s="48">
        <f>A764</f>
        <v>41456</v>
      </c>
      <c r="G762" s="41">
        <f t="shared" si="730"/>
        <v>6.1403243168169741</v>
      </c>
      <c r="H762" s="41">
        <f t="shared" ref="H762:I762" si="783">AVERAGE(C762:C764)-AVERAGE(C759:C761)</f>
        <v>-5.6666666666666643E-2</v>
      </c>
      <c r="I762" s="41">
        <f t="shared" si="783"/>
        <v>-5.3333333333333233E-2</v>
      </c>
    </row>
    <row r="763" spans="1:9" x14ac:dyDescent="0.35">
      <c r="A763" s="43">
        <v>41426</v>
      </c>
      <c r="B763" s="44">
        <f>'SP500'!B1711</f>
        <v>1618.77</v>
      </c>
      <c r="C763" s="46">
        <v>1.97</v>
      </c>
      <c r="D763" s="46">
        <v>2.89</v>
      </c>
      <c r="F763" s="48">
        <f>A765</f>
        <v>41487</v>
      </c>
      <c r="G763" s="41">
        <f t="shared" si="730"/>
        <v>4.0374208003667134</v>
      </c>
      <c r="H763" s="41">
        <f t="shared" ref="H763:I763" si="784">AVERAGE(C763:C765)-AVERAGE(C760:C762)</f>
        <v>-0.12333333333333329</v>
      </c>
      <c r="I763" s="41">
        <f t="shared" si="784"/>
        <v>-6.999999999999984E-2</v>
      </c>
    </row>
    <row r="764" spans="1:9" x14ac:dyDescent="0.35">
      <c r="A764" s="43">
        <v>41456</v>
      </c>
      <c r="B764" s="44">
        <f>'SP500'!B1712</f>
        <v>1668.68</v>
      </c>
      <c r="C764" s="46">
        <v>1.76</v>
      </c>
      <c r="D764" s="46">
        <v>2.74</v>
      </c>
      <c r="F764" s="48">
        <f>A766</f>
        <v>41518</v>
      </c>
      <c r="G764" s="41">
        <f t="shared" si="730"/>
        <v>3.9908900810771164</v>
      </c>
      <c r="H764" s="41">
        <f t="shared" ref="H764:I764" si="785">AVERAGE(C764:C766)-AVERAGE(C761:C763)</f>
        <v>-0.16999999999999971</v>
      </c>
      <c r="I764" s="41">
        <f t="shared" si="785"/>
        <v>-0.1466666666666665</v>
      </c>
    </row>
    <row r="765" spans="1:9" x14ac:dyDescent="0.35">
      <c r="A765" s="43">
        <v>41487</v>
      </c>
      <c r="B765" s="44">
        <f>'SP500'!B1713</f>
        <v>1670.09</v>
      </c>
      <c r="C765" s="46">
        <v>1.8</v>
      </c>
      <c r="D765" s="46">
        <v>2.68</v>
      </c>
      <c r="F765" s="48">
        <f>A767</f>
        <v>41548</v>
      </c>
      <c r="G765" s="41">
        <f t="shared" si="730"/>
        <v>2.9988513504472794</v>
      </c>
      <c r="H765" s="41">
        <f t="shared" ref="H765:I765" si="786">AVERAGE(C765:C767)-AVERAGE(C762:C764)</f>
        <v>-4.9999999999999822E-2</v>
      </c>
      <c r="I765" s="41">
        <f t="shared" si="786"/>
        <v>-0.13333333333333375</v>
      </c>
    </row>
    <row r="766" spans="1:9" x14ac:dyDescent="0.35">
      <c r="A766" s="43">
        <v>41518</v>
      </c>
      <c r="B766" s="44">
        <f>'SP500'!B1714</f>
        <v>1687.17</v>
      </c>
      <c r="C766" s="46">
        <v>1.83</v>
      </c>
      <c r="D766" s="46">
        <v>2.66</v>
      </c>
      <c r="F766" s="48">
        <f>A768</f>
        <v>41579</v>
      </c>
      <c r="G766" s="41">
        <f t="shared" si="730"/>
        <v>4.5966618939994257</v>
      </c>
      <c r="H766" s="41">
        <f t="shared" ref="H766:I766" si="787">AVERAGE(C766:C768)-AVERAGE(C763:C765)</f>
        <v>4.0000000000000036E-2</v>
      </c>
      <c r="I766" s="41">
        <f t="shared" si="787"/>
        <v>-0.10000000000000009</v>
      </c>
    </row>
    <row r="767" spans="1:9" x14ac:dyDescent="0.35">
      <c r="A767" s="43">
        <v>41548</v>
      </c>
      <c r="B767" s="44">
        <f>'SP500'!B1715</f>
        <v>1720.03</v>
      </c>
      <c r="C767" s="46">
        <v>1.91</v>
      </c>
      <c r="D767" s="46">
        <v>2.69</v>
      </c>
      <c r="F767" s="48">
        <f>A769</f>
        <v>41609</v>
      </c>
      <c r="G767" s="41">
        <f t="shared" si="730"/>
        <v>5.5233539101818678</v>
      </c>
      <c r="H767" s="41">
        <f t="shared" ref="H767:I767" si="788">AVERAGE(C767:C769)-AVERAGE(C764:C766)</f>
        <v>4.9999999999999822E-2</v>
      </c>
      <c r="I767" s="41">
        <f t="shared" si="788"/>
        <v>-8.3333333333333481E-2</v>
      </c>
    </row>
    <row r="768" spans="1:9" x14ac:dyDescent="0.35">
      <c r="A768" s="43">
        <v>41579</v>
      </c>
      <c r="B768" s="44">
        <f>'SP500'!B1716</f>
        <v>1783.54</v>
      </c>
      <c r="C768" s="46">
        <v>1.91</v>
      </c>
      <c r="D768" s="46">
        <v>2.66</v>
      </c>
      <c r="F768" s="48">
        <f>A770</f>
        <v>41640</v>
      </c>
      <c r="G768" s="41">
        <f t="shared" si="730"/>
        <v>6.4151428743239727</v>
      </c>
      <c r="H768" s="41">
        <f t="shared" ref="H768:I768" si="789">AVERAGE(C768:C770)-AVERAGE(C765:C767)</f>
        <v>-9.333333333333349E-2</v>
      </c>
      <c r="I768" s="41">
        <f t="shared" si="789"/>
        <v>-0.18666666666666609</v>
      </c>
    </row>
    <row r="769" spans="1:9" x14ac:dyDescent="0.35">
      <c r="A769" s="43">
        <v>41609</v>
      </c>
      <c r="B769" s="44">
        <f>'SP500'!B1717</f>
        <v>1807.78</v>
      </c>
      <c r="C769" s="46">
        <v>1.72</v>
      </c>
      <c r="D769" s="46">
        <v>2.48</v>
      </c>
      <c r="F769" s="48">
        <f>A771</f>
        <v>41671</v>
      </c>
      <c r="G769" s="41">
        <f t="shared" si="730"/>
        <v>4.8221774666563935</v>
      </c>
      <c r="H769" s="41">
        <f t="shared" ref="H769:I769" si="790">AVERAGE(C769:C771)-AVERAGE(C766:C768)</f>
        <v>-0.18666666666666698</v>
      </c>
      <c r="I769" s="41">
        <f t="shared" si="790"/>
        <v>-0.26999999999999957</v>
      </c>
    </row>
    <row r="770" spans="1:9" x14ac:dyDescent="0.35">
      <c r="A770" s="43">
        <v>41640</v>
      </c>
      <c r="B770" s="44">
        <f>'SP500'!B1718</f>
        <v>1822.36</v>
      </c>
      <c r="C770" s="46">
        <v>1.63</v>
      </c>
      <c r="D770" s="46">
        <v>2.33</v>
      </c>
      <c r="F770" s="48">
        <f>A772</f>
        <v>41699</v>
      </c>
      <c r="G770" s="41">
        <f t="shared" si="730"/>
        <v>3.5432820217804251</v>
      </c>
      <c r="H770" s="41">
        <f t="shared" ref="H770:I770" si="791">AVERAGE(C770:C772)-AVERAGE(C767:C769)</f>
        <v>-0.16999999999999993</v>
      </c>
      <c r="I770" s="41">
        <f t="shared" si="791"/>
        <v>-0.25666666666666638</v>
      </c>
    </row>
    <row r="771" spans="1:9" x14ac:dyDescent="0.35">
      <c r="A771" s="43">
        <v>41671</v>
      </c>
      <c r="B771" s="44">
        <f>'SP500'!B1719</f>
        <v>1817.04</v>
      </c>
      <c r="C771" s="46">
        <v>1.74</v>
      </c>
      <c r="D771" s="46">
        <v>2.39</v>
      </c>
      <c r="F771" s="48">
        <f>A773</f>
        <v>41730</v>
      </c>
      <c r="G771" s="41">
        <f t="shared" si="730"/>
        <v>2.3935075174398319</v>
      </c>
      <c r="H771" s="41">
        <f t="shared" ref="H771:I771" si="792">AVERAGE(C771:C773)-AVERAGE(C768:C770)</f>
        <v>-0.10999999999999988</v>
      </c>
      <c r="I771" s="41">
        <f t="shared" si="792"/>
        <v>-0.18333333333333357</v>
      </c>
    </row>
    <row r="772" spans="1:9" x14ac:dyDescent="0.35">
      <c r="A772" s="43">
        <v>41699</v>
      </c>
      <c r="B772" s="44">
        <f>'SP500'!B1720</f>
        <v>1863.52</v>
      </c>
      <c r="C772" s="46">
        <v>1.66</v>
      </c>
      <c r="D772" s="46">
        <v>2.34</v>
      </c>
      <c r="F772" s="48">
        <f>A774</f>
        <v>41760</v>
      </c>
      <c r="G772" s="41">
        <f t="shared" si="730"/>
        <v>3.0797582225523321</v>
      </c>
      <c r="H772" s="41">
        <f t="shared" ref="H772:I772" si="793">AVERAGE(C772:C774)-AVERAGE(C769:C771)</f>
        <v>-9.9999999999999867E-2</v>
      </c>
      <c r="I772" s="41">
        <f t="shared" si="793"/>
        <v>-0.15666666666666718</v>
      </c>
    </row>
    <row r="773" spans="1:9" x14ac:dyDescent="0.35">
      <c r="A773" s="43">
        <v>41730</v>
      </c>
      <c r="B773" s="44">
        <f>'SP500'!B1721</f>
        <v>1864.26</v>
      </c>
      <c r="C773" s="46">
        <v>1.53</v>
      </c>
      <c r="D773" s="46">
        <v>2.19</v>
      </c>
      <c r="F773" s="48">
        <f>A775</f>
        <v>41791</v>
      </c>
      <c r="G773" s="41">
        <f t="shared" si="730"/>
        <v>3.5383786319737065</v>
      </c>
      <c r="H773" s="41">
        <f t="shared" ref="H773:I773" si="794">AVERAGE(C773:C775)-AVERAGE(C770:C772)</f>
        <v>-8.3333333333333703E-2</v>
      </c>
      <c r="I773" s="41">
        <f t="shared" si="794"/>
        <v>-0.15666666666666673</v>
      </c>
    </row>
    <row r="774" spans="1:9" x14ac:dyDescent="0.35">
      <c r="A774" s="43">
        <v>41760</v>
      </c>
      <c r="B774" s="44">
        <f>'SP500'!B1722</f>
        <v>1889.77</v>
      </c>
      <c r="C774" s="46">
        <v>1.6</v>
      </c>
      <c r="D774" s="46">
        <v>2.2000000000000002</v>
      </c>
      <c r="F774" s="48">
        <f>A776</f>
        <v>41821</v>
      </c>
      <c r="G774" s="41">
        <f t="shared" ref="G774:G837" si="795">LN(AVERAGE(B774:B776)/AVERAGE(B771:B773))*100</f>
        <v>4.6709527560284609</v>
      </c>
      <c r="H774" s="41">
        <f t="shared" ref="H774:I774" si="796">AVERAGE(C774:C776)-AVERAGE(C771:C773)</f>
        <v>-2.0000000000000018E-2</v>
      </c>
      <c r="I774" s="41">
        <f t="shared" si="796"/>
        <v>-0.10999999999999988</v>
      </c>
    </row>
    <row r="775" spans="1:9" x14ac:dyDescent="0.35">
      <c r="A775" s="43">
        <v>41791</v>
      </c>
      <c r="B775" s="44">
        <f>'SP500'!B1723</f>
        <v>1947.09</v>
      </c>
      <c r="C775" s="46">
        <v>1.65</v>
      </c>
      <c r="D775" s="46">
        <v>2.2000000000000002</v>
      </c>
      <c r="F775" s="48">
        <f>A777</f>
        <v>41852</v>
      </c>
      <c r="G775" s="41">
        <f t="shared" si="795"/>
        <v>4.5953610348279987</v>
      </c>
      <c r="H775" s="41">
        <f t="shared" ref="H775:I775" si="797">AVERAGE(C775:C777)-AVERAGE(C772:C774)</f>
        <v>4.6666666666666634E-2</v>
      </c>
      <c r="I775" s="41">
        <f t="shared" si="797"/>
        <v>-2.3333333333332984E-2</v>
      </c>
    </row>
    <row r="776" spans="1:9" x14ac:dyDescent="0.35">
      <c r="A776" s="43">
        <v>41821</v>
      </c>
      <c r="B776" s="44">
        <f>'SP500'!B1724</f>
        <v>1973.1</v>
      </c>
      <c r="C776" s="46">
        <v>1.62</v>
      </c>
      <c r="D776" s="46">
        <v>2.19</v>
      </c>
      <c r="F776" s="48">
        <f>A778</f>
        <v>41883</v>
      </c>
      <c r="G776" s="41">
        <f t="shared" si="795"/>
        <v>3.9000624214061683</v>
      </c>
      <c r="H776" s="41">
        <f t="shared" ref="H776:I776" si="798">AVERAGE(C776:C778)-AVERAGE(C773:C775)</f>
        <v>2.666666666666706E-2</v>
      </c>
      <c r="I776" s="41">
        <f t="shared" si="798"/>
        <v>4.6666666666666856E-2</v>
      </c>
    </row>
    <row r="777" spans="1:9" x14ac:dyDescent="0.35">
      <c r="A777" s="43">
        <v>41852</v>
      </c>
      <c r="B777" s="44">
        <f>'SP500'!B1725</f>
        <v>1961.53</v>
      </c>
      <c r="C777" s="46">
        <v>1.66</v>
      </c>
      <c r="D777" s="46">
        <v>2.27</v>
      </c>
      <c r="F777" s="48">
        <f>A779</f>
        <v>41913</v>
      </c>
      <c r="G777" s="41">
        <f t="shared" si="795"/>
        <v>1.4026904078579403</v>
      </c>
      <c r="H777" s="41">
        <f t="shared" ref="H777:I777" si="799">AVERAGE(C777:C779)-AVERAGE(C774:C776)</f>
        <v>-3.3333333333331883E-3</v>
      </c>
      <c r="I777" s="41">
        <f t="shared" si="799"/>
        <v>0.11333333333333329</v>
      </c>
    </row>
    <row r="778" spans="1:9" x14ac:dyDescent="0.35">
      <c r="A778" s="43">
        <v>41883</v>
      </c>
      <c r="B778" s="44">
        <f>'SP500'!B1726</f>
        <v>1993.23</v>
      </c>
      <c r="C778" s="46">
        <v>1.58</v>
      </c>
      <c r="D778" s="46">
        <v>2.27</v>
      </c>
      <c r="F778" s="48">
        <f>A780</f>
        <v>41944</v>
      </c>
      <c r="G778" s="41">
        <f t="shared" si="795"/>
        <v>1.5746577087540328</v>
      </c>
      <c r="H778" s="41">
        <f t="shared" ref="H778:I778" si="800">AVERAGE(C778:C780)-AVERAGE(C775:C777)</f>
        <v>-4.6666666666666634E-2</v>
      </c>
      <c r="I778" s="41">
        <f t="shared" si="800"/>
        <v>0.15333333333333332</v>
      </c>
    </row>
    <row r="779" spans="1:9" x14ac:dyDescent="0.35">
      <c r="A779" s="43">
        <v>41913</v>
      </c>
      <c r="B779" s="44">
        <f>'SP500'!B1727</f>
        <v>1937.27</v>
      </c>
      <c r="C779" s="46">
        <v>1.62</v>
      </c>
      <c r="D779" s="46">
        <v>2.39</v>
      </c>
      <c r="F779" s="48">
        <f>A781</f>
        <v>41974</v>
      </c>
      <c r="G779" s="41">
        <f t="shared" si="795"/>
        <v>1.8096493748181144</v>
      </c>
      <c r="H779" s="41">
        <f t="shared" ref="H779:I779" si="801">AVERAGE(C779:C781)-AVERAGE(C776:C778)</f>
        <v>-2.3333333333333428E-2</v>
      </c>
      <c r="I779" s="41">
        <f t="shared" si="801"/>
        <v>0.2166666666666659</v>
      </c>
    </row>
    <row r="780" spans="1:9" x14ac:dyDescent="0.35">
      <c r="A780" s="43">
        <v>41944</v>
      </c>
      <c r="B780" s="44">
        <f>'SP500'!B1728</f>
        <v>2044.57</v>
      </c>
      <c r="C780" s="46">
        <v>1.59</v>
      </c>
      <c r="D780" s="46">
        <v>2.46</v>
      </c>
      <c r="F780" s="48">
        <f>A782</f>
        <v>42005</v>
      </c>
      <c r="G780" s="41">
        <f t="shared" si="795"/>
        <v>3.910790774132201</v>
      </c>
      <c r="H780" s="41">
        <f t="shared" ref="H780:I780" si="802">AVERAGE(C780:C782)-AVERAGE(C777:C779)</f>
        <v>-3.6666666666666847E-2</v>
      </c>
      <c r="I780" s="41">
        <f t="shared" si="802"/>
        <v>0.20999999999999996</v>
      </c>
    </row>
    <row r="781" spans="1:9" x14ac:dyDescent="0.35">
      <c r="A781" s="43">
        <v>41974</v>
      </c>
      <c r="B781" s="44">
        <f>'SP500'!B1729</f>
        <v>2054.27</v>
      </c>
      <c r="C781" s="46">
        <v>1.58</v>
      </c>
      <c r="D781" s="46">
        <v>2.5299999999999998</v>
      </c>
      <c r="F781" s="48">
        <f>A783</f>
        <v>42036</v>
      </c>
      <c r="G781" s="41">
        <f t="shared" si="795"/>
        <v>3.1235549674022991</v>
      </c>
      <c r="H781" s="41">
        <f t="shared" ref="H781:I781" si="803">AVERAGE(C781:C783)-AVERAGE(C778:C780)</f>
        <v>0</v>
      </c>
      <c r="I781" s="41">
        <f t="shared" si="803"/>
        <v>0.16999999999999948</v>
      </c>
    </row>
    <row r="782" spans="1:9" x14ac:dyDescent="0.35">
      <c r="A782" s="43">
        <v>42005</v>
      </c>
      <c r="B782" s="44">
        <f>'SP500'!B1730</f>
        <v>2028.18</v>
      </c>
      <c r="C782" s="46">
        <v>1.58</v>
      </c>
      <c r="D782" s="46">
        <v>2.57</v>
      </c>
      <c r="F782" s="48">
        <f>A784</f>
        <v>42064</v>
      </c>
      <c r="G782" s="41">
        <f t="shared" si="795"/>
        <v>2.523509400993202</v>
      </c>
      <c r="H782" s="41">
        <f t="shared" ref="H782:I782" si="804">AVERAGE(C782:C784)-AVERAGE(C779:C781)</f>
        <v>6.6666666666668206E-3</v>
      </c>
      <c r="I782" s="41">
        <f t="shared" si="804"/>
        <v>7.3333333333333695E-2</v>
      </c>
    </row>
    <row r="783" spans="1:9" x14ac:dyDescent="0.35">
      <c r="A783" s="43">
        <v>42036</v>
      </c>
      <c r="B783" s="44">
        <f>'SP500'!B1731</f>
        <v>2082.1999999999998</v>
      </c>
      <c r="C783" s="46">
        <v>1.63</v>
      </c>
      <c r="D783" s="46">
        <v>2.5299999999999998</v>
      </c>
      <c r="F783" s="48">
        <f>A785</f>
        <v>42095</v>
      </c>
      <c r="G783" s="41">
        <f t="shared" si="795"/>
        <v>2.1000330055883958</v>
      </c>
      <c r="H783" s="41">
        <f t="shared" ref="H783:I783" si="805">AVERAGE(C783:C785)-AVERAGE(C780:C782)</f>
        <v>2.000000000000024E-2</v>
      </c>
      <c r="I783" s="41">
        <f t="shared" si="805"/>
        <v>3.3333333333329662E-3</v>
      </c>
    </row>
    <row r="784" spans="1:9" x14ac:dyDescent="0.35">
      <c r="A784" s="43">
        <v>42064</v>
      </c>
      <c r="B784" s="44">
        <f>'SP500'!B1732</f>
        <v>2079.9899999999998</v>
      </c>
      <c r="C784" s="46">
        <v>1.6</v>
      </c>
      <c r="D784" s="46">
        <v>2.5</v>
      </c>
      <c r="F784" s="48">
        <f>A786</f>
        <v>42125</v>
      </c>
      <c r="G784" s="41">
        <f t="shared" si="795"/>
        <v>1.9619243680284109</v>
      </c>
      <c r="H784" s="41">
        <f t="shared" ref="H784:I784" si="806">AVERAGE(C784:C786)-AVERAGE(C781:C783)</f>
        <v>5.6666666666666643E-2</v>
      </c>
      <c r="I784" s="41">
        <f t="shared" si="806"/>
        <v>3.3333333333333659E-2</v>
      </c>
    </row>
    <row r="785" spans="1:9" x14ac:dyDescent="0.35">
      <c r="A785" s="43">
        <v>42095</v>
      </c>
      <c r="B785" s="44">
        <f>'SP500'!B1733</f>
        <v>2094.86</v>
      </c>
      <c r="C785" s="46">
        <v>1.58</v>
      </c>
      <c r="D785" s="46">
        <v>2.54</v>
      </c>
      <c r="F785" s="48">
        <f>A787</f>
        <v>42156</v>
      </c>
      <c r="G785" s="41">
        <f t="shared" si="795"/>
        <v>1.8520974403935657</v>
      </c>
      <c r="H785" s="41">
        <f t="shared" ref="H785:I785" si="807">AVERAGE(C785:C787)-AVERAGE(C782:C784)</f>
        <v>0.12666666666666671</v>
      </c>
      <c r="I785" s="41">
        <f t="shared" si="807"/>
        <v>0.1333333333333333</v>
      </c>
    </row>
    <row r="786" spans="1:9" x14ac:dyDescent="0.35">
      <c r="A786" s="43">
        <v>42125</v>
      </c>
      <c r="B786" s="44">
        <f>'SP500'!B1734</f>
        <v>2111.94</v>
      </c>
      <c r="C786" s="46">
        <v>1.78</v>
      </c>
      <c r="D786" s="46">
        <v>2.69</v>
      </c>
      <c r="F786" s="48">
        <f>A788</f>
        <v>42186</v>
      </c>
      <c r="G786" s="41">
        <f t="shared" si="795"/>
        <v>0.76928232452033496</v>
      </c>
      <c r="H786" s="41">
        <f t="shared" ref="H786:I786" si="808">AVERAGE(C786:C788)-AVERAGE(C783:C785)</f>
        <v>0.20999999999999996</v>
      </c>
      <c r="I786" s="41">
        <f t="shared" si="808"/>
        <v>0.25666666666666682</v>
      </c>
    </row>
    <row r="787" spans="1:9" x14ac:dyDescent="0.35">
      <c r="A787" s="43">
        <v>42156</v>
      </c>
      <c r="B787" s="44">
        <f>'SP500'!B1735</f>
        <v>2099.29</v>
      </c>
      <c r="C787" s="46">
        <v>1.83</v>
      </c>
      <c r="D787" s="46">
        <v>2.77</v>
      </c>
      <c r="F787" s="48">
        <f>A789</f>
        <v>42217</v>
      </c>
      <c r="G787" s="41">
        <f t="shared" si="795"/>
        <v>-0.8544718999877241</v>
      </c>
      <c r="H787" s="41">
        <f t="shared" ref="H787:I787" si="809">AVERAGE(C787:C789)-AVERAGE(C784:C786)</f>
        <v>0.19000000000000017</v>
      </c>
      <c r="I787" s="41">
        <f t="shared" si="809"/>
        <v>0.31333333333333346</v>
      </c>
    </row>
    <row r="788" spans="1:9" x14ac:dyDescent="0.35">
      <c r="A788" s="43">
        <v>42186</v>
      </c>
      <c r="B788" s="44">
        <f>'SP500'!B1736</f>
        <v>2094.14</v>
      </c>
      <c r="C788" s="46">
        <v>1.83</v>
      </c>
      <c r="D788" s="46">
        <v>2.88</v>
      </c>
      <c r="F788" s="48">
        <f>A790</f>
        <v>42248</v>
      </c>
      <c r="G788" s="41">
        <f t="shared" si="795"/>
        <v>-3.6771039357438147</v>
      </c>
      <c r="H788" s="41">
        <f t="shared" ref="H788:I788" si="810">AVERAGE(C788:C790)-AVERAGE(C785:C787)</f>
        <v>0.13666666666666627</v>
      </c>
      <c r="I788" s="41">
        <f t="shared" si="810"/>
        <v>0.35666666666666691</v>
      </c>
    </row>
    <row r="789" spans="1:9" x14ac:dyDescent="0.35">
      <c r="A789" s="43">
        <v>42217</v>
      </c>
      <c r="B789" s="44">
        <f>'SP500'!B1737</f>
        <v>2039.87</v>
      </c>
      <c r="C789" s="46">
        <v>1.87</v>
      </c>
      <c r="D789" s="46">
        <v>3.02</v>
      </c>
      <c r="F789" s="48">
        <f>A791</f>
        <v>42278</v>
      </c>
      <c r="G789" s="41">
        <f t="shared" si="795"/>
        <v>-4.8128328506197064</v>
      </c>
      <c r="H789" s="41">
        <f t="shared" ref="H789:I789" si="811">AVERAGE(C789:C791)-AVERAGE(C786:C788)</f>
        <v>7.0000000000000062E-2</v>
      </c>
      <c r="I789" s="41">
        <f t="shared" si="811"/>
        <v>0.37333333333333307</v>
      </c>
    </row>
    <row r="790" spans="1:9" x14ac:dyDescent="0.35">
      <c r="A790" s="43">
        <v>42248</v>
      </c>
      <c r="B790" s="44">
        <f>'SP500'!B1738</f>
        <v>1944.41</v>
      </c>
      <c r="C790" s="46">
        <v>1.9</v>
      </c>
      <c r="D790" s="46">
        <v>3.17</v>
      </c>
      <c r="F790" s="48">
        <f>A792</f>
        <v>42309</v>
      </c>
      <c r="G790" s="41">
        <f t="shared" si="795"/>
        <v>-2.9874062172500682</v>
      </c>
      <c r="H790" s="41">
        <f t="shared" ref="H790:I790" si="812">AVERAGE(C790:C792)-AVERAGE(C787:C789)</f>
        <v>1.6666666666666607E-2</v>
      </c>
      <c r="I790" s="41">
        <f t="shared" si="812"/>
        <v>0.32333333333333325</v>
      </c>
    </row>
    <row r="791" spans="1:9" x14ac:dyDescent="0.35">
      <c r="A791" s="43">
        <v>42278</v>
      </c>
      <c r="B791" s="44">
        <f>'SP500'!B1739</f>
        <v>2024.81</v>
      </c>
      <c r="C791" s="46">
        <v>1.88</v>
      </c>
      <c r="D791" s="46">
        <v>3.27</v>
      </c>
      <c r="F791" s="48">
        <f>A793</f>
        <v>42339</v>
      </c>
      <c r="G791" s="41">
        <f t="shared" si="795"/>
        <v>1.3252435141601526</v>
      </c>
      <c r="H791" s="41">
        <f t="shared" ref="H791:I791" si="813">AVERAGE(C791:C793)-AVERAGE(C788:C790)</f>
        <v>-6.333333333333302E-2</v>
      </c>
      <c r="I791" s="41">
        <f t="shared" si="813"/>
        <v>0.206666666666667</v>
      </c>
    </row>
    <row r="792" spans="1:9" x14ac:dyDescent="0.35">
      <c r="A792" s="43">
        <v>42309</v>
      </c>
      <c r="B792" s="44">
        <f>'SP500'!B1740</f>
        <v>2080.62</v>
      </c>
      <c r="C792" s="46">
        <v>1.8</v>
      </c>
      <c r="D792" s="46">
        <v>3.2</v>
      </c>
      <c r="F792" s="48">
        <f>A794</f>
        <v>42370</v>
      </c>
      <c r="G792" s="41">
        <f t="shared" si="795"/>
        <v>0.73302551086181966</v>
      </c>
      <c r="H792" s="41">
        <f t="shared" ref="H792:I792" si="814">AVERAGE(C792:C794)-AVERAGE(C789:C791)</f>
        <v>-7.0000000000000062E-2</v>
      </c>
      <c r="I792" s="41">
        <f t="shared" si="814"/>
        <v>0.10666666666666691</v>
      </c>
    </row>
    <row r="793" spans="1:9" x14ac:dyDescent="0.35">
      <c r="A793" s="43">
        <v>42339</v>
      </c>
      <c r="B793" s="44">
        <f>'SP500'!B1741</f>
        <v>2054.08</v>
      </c>
      <c r="C793" s="46">
        <v>1.73</v>
      </c>
      <c r="D793" s="46">
        <v>3.22</v>
      </c>
      <c r="F793" s="48">
        <f>A795</f>
        <v>42401</v>
      </c>
      <c r="G793" s="41">
        <f t="shared" si="795"/>
        <v>-2.8968382442207048</v>
      </c>
      <c r="H793" s="41">
        <f t="shared" ref="H793:I793" si="815">AVERAGE(C793:C795)-AVERAGE(C790:C792)</f>
        <v>8.0000000000000071E-2</v>
      </c>
      <c r="I793" s="41">
        <f t="shared" si="815"/>
        <v>0.16666666666666696</v>
      </c>
    </row>
    <row r="794" spans="1:9" x14ac:dyDescent="0.35">
      <c r="A794" s="43">
        <v>42370</v>
      </c>
      <c r="B794" s="44">
        <f>'SP500'!B1742</f>
        <v>1918.6</v>
      </c>
      <c r="C794" s="46">
        <v>1.91</v>
      </c>
      <c r="D794" s="46">
        <v>3.36</v>
      </c>
      <c r="F794" s="48">
        <f>A796</f>
        <v>42430</v>
      </c>
      <c r="G794" s="41">
        <f t="shared" si="795"/>
        <v>-5.2415766608074472</v>
      </c>
      <c r="H794" s="41">
        <f t="shared" ref="H794:I794" si="816">AVERAGE(C794:C796)-AVERAGE(C791:C793)</f>
        <v>0.20333333333333292</v>
      </c>
      <c r="I794" s="41">
        <f t="shared" si="816"/>
        <v>0.15666666666666629</v>
      </c>
    </row>
    <row r="795" spans="1:9" x14ac:dyDescent="0.35">
      <c r="A795" s="43">
        <v>42401</v>
      </c>
      <c r="B795" s="44">
        <f>'SP500'!B1743</f>
        <v>1904.42</v>
      </c>
      <c r="C795" s="46">
        <v>2.1800000000000002</v>
      </c>
      <c r="D795" s="46">
        <v>3.56</v>
      </c>
      <c r="F795" s="48">
        <f>A797</f>
        <v>42461</v>
      </c>
      <c r="G795" s="41">
        <f t="shared" si="795"/>
        <v>-0.8525825977863406</v>
      </c>
      <c r="H795" s="41">
        <f t="shared" ref="H795:I795" si="817">AVERAGE(C795:C797)-AVERAGE(C792:C794)</f>
        <v>0.15999999999999992</v>
      </c>
      <c r="I795" s="41">
        <f t="shared" si="817"/>
        <v>0</v>
      </c>
    </row>
    <row r="796" spans="1:9" x14ac:dyDescent="0.35">
      <c r="A796" s="43">
        <v>42430</v>
      </c>
      <c r="B796" s="44">
        <f>'SP500'!B1744</f>
        <v>2021.95</v>
      </c>
      <c r="C796" s="46">
        <v>1.93</v>
      </c>
      <c r="D796" s="46">
        <v>3.24</v>
      </c>
      <c r="F796" s="48">
        <f>A798</f>
        <v>42491</v>
      </c>
      <c r="G796" s="41">
        <f t="shared" si="795"/>
        <v>4.7506719334812662</v>
      </c>
      <c r="H796" s="41">
        <f t="shared" ref="H796:I796" si="818">AVERAGE(C796:C798)-AVERAGE(C793:C795)</f>
        <v>-8.0000000000000071E-2</v>
      </c>
      <c r="I796" s="41">
        <f t="shared" si="818"/>
        <v>-0.35000000000000053</v>
      </c>
    </row>
    <row r="797" spans="1:9" x14ac:dyDescent="0.35">
      <c r="A797" s="43">
        <v>42461</v>
      </c>
      <c r="B797" s="44">
        <f>'SP500'!B1745</f>
        <v>2075.54</v>
      </c>
      <c r="C797" s="46">
        <v>1.81</v>
      </c>
      <c r="D797" s="46">
        <v>2.98</v>
      </c>
      <c r="F797" s="48">
        <f>A799</f>
        <v>42522</v>
      </c>
      <c r="G797" s="41">
        <f t="shared" si="795"/>
        <v>6.2988767175303328</v>
      </c>
      <c r="H797" s="41">
        <f t="shared" ref="H797:I797" si="819">AVERAGE(C797:C799)-AVERAGE(C794:C796)</f>
        <v>-0.16999999999999948</v>
      </c>
      <c r="I797" s="41">
        <f t="shared" si="819"/>
        <v>-0.47333333333333316</v>
      </c>
    </row>
    <row r="798" spans="1:9" x14ac:dyDescent="0.35">
      <c r="A798" s="43">
        <v>42491</v>
      </c>
      <c r="B798" s="44">
        <f>'SP500'!B1746</f>
        <v>2065.5500000000002</v>
      </c>
      <c r="C798" s="46">
        <v>1.84</v>
      </c>
      <c r="D798" s="46">
        <v>2.87</v>
      </c>
      <c r="F798" s="48">
        <f>A800</f>
        <v>42552</v>
      </c>
      <c r="G798" s="41">
        <f t="shared" si="795"/>
        <v>4.8208354709779035</v>
      </c>
      <c r="H798" s="41">
        <f t="shared" ref="H798:I798" si="820">AVERAGE(C798:C800)-AVERAGE(C795:C797)</f>
        <v>-0.1466666666666665</v>
      </c>
      <c r="I798" s="41">
        <f t="shared" si="820"/>
        <v>-0.43333333333333357</v>
      </c>
    </row>
    <row r="799" spans="1:9" x14ac:dyDescent="0.35">
      <c r="A799" s="43">
        <v>42522</v>
      </c>
      <c r="B799" s="44">
        <f>'SP500'!B1747</f>
        <v>2083.89</v>
      </c>
      <c r="C799" s="46">
        <v>1.86</v>
      </c>
      <c r="D799" s="46">
        <v>2.89</v>
      </c>
      <c r="F799" s="48">
        <f>A801</f>
        <v>42583</v>
      </c>
      <c r="G799" s="41">
        <f t="shared" si="795"/>
        <v>3.83120323803921</v>
      </c>
      <c r="H799" s="41">
        <f t="shared" ref="H799:I799" si="821">AVERAGE(C799:C801)-AVERAGE(C796:C798)</f>
        <v>-6.0000000000000053E-2</v>
      </c>
      <c r="I799" s="41">
        <f t="shared" si="821"/>
        <v>-0.26666666666666616</v>
      </c>
    </row>
    <row r="800" spans="1:9" x14ac:dyDescent="0.35">
      <c r="A800" s="43">
        <v>42552</v>
      </c>
      <c r="B800" s="44">
        <f>'SP500'!B1748</f>
        <v>2148.9</v>
      </c>
      <c r="C800" s="46">
        <v>1.78</v>
      </c>
      <c r="D800" s="46">
        <v>2.72</v>
      </c>
      <c r="F800" s="48">
        <f>A802</f>
        <v>42614</v>
      </c>
      <c r="G800" s="41">
        <f t="shared" si="795"/>
        <v>3.9770579162779054</v>
      </c>
      <c r="H800" s="41">
        <f t="shared" ref="H800:I800" si="822">AVERAGE(C800:C802)-AVERAGE(C797:C799)</f>
        <v>-6.3333333333333464E-2</v>
      </c>
      <c r="I800" s="41">
        <f t="shared" si="822"/>
        <v>-0.2200000000000002</v>
      </c>
    </row>
    <row r="801" spans="1:9" x14ac:dyDescent="0.35">
      <c r="A801" s="43">
        <v>42583</v>
      </c>
      <c r="B801" s="44">
        <f>'SP500'!B1749</f>
        <v>2170.9499999999998</v>
      </c>
      <c r="C801" s="46">
        <v>1.76</v>
      </c>
      <c r="D801" s="46">
        <v>2.68</v>
      </c>
      <c r="F801" s="48">
        <f>A803</f>
        <v>42644</v>
      </c>
      <c r="G801" s="41">
        <f t="shared" si="795"/>
        <v>2.7146537769786381</v>
      </c>
      <c r="H801" s="41">
        <f t="shared" ref="H801:I801" si="823">AVERAGE(C801:C803)-AVERAGE(C798:C800)</f>
        <v>-6.3333333333333464E-2</v>
      </c>
      <c r="I801" s="41">
        <f t="shared" si="823"/>
        <v>-0.16666666666666652</v>
      </c>
    </row>
    <row r="802" spans="1:9" x14ac:dyDescent="0.35">
      <c r="A802" s="43">
        <v>42614</v>
      </c>
      <c r="B802" s="44">
        <f>'SP500'!B1750</f>
        <v>2157.69</v>
      </c>
      <c r="C802" s="46">
        <v>1.78</v>
      </c>
      <c r="D802" s="46">
        <v>2.68</v>
      </c>
      <c r="F802" s="48">
        <f>A804</f>
        <v>42675</v>
      </c>
      <c r="G802" s="41">
        <f t="shared" si="795"/>
        <v>0.96290870061164746</v>
      </c>
      <c r="H802" s="41">
        <f t="shared" ref="H802:I802" si="824">AVERAGE(C802:C804)-AVERAGE(C799:C801)</f>
        <v>-5.0000000000000044E-2</v>
      </c>
      <c r="I802" s="41">
        <f t="shared" si="824"/>
        <v>-0.14000000000000012</v>
      </c>
    </row>
    <row r="803" spans="1:9" x14ac:dyDescent="0.35">
      <c r="A803" s="43">
        <v>42644</v>
      </c>
      <c r="B803" s="44">
        <f>'SP500'!B1751</f>
        <v>2143.02</v>
      </c>
      <c r="C803" s="46">
        <v>1.75</v>
      </c>
      <c r="D803" s="46">
        <v>2.62</v>
      </c>
      <c r="F803" s="48">
        <f>A805</f>
        <v>42705</v>
      </c>
      <c r="G803" s="41">
        <f t="shared" si="795"/>
        <v>1.1832387142059535</v>
      </c>
      <c r="H803" s="41">
        <f t="shared" ref="H803:I803" si="825">AVERAGE(C803:C805)-AVERAGE(C800:C802)</f>
        <v>-9.333333333333349E-2</v>
      </c>
      <c r="I803" s="41">
        <f t="shared" si="825"/>
        <v>-0.18333333333333357</v>
      </c>
    </row>
    <row r="804" spans="1:9" x14ac:dyDescent="0.35">
      <c r="A804" s="43">
        <v>42675</v>
      </c>
      <c r="B804" s="44">
        <f>'SP500'!B1752</f>
        <v>2164.9899999999998</v>
      </c>
      <c r="C804" s="46">
        <v>1.72</v>
      </c>
      <c r="D804" s="46">
        <v>2.57</v>
      </c>
      <c r="F804" s="48">
        <f>A806</f>
        <v>42736</v>
      </c>
      <c r="G804" s="41">
        <f t="shared" si="795"/>
        <v>3.2693816520597045</v>
      </c>
      <c r="H804" s="41">
        <f t="shared" ref="H804:I804" si="826">AVERAGE(C804:C806)-AVERAGE(C801:C803)</f>
        <v>-0.16999999999999993</v>
      </c>
      <c r="I804" s="41">
        <f t="shared" si="826"/>
        <v>-0.2799999999999998</v>
      </c>
    </row>
    <row r="805" spans="1:9" x14ac:dyDescent="0.35">
      <c r="A805" s="43">
        <v>42705</v>
      </c>
      <c r="B805" s="44">
        <f>'SP500'!B1753</f>
        <v>2246.63</v>
      </c>
      <c r="C805" s="46">
        <v>1.57</v>
      </c>
      <c r="D805" s="46">
        <v>2.34</v>
      </c>
      <c r="F805" s="48">
        <f>A807</f>
        <v>42767</v>
      </c>
      <c r="G805" s="41">
        <f t="shared" si="795"/>
        <v>5.7979676990825091</v>
      </c>
      <c r="H805" s="41">
        <f t="shared" ref="H805:I805" si="827">AVERAGE(C805:C807)-AVERAGE(C802:C804)</f>
        <v>-0.21999999999999997</v>
      </c>
      <c r="I805" s="41">
        <f t="shared" si="827"/>
        <v>-0.35999999999999988</v>
      </c>
    </row>
    <row r="806" spans="1:9" x14ac:dyDescent="0.35">
      <c r="A806" s="43">
        <v>42736</v>
      </c>
      <c r="B806" s="44">
        <f>'SP500'!B1754</f>
        <v>2275.12</v>
      </c>
      <c r="C806" s="46">
        <v>1.49</v>
      </c>
      <c r="D806" s="46">
        <v>2.23</v>
      </c>
      <c r="F806" s="48">
        <f>A808</f>
        <v>42795</v>
      </c>
      <c r="G806" s="41">
        <f t="shared" si="795"/>
        <v>6.1707416997340285</v>
      </c>
      <c r="H806" s="41">
        <f t="shared" ref="H806:I806" si="828">AVERAGE(C806:C808)-AVERAGE(C803:C805)</f>
        <v>-0.16333333333333333</v>
      </c>
      <c r="I806" s="41">
        <f t="shared" si="828"/>
        <v>-0.293333333333333</v>
      </c>
    </row>
    <row r="807" spans="1:9" x14ac:dyDescent="0.35">
      <c r="A807" s="43">
        <v>42767</v>
      </c>
      <c r="B807" s="44">
        <f>'SP500'!B1755</f>
        <v>2329.91</v>
      </c>
      <c r="C807" s="46">
        <v>1.53</v>
      </c>
      <c r="D807" s="46">
        <v>2.2200000000000002</v>
      </c>
      <c r="F807" s="48">
        <f>A809</f>
        <v>42826</v>
      </c>
      <c r="G807" s="41">
        <f t="shared" si="795"/>
        <v>5.3757526718416573</v>
      </c>
      <c r="H807" s="41">
        <f t="shared" ref="H807:I807" si="829">AVERAGE(C807:C809)-AVERAGE(C804:C806)</f>
        <v>-5.0000000000000266E-2</v>
      </c>
      <c r="I807" s="41">
        <f t="shared" si="829"/>
        <v>-0.15000000000000036</v>
      </c>
    </row>
    <row r="808" spans="1:9" x14ac:dyDescent="0.35">
      <c r="A808" s="43">
        <v>42795</v>
      </c>
      <c r="B808" s="44">
        <f>'SP500'!B1756</f>
        <v>2366.8200000000002</v>
      </c>
      <c r="C808" s="46">
        <v>1.53</v>
      </c>
      <c r="D808" s="46">
        <v>2.2000000000000002</v>
      </c>
      <c r="F808" s="48">
        <f>A810</f>
        <v>42856</v>
      </c>
      <c r="G808" s="41">
        <f t="shared" si="795"/>
        <v>3.8624610309464367</v>
      </c>
      <c r="H808" s="41">
        <f t="shared" ref="H808:I808" si="830">AVERAGE(C808:C810)-AVERAGE(C805:C807)</f>
        <v>2.0000000000000018E-2</v>
      </c>
      <c r="I808" s="41">
        <f t="shared" si="830"/>
        <v>-2.3333333333333428E-2</v>
      </c>
    </row>
    <row r="809" spans="1:9" x14ac:dyDescent="0.35">
      <c r="A809" s="43">
        <v>42826</v>
      </c>
      <c r="B809" s="44">
        <f>'SP500'!B1757</f>
        <v>2359.31</v>
      </c>
      <c r="C809" s="46">
        <v>1.57</v>
      </c>
      <c r="D809" s="46">
        <v>2.27</v>
      </c>
      <c r="F809" s="48">
        <f>A811</f>
        <v>42887</v>
      </c>
      <c r="G809" s="41">
        <f t="shared" si="795"/>
        <v>3.0622780528450768</v>
      </c>
      <c r="H809" s="41">
        <f t="shared" ref="H809:I809" si="831">AVERAGE(C809:C811)-AVERAGE(C806:C808)</f>
        <v>2.000000000000024E-2</v>
      </c>
      <c r="I809" s="41">
        <f t="shared" si="831"/>
        <v>1.6666666666666163E-2</v>
      </c>
    </row>
    <row r="810" spans="1:9" x14ac:dyDescent="0.35">
      <c r="A810" s="43">
        <v>42856</v>
      </c>
      <c r="B810" s="44">
        <f>'SP500'!B1758</f>
        <v>2395.35</v>
      </c>
      <c r="C810" s="46">
        <v>1.55</v>
      </c>
      <c r="D810" s="46">
        <v>2.25</v>
      </c>
      <c r="F810" s="48">
        <f>A812</f>
        <v>42917</v>
      </c>
      <c r="G810" s="41">
        <f t="shared" si="795"/>
        <v>3.1719290452510553</v>
      </c>
      <c r="H810" s="41">
        <f t="shared" ref="H810:I810" si="832">AVERAGE(C810:C812)-AVERAGE(C807:C809)</f>
        <v>-6.999999999999984E-2</v>
      </c>
      <c r="I810" s="41">
        <f t="shared" si="832"/>
        <v>-6.3333333333333464E-2</v>
      </c>
    </row>
    <row r="811" spans="1:9" x14ac:dyDescent="0.35">
      <c r="A811" s="43">
        <v>42887</v>
      </c>
      <c r="B811" s="44">
        <f>'SP500'!B1759</f>
        <v>2433.9899999999998</v>
      </c>
      <c r="C811" s="46">
        <v>1.49</v>
      </c>
      <c r="D811" s="46">
        <v>2.1800000000000002</v>
      </c>
      <c r="F811" s="48">
        <f>A813</f>
        <v>42948</v>
      </c>
      <c r="G811" s="41">
        <f t="shared" si="795"/>
        <v>3.0810294764839274</v>
      </c>
      <c r="H811" s="41">
        <f t="shared" ref="H811:I811" si="833">AVERAGE(C811:C813)-AVERAGE(C808:C810)</f>
        <v>-0.12000000000000011</v>
      </c>
      <c r="I811" s="41">
        <f t="shared" si="833"/>
        <v>-0.12333333333333352</v>
      </c>
    </row>
    <row r="812" spans="1:9" x14ac:dyDescent="0.35">
      <c r="A812" s="43">
        <v>42917</v>
      </c>
      <c r="B812" s="44">
        <f>'SP500'!B1760</f>
        <v>2454.1</v>
      </c>
      <c r="C812" s="46">
        <v>1.38</v>
      </c>
      <c r="D812" s="46">
        <v>2.0699999999999998</v>
      </c>
      <c r="F812" s="48">
        <f>A814</f>
        <v>42979</v>
      </c>
      <c r="G812" s="41">
        <f t="shared" si="795"/>
        <v>2.9403542762224224</v>
      </c>
      <c r="H812" s="41">
        <f t="shared" ref="H812:I812" si="834">AVERAGE(C812:C814)-AVERAGE(C809:C811)</f>
        <v>-0.12666666666666693</v>
      </c>
      <c r="I812" s="41">
        <f t="shared" si="834"/>
        <v>-0.14333333333333309</v>
      </c>
    </row>
    <row r="813" spans="1:9" x14ac:dyDescent="0.35">
      <c r="A813" s="43">
        <v>42948</v>
      </c>
      <c r="B813" s="44">
        <f>'SP500'!B1761</f>
        <v>2456.2199999999998</v>
      </c>
      <c r="C813" s="46">
        <v>1.42</v>
      </c>
      <c r="D813" s="46">
        <v>2.1</v>
      </c>
      <c r="F813" s="48">
        <f>A815</f>
        <v>43009</v>
      </c>
      <c r="G813" s="41">
        <f t="shared" si="795"/>
        <v>3.010741621082385</v>
      </c>
      <c r="H813" s="41">
        <f t="shared" ref="H813:I813" si="835">AVERAGE(C813:C815)-AVERAGE(C810:C812)</f>
        <v>-0.1100000000000001</v>
      </c>
      <c r="I813" s="41">
        <f t="shared" si="835"/>
        <v>-0.11333333333333329</v>
      </c>
    </row>
    <row r="814" spans="1:9" x14ac:dyDescent="0.35">
      <c r="A814" s="43">
        <v>42979</v>
      </c>
      <c r="B814" s="44">
        <f>'SP500'!B1762</f>
        <v>2492.84</v>
      </c>
      <c r="C814" s="46">
        <v>1.43</v>
      </c>
      <c r="D814" s="46">
        <v>2.1</v>
      </c>
      <c r="F814" s="48">
        <f>A816</f>
        <v>43040</v>
      </c>
      <c r="G814" s="41">
        <f t="shared" si="795"/>
        <v>3.9923208175409362</v>
      </c>
      <c r="H814" s="41">
        <f t="shared" ref="H814:I814" si="836">AVERAGE(C814:C816)-AVERAGE(C811:C813)</f>
        <v>-0.1333333333333333</v>
      </c>
      <c r="I814" s="41">
        <f t="shared" si="836"/>
        <v>-0.12333333333333329</v>
      </c>
    </row>
    <row r="815" spans="1:9" x14ac:dyDescent="0.35">
      <c r="A815" s="43">
        <v>43009</v>
      </c>
      <c r="B815" s="44">
        <f>'SP500'!B1763</f>
        <v>2557</v>
      </c>
      <c r="C815" s="46">
        <v>1.24</v>
      </c>
      <c r="D815" s="46">
        <v>1.96</v>
      </c>
      <c r="F815" s="48">
        <f>A817</f>
        <v>43070</v>
      </c>
      <c r="G815" s="41">
        <f t="shared" si="795"/>
        <v>5.4131629813259607</v>
      </c>
      <c r="H815" s="41">
        <f t="shared" ref="H815:I815" si="837">AVERAGE(C815:C817)-AVERAGE(C812:C814)</f>
        <v>-0.21999999999999975</v>
      </c>
      <c r="I815" s="41">
        <f t="shared" si="837"/>
        <v>-0.18999999999999972</v>
      </c>
    </row>
    <row r="816" spans="1:9" x14ac:dyDescent="0.35">
      <c r="A816" s="43">
        <v>43040</v>
      </c>
      <c r="B816" s="44">
        <f>'SP500'!B1764</f>
        <v>2593.61</v>
      </c>
      <c r="C816" s="46">
        <v>1.22</v>
      </c>
      <c r="D816" s="46">
        <v>1.92</v>
      </c>
      <c r="F816" s="48">
        <f>A818</f>
        <v>43101</v>
      </c>
      <c r="G816" s="41">
        <f t="shared" si="795"/>
        <v>6.9681854970612731</v>
      </c>
      <c r="H816" s="41">
        <f t="shared" ref="H816:I816" si="838">AVERAGE(C816:C818)-AVERAGE(C813:C815)</f>
        <v>-0.26333333333333342</v>
      </c>
      <c r="I816" s="41">
        <f t="shared" si="838"/>
        <v>-0.24666666666666659</v>
      </c>
    </row>
    <row r="817" spans="1:9" x14ac:dyDescent="0.35">
      <c r="A817" s="43">
        <v>43070</v>
      </c>
      <c r="B817" s="44">
        <f>'SP500'!B1765</f>
        <v>2664.34</v>
      </c>
      <c r="C817" s="46">
        <v>1.1100000000000001</v>
      </c>
      <c r="D817" s="46">
        <v>1.82</v>
      </c>
      <c r="F817" s="48">
        <f>A819</f>
        <v>43132</v>
      </c>
      <c r="G817" s="41">
        <f t="shared" si="795"/>
        <v>6.5309309050904112</v>
      </c>
      <c r="H817" s="41">
        <f t="shared" ref="H817:I817" si="839">AVERAGE(C817:C819)-AVERAGE(C814:C816)</f>
        <v>-0.28333333333333321</v>
      </c>
      <c r="I817" s="41">
        <f t="shared" si="839"/>
        <v>-0.27666666666666662</v>
      </c>
    </row>
    <row r="818" spans="1:9" x14ac:dyDescent="0.35">
      <c r="A818" s="43">
        <v>43101</v>
      </c>
      <c r="B818" s="44">
        <f>'SP500'!B1766</f>
        <v>2789.8</v>
      </c>
      <c r="C818" s="46">
        <v>0.97</v>
      </c>
      <c r="D818" s="46">
        <v>1.68</v>
      </c>
      <c r="F818" s="48">
        <f>A820</f>
        <v>43160</v>
      </c>
      <c r="G818" s="41">
        <f t="shared" si="795"/>
        <v>4.7818720777301893</v>
      </c>
      <c r="H818" s="41">
        <f t="shared" ref="H818:I818" si="840">AVERAGE(C818:C820)-AVERAGE(C815:C817)</f>
        <v>-0.20333333333333348</v>
      </c>
      <c r="I818" s="41">
        <f t="shared" si="840"/>
        <v>-0.19000000000000017</v>
      </c>
    </row>
    <row r="819" spans="1:9" x14ac:dyDescent="0.35">
      <c r="A819" s="43">
        <v>43132</v>
      </c>
      <c r="B819" s="44">
        <f>'SP500'!B1767</f>
        <v>2705.16</v>
      </c>
      <c r="C819" s="46">
        <v>0.96</v>
      </c>
      <c r="D819" s="46">
        <v>1.65</v>
      </c>
      <c r="F819" s="48">
        <f>A821</f>
        <v>43191</v>
      </c>
      <c r="G819" s="41">
        <f t="shared" si="795"/>
        <v>0.17145369209522687</v>
      </c>
      <c r="H819" s="41">
        <f t="shared" ref="H819:I819" si="841">AVERAGE(C819:C821)-AVERAGE(C816:C818)</f>
        <v>-0.10999999999999999</v>
      </c>
      <c r="I819" s="41">
        <f t="shared" si="841"/>
        <v>-5.6666666666666643E-2</v>
      </c>
    </row>
    <row r="820" spans="1:9" x14ac:dyDescent="0.35">
      <c r="A820" s="43">
        <v>43160</v>
      </c>
      <c r="B820" s="44">
        <f>'SP500'!B1768</f>
        <v>2702.77</v>
      </c>
      <c r="C820" s="46">
        <v>1.03</v>
      </c>
      <c r="D820" s="46">
        <v>1.8</v>
      </c>
      <c r="F820" s="48">
        <f>A822</f>
        <v>43221</v>
      </c>
      <c r="G820" s="41">
        <f t="shared" si="795"/>
        <v>-1.2506645336658531</v>
      </c>
      <c r="H820" s="41">
        <f t="shared" ref="H820:I820" si="842">AVERAGE(C820:C822)-AVERAGE(C817:C819)</f>
        <v>-3.3333333333334103E-3</v>
      </c>
      <c r="I820" s="41">
        <f t="shared" si="842"/>
        <v>9.9999999999999867E-2</v>
      </c>
    </row>
    <row r="821" spans="1:9" x14ac:dyDescent="0.35">
      <c r="A821" s="43">
        <v>43191</v>
      </c>
      <c r="B821" s="44">
        <f>'SP500'!B1769</f>
        <v>2653.63</v>
      </c>
      <c r="C821" s="46">
        <v>0.98</v>
      </c>
      <c r="D821" s="46">
        <v>1.8</v>
      </c>
      <c r="F821" s="48">
        <f>A823</f>
        <v>43252</v>
      </c>
      <c r="G821" s="41">
        <f t="shared" si="795"/>
        <v>-1.0824772103797773</v>
      </c>
      <c r="H821" s="41">
        <f t="shared" ref="H821:I821" si="843">AVERAGE(C821:C823)-AVERAGE(C818:C820)</f>
        <v>2.9999999999999916E-2</v>
      </c>
      <c r="I821" s="41">
        <f t="shared" si="843"/>
        <v>0.14666666666666672</v>
      </c>
    </row>
    <row r="822" spans="1:9" x14ac:dyDescent="0.35">
      <c r="A822" s="43">
        <v>43221</v>
      </c>
      <c r="B822" s="44">
        <f>'SP500'!B1770</f>
        <v>2701.49</v>
      </c>
      <c r="C822" s="46">
        <v>1.02</v>
      </c>
      <c r="D822" s="46">
        <v>1.85</v>
      </c>
      <c r="F822" s="48">
        <f>A824</f>
        <v>43282</v>
      </c>
      <c r="G822" s="41">
        <f t="shared" si="795"/>
        <v>2.3043081879504905</v>
      </c>
      <c r="H822" s="41">
        <f t="shared" ref="H822:I822" si="844">AVERAGE(C822:C824)-AVERAGE(C819:C821)</f>
        <v>2.6666666666666949E-2</v>
      </c>
      <c r="I822" s="41">
        <f t="shared" si="844"/>
        <v>0.1399999999999999</v>
      </c>
    </row>
    <row r="823" spans="1:9" x14ac:dyDescent="0.35">
      <c r="A823" s="43">
        <v>43252</v>
      </c>
      <c r="B823" s="44">
        <f>'SP500'!B1771</f>
        <v>2754.35</v>
      </c>
      <c r="C823" s="46">
        <v>1.05</v>
      </c>
      <c r="D823" s="46">
        <v>1.92</v>
      </c>
      <c r="F823" s="48">
        <f>A825</f>
        <v>43313</v>
      </c>
      <c r="G823" s="41">
        <f t="shared" si="795"/>
        <v>4.2271397778839814</v>
      </c>
      <c r="H823" s="41">
        <f t="shared" ref="H823:I823" si="845">AVERAGE(C823:C825)-AVERAGE(C820:C822)</f>
        <v>-3.3333333333331883E-3</v>
      </c>
      <c r="I823" s="41">
        <f t="shared" si="845"/>
        <v>8.3333333333333037E-2</v>
      </c>
    </row>
    <row r="824" spans="1:9" x14ac:dyDescent="0.35">
      <c r="A824" s="43">
        <v>43282</v>
      </c>
      <c r="B824" s="44">
        <f>'SP500'!B1772</f>
        <v>2793.64</v>
      </c>
      <c r="C824" s="46">
        <v>0.98</v>
      </c>
      <c r="D824" s="46">
        <v>1.9</v>
      </c>
      <c r="F824" s="48">
        <f>A826</f>
        <v>43344</v>
      </c>
      <c r="G824" s="41">
        <f t="shared" si="795"/>
        <v>5.3244907292268406</v>
      </c>
      <c r="H824" s="41">
        <f t="shared" ref="H824:I824" si="846">AVERAGE(C824:C826)-AVERAGE(C821:C823)</f>
        <v>-3.3333333333333215E-2</v>
      </c>
      <c r="I824" s="41">
        <f t="shared" si="846"/>
        <v>3.0000000000000027E-2</v>
      </c>
    </row>
    <row r="825" spans="1:9" x14ac:dyDescent="0.35">
      <c r="A825" s="43">
        <v>43313</v>
      </c>
      <c r="B825" s="44">
        <f>'SP500'!B1773</f>
        <v>2857.82</v>
      </c>
      <c r="C825" s="46">
        <v>0.99</v>
      </c>
      <c r="D825" s="46">
        <v>1.88</v>
      </c>
      <c r="F825" s="48">
        <f>A827</f>
        <v>43374</v>
      </c>
      <c r="G825" s="41">
        <f t="shared" si="795"/>
        <v>3.5170402128730833</v>
      </c>
      <c r="H825" s="41">
        <f t="shared" ref="H825:I825" si="847">AVERAGE(C825:C827)-AVERAGE(C822:C824)</f>
        <v>-3.0000000000000138E-2</v>
      </c>
      <c r="I825" s="41">
        <f t="shared" si="847"/>
        <v>3.3333333333334103E-3</v>
      </c>
    </row>
    <row r="826" spans="1:9" x14ac:dyDescent="0.35">
      <c r="A826" s="43">
        <v>43344</v>
      </c>
      <c r="B826" s="44">
        <f>'SP500'!B1774</f>
        <v>2901.5</v>
      </c>
      <c r="C826" s="46">
        <v>0.98</v>
      </c>
      <c r="D826" s="46">
        <v>1.88</v>
      </c>
      <c r="F826" s="48">
        <f>A828</f>
        <v>43405</v>
      </c>
      <c r="G826" s="41">
        <f t="shared" si="795"/>
        <v>5.2093245707088016E-2</v>
      </c>
      <c r="H826" s="41">
        <f t="shared" ref="H826:I826" si="848">AVERAGE(C826:C828)-AVERAGE(C823:C825)</f>
        <v>1.6666666666666607E-2</v>
      </c>
      <c r="I826" s="41">
        <f t="shared" si="848"/>
        <v>6.6666666666667096E-2</v>
      </c>
    </row>
    <row r="827" spans="1:9" x14ac:dyDescent="0.35">
      <c r="A827" s="43">
        <v>43374</v>
      </c>
      <c r="B827" s="44">
        <f>'SP500'!B1775</f>
        <v>2785.46</v>
      </c>
      <c r="C827" s="46">
        <v>0.99</v>
      </c>
      <c r="D827" s="46">
        <v>1.92</v>
      </c>
      <c r="F827" s="48">
        <f>A829</f>
        <v>43435</v>
      </c>
      <c r="G827" s="41">
        <f t="shared" si="795"/>
        <v>-5.7380721415499316</v>
      </c>
      <c r="H827" s="41">
        <f t="shared" ref="H827:I827" si="849">AVERAGE(C827:C829)-AVERAGE(C824:C826)</f>
        <v>0.10999999999999988</v>
      </c>
      <c r="I827" s="41">
        <f t="shared" si="849"/>
        <v>0.21999999999999975</v>
      </c>
    </row>
    <row r="828" spans="1:9" x14ac:dyDescent="0.35">
      <c r="A828" s="43">
        <v>43405</v>
      </c>
      <c r="B828" s="44">
        <f>'SP500'!B1776</f>
        <v>2723.23</v>
      </c>
      <c r="C828" s="46">
        <v>1.1000000000000001</v>
      </c>
      <c r="D828" s="46">
        <v>2.1</v>
      </c>
      <c r="F828" s="48">
        <f>A830</f>
        <v>43466</v>
      </c>
      <c r="G828" s="41">
        <f t="shared" si="795"/>
        <v>-7.8719870363907933</v>
      </c>
      <c r="H828" s="41">
        <f t="shared" ref="H828:I828" si="850">AVERAGE(C828:C830)-AVERAGE(C825:C827)</f>
        <v>0.18333333333333324</v>
      </c>
      <c r="I828" s="41">
        <f t="shared" si="850"/>
        <v>0.37666666666666671</v>
      </c>
    </row>
    <row r="829" spans="1:9" x14ac:dyDescent="0.35">
      <c r="A829" s="43">
        <v>43435</v>
      </c>
      <c r="B829" s="44">
        <f>'SP500'!B1777</f>
        <v>2567.31</v>
      </c>
      <c r="C829" s="46">
        <v>1.19</v>
      </c>
      <c r="D829" s="46">
        <v>2.2999999999999998</v>
      </c>
      <c r="F829" s="48">
        <f>A831</f>
        <v>43497</v>
      </c>
      <c r="G829" s="41">
        <f t="shared" si="795"/>
        <v>-5.8846517272586798</v>
      </c>
      <c r="H829" s="41">
        <f t="shared" ref="H829:I829" si="851">AVERAGE(C829:C831)-AVERAGE(C826:C828)</f>
        <v>0.15000000000000013</v>
      </c>
      <c r="I829" s="41">
        <f t="shared" si="851"/>
        <v>0.35999999999999988</v>
      </c>
    </row>
    <row r="830" spans="1:9" x14ac:dyDescent="0.35">
      <c r="A830" s="43">
        <v>43466</v>
      </c>
      <c r="B830" s="44">
        <f>'SP500'!B1778</f>
        <v>2607.39</v>
      </c>
      <c r="C830" s="46">
        <v>1.22</v>
      </c>
      <c r="D830" s="46">
        <v>2.41</v>
      </c>
      <c r="F830" s="48">
        <f>A832</f>
        <v>43525</v>
      </c>
      <c r="G830" s="41">
        <f t="shared" si="795"/>
        <v>1.1110657614686648</v>
      </c>
      <c r="H830" s="41">
        <f t="shared" ref="H830:I830" si="852">AVERAGE(C830:C832)-AVERAGE(C827:C829)</f>
        <v>8.3333333333333481E-2</v>
      </c>
      <c r="I830" s="41">
        <f t="shared" si="852"/>
        <v>0.20999999999999996</v>
      </c>
    </row>
    <row r="831" spans="1:9" x14ac:dyDescent="0.35">
      <c r="A831" s="43">
        <v>43497</v>
      </c>
      <c r="B831" s="44">
        <f>'SP500'!B1779</f>
        <v>2754.86</v>
      </c>
      <c r="C831" s="46">
        <v>1.1100000000000001</v>
      </c>
      <c r="D831" s="46">
        <v>2.27</v>
      </c>
      <c r="F831" s="48">
        <f>A833</f>
        <v>43556</v>
      </c>
      <c r="G831" s="41">
        <f t="shared" si="795"/>
        <v>6.9060481854254618</v>
      </c>
      <c r="H831" s="41">
        <f t="shared" ref="H831:I831" si="853">AVERAGE(C831:C833)-AVERAGE(C828:C830)</f>
        <v>-1.3333333333333419E-2</v>
      </c>
      <c r="I831" s="41">
        <f t="shared" si="853"/>
        <v>-3.3333333333333215E-2</v>
      </c>
    </row>
    <row r="832" spans="1:9" x14ac:dyDescent="0.35">
      <c r="A832" s="43">
        <v>43525</v>
      </c>
      <c r="B832" s="44">
        <f>'SP500'!B1780</f>
        <v>2803.98</v>
      </c>
      <c r="C832" s="46">
        <v>1.2</v>
      </c>
      <c r="D832" s="46">
        <v>2.27</v>
      </c>
      <c r="F832" s="48">
        <f>A834</f>
        <v>43586</v>
      </c>
      <c r="G832" s="41">
        <f t="shared" si="795"/>
        <v>7.6793487095179289</v>
      </c>
      <c r="H832" s="41">
        <f t="shared" ref="H832:I832" si="854">AVERAGE(C832:C834)-AVERAGE(C829:C831)</f>
        <v>3.6666666666666403E-2</v>
      </c>
      <c r="I832" s="41">
        <f t="shared" si="854"/>
        <v>-0.1033333333333335</v>
      </c>
    </row>
    <row r="833" spans="1:9" x14ac:dyDescent="0.35">
      <c r="A833" s="43">
        <v>43556</v>
      </c>
      <c r="B833" s="44">
        <f>'SP500'!B1781</f>
        <v>2903.8</v>
      </c>
      <c r="C833" s="46">
        <v>1.1599999999999999</v>
      </c>
      <c r="D833" s="46">
        <v>2.17</v>
      </c>
      <c r="F833" s="48">
        <f>A835</f>
        <v>43617</v>
      </c>
      <c r="G833" s="41">
        <f t="shared" si="795"/>
        <v>5.739935007769974</v>
      </c>
      <c r="H833" s="41">
        <f t="shared" ref="H833:I833" si="855">AVERAGE(C833:C835)-AVERAGE(C830:C832)</f>
        <v>8.3333333333333259E-2</v>
      </c>
      <c r="I833" s="41">
        <f t="shared" si="855"/>
        <v>-5.3333333333332789E-2</v>
      </c>
    </row>
    <row r="834" spans="1:9" x14ac:dyDescent="0.35">
      <c r="A834" s="43">
        <v>43586</v>
      </c>
      <c r="B834" s="44">
        <f>'SP500'!B1782</f>
        <v>2854.71</v>
      </c>
      <c r="C834" s="46">
        <v>1.27</v>
      </c>
      <c r="D834" s="46">
        <v>2.23</v>
      </c>
      <c r="F834" s="48">
        <f>A836</f>
        <v>43647</v>
      </c>
      <c r="G834" s="41">
        <f t="shared" si="795"/>
        <v>3.236268990039274</v>
      </c>
      <c r="H834" s="41">
        <f t="shared" ref="H834:I834" si="856">AVERAGE(C834:C836)-AVERAGE(C831:C833)</f>
        <v>0.12666666666666693</v>
      </c>
      <c r="I834" s="41">
        <f t="shared" si="856"/>
        <v>4.3333333333333002E-2</v>
      </c>
    </row>
    <row r="835" spans="1:9" x14ac:dyDescent="0.35">
      <c r="A835" s="43">
        <v>43617</v>
      </c>
      <c r="B835" s="44">
        <f>'SP500'!B1783</f>
        <v>2890.17</v>
      </c>
      <c r="C835" s="46">
        <v>1.35</v>
      </c>
      <c r="D835" s="46">
        <v>2.39</v>
      </c>
      <c r="F835" s="48">
        <f>A837</f>
        <v>43678</v>
      </c>
      <c r="G835" s="41">
        <f t="shared" si="795"/>
        <v>2.5516010204814044</v>
      </c>
      <c r="H835" s="41">
        <f t="shared" ref="H835:I835" si="857">AVERAGE(C835:C837)-AVERAGE(C832:C834)</f>
        <v>0.10000000000000009</v>
      </c>
      <c r="I835" s="41">
        <f t="shared" si="857"/>
        <v>6.0000000000000497E-2</v>
      </c>
    </row>
    <row r="836" spans="1:9" x14ac:dyDescent="0.35">
      <c r="A836" s="43">
        <v>43647</v>
      </c>
      <c r="B836" s="44">
        <f>'SP500'!B1784</f>
        <v>2996.1136363636365</v>
      </c>
      <c r="C836" s="46">
        <v>1.23</v>
      </c>
      <c r="D836" s="46">
        <v>2.2200000000000002</v>
      </c>
      <c r="F836" s="48">
        <f>A838</f>
        <v>43709</v>
      </c>
      <c r="G836" s="41">
        <f t="shared" si="795"/>
        <v>2.5918138201031011</v>
      </c>
      <c r="H836" s="41">
        <f t="shared" ref="H836:I836" si="858">AVERAGE(C836:C838)-AVERAGE(C833:C835)</f>
        <v>4.3333333333333446E-2</v>
      </c>
      <c r="I836" s="41">
        <f t="shared" si="858"/>
        <v>-4.0000000000000036E-2</v>
      </c>
    </row>
    <row r="837" spans="1:9" x14ac:dyDescent="0.35">
      <c r="A837" s="43">
        <v>43678</v>
      </c>
      <c r="B837" s="44">
        <f>'SP500'!B1785</f>
        <v>2897.4981818181818</v>
      </c>
      <c r="C837" s="46">
        <v>1.35</v>
      </c>
      <c r="D837" s="46">
        <v>2.2400000000000002</v>
      </c>
      <c r="F837" s="48">
        <f>A839</f>
        <v>43739</v>
      </c>
      <c r="G837" s="41">
        <f t="shared" si="795"/>
        <v>1.3221965352960334</v>
      </c>
      <c r="H837" s="41">
        <f t="shared" ref="H837:I837" si="859">AVERAGE(C837:C839)-AVERAGE(C834:C836)</f>
        <v>4.3333333333333446E-2</v>
      </c>
      <c r="I837" s="41">
        <f t="shared" si="859"/>
        <v>-5.9999999999999609E-2</v>
      </c>
    </row>
    <row r="838" spans="1:9" x14ac:dyDescent="0.35">
      <c r="A838" s="43">
        <v>43709</v>
      </c>
      <c r="B838" s="44">
        <f>'SP500'!B1786</f>
        <v>2982.1559999999999</v>
      </c>
      <c r="C838" s="46">
        <v>1.33</v>
      </c>
      <c r="D838" s="46">
        <v>2.21</v>
      </c>
      <c r="F838" s="48">
        <f>A840</f>
        <v>43770</v>
      </c>
      <c r="G838" s="41">
        <f t="shared" ref="G838:G859" si="860">LN(AVERAGE(B838:B840)/AVERAGE(B835:B837))*100</f>
        <v>3.148517130203206</v>
      </c>
      <c r="H838" s="41">
        <f t="shared" ref="H838:I838" si="861">AVERAGE(C838:C840)-AVERAGE(C835:C837)</f>
        <v>-1.6666666666666829E-2</v>
      </c>
      <c r="I838" s="41">
        <f t="shared" si="861"/>
        <v>-0.10000000000000053</v>
      </c>
    </row>
    <row r="839" spans="1:9" x14ac:dyDescent="0.35">
      <c r="A839" s="43">
        <v>43739</v>
      </c>
      <c r="B839" s="44">
        <f>'SP500'!B1787</f>
        <v>2977.68</v>
      </c>
      <c r="C839" s="46">
        <v>1.3</v>
      </c>
      <c r="D839" s="46">
        <v>2.21</v>
      </c>
      <c r="F839" s="48">
        <f>A841</f>
        <v>43800</v>
      </c>
      <c r="G839" s="41">
        <f t="shared" si="860"/>
        <v>4.2307280052737939</v>
      </c>
      <c r="H839" s="41">
        <f t="shared" ref="H839:I839" si="862">AVERAGE(C839:C841)-AVERAGE(C836:C838)</f>
        <v>-7.0000000000000284E-2</v>
      </c>
      <c r="I839" s="41">
        <f t="shared" si="862"/>
        <v>-0.10333333333333394</v>
      </c>
    </row>
    <row r="840" spans="1:9" x14ac:dyDescent="0.35">
      <c r="A840" s="43">
        <v>43770</v>
      </c>
      <c r="B840" s="44">
        <f>'SP500'!B1788</f>
        <v>3104.9045000000001</v>
      </c>
      <c r="C840" s="46">
        <v>1.25</v>
      </c>
      <c r="D840" s="46">
        <v>2.13</v>
      </c>
      <c r="F840" s="48">
        <f>A842</f>
        <v>43831</v>
      </c>
      <c r="G840" s="41">
        <f t="shared" si="860"/>
        <v>7.6326919410076961</v>
      </c>
      <c r="H840" s="41">
        <f t="shared" ref="H840:I840" si="863">AVERAGE(C840:C842)-AVERAGE(C837:C839)</f>
        <v>-0.13333333333333353</v>
      </c>
      <c r="I840" s="41">
        <f t="shared" si="863"/>
        <v>-0.16666666666666696</v>
      </c>
    </row>
    <row r="841" spans="1:9" x14ac:dyDescent="0.35">
      <c r="A841" s="43">
        <v>43800</v>
      </c>
      <c r="B841" s="44">
        <f>'SP500'!B1789</f>
        <v>3176.7495238095235</v>
      </c>
      <c r="C841" s="46">
        <v>1.1499999999999999</v>
      </c>
      <c r="D841" s="46">
        <v>2.02</v>
      </c>
      <c r="F841" s="48">
        <f>A843</f>
        <v>43862</v>
      </c>
      <c r="G841" s="41">
        <f t="shared" si="860"/>
        <v>7.1054600622778432</v>
      </c>
      <c r="H841" s="41">
        <f t="shared" ref="H841:I841" si="864">AVERAGE(C841:C843)-AVERAGE(C838:C840)</f>
        <v>-8.9999999999999858E-2</v>
      </c>
      <c r="I841" s="41">
        <f t="shared" si="864"/>
        <v>-0.13666666666666671</v>
      </c>
    </row>
    <row r="842" spans="1:9" x14ac:dyDescent="0.35">
      <c r="A842" s="43">
        <v>43831</v>
      </c>
      <c r="B842" s="44">
        <f>'SP500'!B1790</f>
        <v>3278.2028571428577</v>
      </c>
      <c r="C842" s="46">
        <v>1.18</v>
      </c>
      <c r="D842" s="46">
        <v>2.0099999999999998</v>
      </c>
      <c r="F842" s="48">
        <f>A844</f>
        <v>43891</v>
      </c>
      <c r="G842" s="41">
        <f t="shared" si="860"/>
        <v>-0.55691526748380371</v>
      </c>
      <c r="H842" s="41">
        <f t="shared" ref="H842:I842" si="865">AVERAGE(C842:C844)-AVERAGE(C839:C841)</f>
        <v>0.30333333333333323</v>
      </c>
      <c r="I842" s="41">
        <f t="shared" si="865"/>
        <v>0.39333333333333353</v>
      </c>
    </row>
    <row r="843" spans="1:9" x14ac:dyDescent="0.35">
      <c r="A843" s="43">
        <v>43862</v>
      </c>
      <c r="B843" s="44">
        <f>'SP500'!B1791</f>
        <v>3277.3142105263164</v>
      </c>
      <c r="C843" s="46">
        <v>1.28</v>
      </c>
      <c r="D843" s="46">
        <v>2.11</v>
      </c>
      <c r="F843" s="48">
        <f>A845</f>
        <v>43922</v>
      </c>
      <c r="G843" s="41">
        <f t="shared" si="860"/>
        <v>-9.5206155150222216</v>
      </c>
      <c r="H843" s="41">
        <f t="shared" ref="H843:I843" si="866">AVERAGE(C843:C845)-AVERAGE(C840:C842)</f>
        <v>0.53999999999999981</v>
      </c>
      <c r="I843" s="41">
        <f t="shared" si="866"/>
        <v>0.94666666666666677</v>
      </c>
    </row>
    <row r="844" spans="1:9" x14ac:dyDescent="0.35">
      <c r="A844" s="43">
        <v>43891</v>
      </c>
      <c r="B844" s="44">
        <f>'SP500'!B1792</f>
        <v>2652.3936363636367</v>
      </c>
      <c r="C844" s="46">
        <v>2.15</v>
      </c>
      <c r="D844" s="46">
        <v>3.42</v>
      </c>
      <c r="F844" s="48">
        <f>A846</f>
        <v>43952</v>
      </c>
      <c r="G844" s="41">
        <f t="shared" si="860"/>
        <v>-15.510521974582737</v>
      </c>
      <c r="H844" s="41">
        <f t="shared" ref="H844:I844" si="867">AVERAGE(C844:C846)-AVERAGE(C841:C843)</f>
        <v>0.71333333333333337</v>
      </c>
      <c r="I844" s="41">
        <f t="shared" si="867"/>
        <v>1.3433333333333337</v>
      </c>
    </row>
    <row r="845" spans="1:9" x14ac:dyDescent="0.35">
      <c r="A845" s="43">
        <v>43922</v>
      </c>
      <c r="B845" s="44">
        <f>'SP500'!B1793</f>
        <v>2761.9752380952382</v>
      </c>
      <c r="C845" s="46">
        <v>1.77</v>
      </c>
      <c r="D845" s="46">
        <v>3.47</v>
      </c>
      <c r="F845" s="48">
        <f>A847</f>
        <v>43983</v>
      </c>
      <c r="G845" s="41">
        <f t="shared" si="860"/>
        <v>-4.687484364786731</v>
      </c>
      <c r="H845" s="41">
        <f t="shared" ref="H845:I845" si="868">AVERAGE(C845:C847)-AVERAGE(C842:C844)</f>
        <v>0.23333333333333384</v>
      </c>
      <c r="I845" s="41">
        <f t="shared" si="868"/>
        <v>0.706666666666667</v>
      </c>
    </row>
    <row r="846" spans="1:9" x14ac:dyDescent="0.35">
      <c r="A846" s="43">
        <v>43952</v>
      </c>
      <c r="B846" s="44">
        <f>'SP500'!B1794</f>
        <v>2919.6149999999998</v>
      </c>
      <c r="C846" s="46">
        <v>1.83</v>
      </c>
      <c r="D846" s="46">
        <v>3.28</v>
      </c>
      <c r="F846" s="48">
        <f>A848</f>
        <v>44013</v>
      </c>
      <c r="G846" s="41">
        <f t="shared" si="860"/>
        <v>6.0297735028177932</v>
      </c>
      <c r="H846" s="41">
        <f t="shared" ref="H846:I846" si="869">AVERAGE(C846:C848)-AVERAGE(C843:C845)</f>
        <v>-4.6666666666666412E-2</v>
      </c>
      <c r="I846" s="41">
        <f t="shared" si="869"/>
        <v>-4.000000000000048E-2</v>
      </c>
    </row>
    <row r="847" spans="1:9" x14ac:dyDescent="0.35">
      <c r="A847" s="43">
        <v>43983</v>
      </c>
      <c r="B847" s="44">
        <f>'SP500'!B1795</f>
        <v>3104.6609090909087</v>
      </c>
      <c r="C847" s="46">
        <v>1.71</v>
      </c>
      <c r="D847" s="46">
        <v>2.91</v>
      </c>
      <c r="F847" s="48">
        <f>A849</f>
        <v>44044</v>
      </c>
      <c r="G847" s="41">
        <f t="shared" si="860"/>
        <v>15.219554305008495</v>
      </c>
      <c r="H847" s="41">
        <f t="shared" ref="H847:I847" si="870">AVERAGE(C847:C849)-AVERAGE(C844:C846)</f>
        <v>-0.30666666666666664</v>
      </c>
      <c r="I847" s="41">
        <f t="shared" si="870"/>
        <v>-0.65000000000000036</v>
      </c>
    </row>
    <row r="848" spans="1:9" x14ac:dyDescent="0.35">
      <c r="A848" s="43">
        <v>44013</v>
      </c>
      <c r="B848" s="44">
        <f>'SP500'!B1796</f>
        <v>3207.6190909090906</v>
      </c>
      <c r="C848" s="46">
        <v>1.52</v>
      </c>
      <c r="D848" s="46">
        <v>2.69</v>
      </c>
      <c r="F848" s="48">
        <f>A850</f>
        <v>44075</v>
      </c>
      <c r="G848" s="41">
        <f t="shared" si="860"/>
        <v>12.587534505404138</v>
      </c>
      <c r="H848" s="41">
        <f t="shared" ref="H848:I848" si="871">AVERAGE(C848:C850)-AVERAGE(C845:C847)</f>
        <v>-0.18666666666666698</v>
      </c>
      <c r="I848" s="41">
        <f t="shared" si="871"/>
        <v>-0.55666666666666664</v>
      </c>
    </row>
    <row r="849" spans="1:9" x14ac:dyDescent="0.35">
      <c r="A849" s="43">
        <v>44044</v>
      </c>
      <c r="B849" s="44">
        <f>'SP500'!B1797</f>
        <v>3391.71</v>
      </c>
      <c r="C849" s="46">
        <v>1.6</v>
      </c>
      <c r="D849" s="46">
        <v>2.62</v>
      </c>
      <c r="F849" s="48">
        <f>A851</f>
        <v>44105</v>
      </c>
      <c r="G849" s="41">
        <f t="shared" si="860"/>
        <v>9.736059786142075</v>
      </c>
      <c r="H849" s="41">
        <f t="shared" ref="H849:I849" si="872">AVERAGE(C849:C851)-AVERAGE(C846:C848)</f>
        <v>-9.000000000000008E-2</v>
      </c>
      <c r="I849" s="41">
        <f t="shared" si="872"/>
        <v>-0.30999999999999917</v>
      </c>
    </row>
    <row r="850" spans="1:9" x14ac:dyDescent="0.35">
      <c r="A850" s="43">
        <v>44075</v>
      </c>
      <c r="B850" s="44">
        <f>'SP500'!B1798</f>
        <v>3365.5166666666664</v>
      </c>
      <c r="C850" s="46">
        <v>1.63</v>
      </c>
      <c r="D850" s="46">
        <v>2.68</v>
      </c>
      <c r="F850" s="48">
        <f>A852</f>
        <v>44136</v>
      </c>
      <c r="G850" s="41">
        <f t="shared" si="860"/>
        <v>6.2825890443864152</v>
      </c>
      <c r="H850" s="41">
        <f t="shared" ref="H850:I850" si="873">AVERAGE(C850:C852)-AVERAGE(C847:C849)</f>
        <v>-7.0000000000000062E-2</v>
      </c>
      <c r="I850" s="41">
        <f t="shared" si="873"/>
        <v>-0.15333333333333332</v>
      </c>
    </row>
    <row r="851" spans="1:9" x14ac:dyDescent="0.35">
      <c r="A851" s="43">
        <v>44105</v>
      </c>
      <c r="B851" s="44">
        <f>'SP500'!B1799</f>
        <v>3418.701363636364</v>
      </c>
      <c r="C851" s="46">
        <v>1.56</v>
      </c>
      <c r="D851" s="46">
        <v>2.65</v>
      </c>
      <c r="F851" s="48">
        <f>A853</f>
        <v>44166</v>
      </c>
      <c r="G851" s="41">
        <f t="shared" si="860"/>
        <v>6.7716692248357857</v>
      </c>
      <c r="H851" s="41">
        <f t="shared" ref="H851:I851" si="874">AVERAGE(C851:C853)-AVERAGE(C848:C850)</f>
        <v>-0.14333333333333309</v>
      </c>
      <c r="I851" s="41">
        <f t="shared" si="874"/>
        <v>-0.22666666666666657</v>
      </c>
    </row>
    <row r="852" spans="1:9" x14ac:dyDescent="0.35">
      <c r="A852" s="43">
        <v>44136</v>
      </c>
      <c r="B852" s="44">
        <f>'SP500'!B1800</f>
        <v>3548.9925000000007</v>
      </c>
      <c r="C852" s="46">
        <v>1.43</v>
      </c>
      <c r="D852" s="46">
        <v>2.4300000000000002</v>
      </c>
      <c r="F852" s="48">
        <f>A854</f>
        <v>44197</v>
      </c>
      <c r="G852" s="41">
        <f t="shared" si="860"/>
        <v>8.1323544177639846</v>
      </c>
      <c r="H852" s="41">
        <f t="shared" ref="H852:I852" si="875">AVERAGE(C852:C854)-AVERAGE(C849:C851)</f>
        <v>-0.21999999999999997</v>
      </c>
      <c r="I852" s="41">
        <f t="shared" si="875"/>
        <v>-0.37666666666666693</v>
      </c>
    </row>
    <row r="853" spans="1:9" x14ac:dyDescent="0.35">
      <c r="A853" s="43">
        <v>44166</v>
      </c>
      <c r="B853" s="44">
        <f>'SP500'!B1801</f>
        <v>3695.31</v>
      </c>
      <c r="C853" s="46">
        <v>1.33</v>
      </c>
      <c r="D853" s="46">
        <v>2.23</v>
      </c>
      <c r="F853" s="48">
        <f>A855</f>
        <v>44228</v>
      </c>
      <c r="G853" s="41">
        <f t="shared" si="860"/>
        <v>9.5834295845034756</v>
      </c>
      <c r="H853" s="41">
        <f t="shared" ref="H853:I853" si="876">AVERAGE(C853:C855)-AVERAGE(C850:C852)</f>
        <v>-0.15999999999999992</v>
      </c>
      <c r="I853" s="41">
        <f t="shared" si="876"/>
        <v>-0.40333333333333288</v>
      </c>
    </row>
    <row r="854" spans="1:9" x14ac:dyDescent="0.35">
      <c r="A854" s="43">
        <v>44197</v>
      </c>
      <c r="B854" s="44">
        <f>'SP500'!B1802</f>
        <v>3793.7484210526318</v>
      </c>
      <c r="C854" s="46">
        <v>1.37</v>
      </c>
      <c r="D854" s="46">
        <v>2.16</v>
      </c>
      <c r="F854" s="48">
        <f>A856</f>
        <v>44256</v>
      </c>
      <c r="G854" s="41">
        <f t="shared" si="860"/>
        <v>8.3163055696545403</v>
      </c>
      <c r="H854" s="41">
        <f t="shared" ref="H854:I854" si="877">AVERAGE(C854:C856)-AVERAGE(C851:C853)</f>
        <v>-2.6666666666666838E-2</v>
      </c>
      <c r="I854" s="41">
        <f t="shared" si="877"/>
        <v>-0.28666666666666707</v>
      </c>
    </row>
    <row r="855" spans="1:9" x14ac:dyDescent="0.35">
      <c r="A855" s="43">
        <v>44228</v>
      </c>
      <c r="B855" s="44">
        <f>'SP500'!B1803</f>
        <v>3883.4321052631576</v>
      </c>
      <c r="C855" s="46">
        <v>1.44</v>
      </c>
      <c r="D855" s="46">
        <v>2.16</v>
      </c>
      <c r="F855" s="48">
        <f>A857</f>
        <v>44287</v>
      </c>
      <c r="G855" s="41">
        <f t="shared" si="860"/>
        <v>7.8136547436153654</v>
      </c>
      <c r="H855" s="41">
        <f t="shared" ref="H855:I855" si="878">AVERAGE(C855:C857)-AVERAGE(C852:C854)</f>
        <v>3.3333333333334103E-3</v>
      </c>
      <c r="I855" s="41">
        <f t="shared" si="878"/>
        <v>-0.18666666666666698</v>
      </c>
    </row>
    <row r="856" spans="1:9" x14ac:dyDescent="0.35">
      <c r="A856" s="43">
        <v>44256</v>
      </c>
      <c r="B856" s="44">
        <f>'SP500'!B1804</f>
        <v>3910.5082608695648</v>
      </c>
      <c r="C856" s="46">
        <v>1.43</v>
      </c>
      <c r="D856" s="46">
        <v>2.13</v>
      </c>
      <c r="F856" s="48">
        <f>A858</f>
        <v>44317</v>
      </c>
      <c r="G856" s="41">
        <f t="shared" si="860"/>
        <v>7.1838487401193802</v>
      </c>
      <c r="H856" s="41">
        <f t="shared" ref="H856:I856" si="879">AVERAGE(C856:C858)-AVERAGE(C853:C855)</f>
        <v>-3.3333333333333437E-2</v>
      </c>
      <c r="I856" s="41">
        <f t="shared" si="879"/>
        <v>-0.15000000000000036</v>
      </c>
    </row>
    <row r="857" spans="1:9" x14ac:dyDescent="0.35">
      <c r="A857" s="43">
        <v>44287</v>
      </c>
      <c r="B857" s="44">
        <f>'SP500'!B1805</f>
        <v>4141.1761904761916</v>
      </c>
      <c r="C857" s="46">
        <v>1.27</v>
      </c>
      <c r="D857" s="46">
        <v>1.97</v>
      </c>
      <c r="F857" s="48">
        <f>A859</f>
        <v>44348</v>
      </c>
      <c r="G857" s="41">
        <f t="shared" si="860"/>
        <v>7.9579433733498588</v>
      </c>
      <c r="H857" s="41">
        <f t="shared" ref="H857:I857" si="880">AVERAGE(C857:C859)-AVERAGE(C854:C856)</f>
        <v>-0.11999999999999988</v>
      </c>
      <c r="I857" s="41">
        <f t="shared" si="880"/>
        <v>-0.18666666666666676</v>
      </c>
    </row>
    <row r="858" spans="1:9" x14ac:dyDescent="0.35">
      <c r="A858" s="43">
        <v>44317</v>
      </c>
      <c r="B858" s="44">
        <f>'SP500'!B1806</f>
        <v>4167.8495000000012</v>
      </c>
      <c r="C858" s="46">
        <v>1.34</v>
      </c>
      <c r="D858" s="46">
        <v>2</v>
      </c>
      <c r="F858" s="48">
        <f>A860</f>
        <v>44378</v>
      </c>
      <c r="G858" s="41">
        <f t="shared" si="860"/>
        <v>6.7617485022053909</v>
      </c>
      <c r="H858" s="41">
        <f t="shared" ref="H858:I858" si="881">AVERAGE(C858:C860)-AVERAGE(C855:C857)</f>
        <v>-9.3333333333333268E-2</v>
      </c>
      <c r="I858" s="41">
        <f t="shared" si="881"/>
        <v>-0.1399999999999999</v>
      </c>
    </row>
    <row r="859" spans="1:9" x14ac:dyDescent="0.35">
      <c r="A859" s="43">
        <v>44348</v>
      </c>
      <c r="B859" s="44">
        <f>'SP500'!B1807</f>
        <v>4238.4895454545458</v>
      </c>
      <c r="C859" s="46">
        <v>1.27</v>
      </c>
      <c r="D859" s="46">
        <v>1.92</v>
      </c>
      <c r="F859" s="48">
        <f>A861</f>
        <v>44409</v>
      </c>
      <c r="G859" s="41">
        <f t="shared" si="860"/>
        <v>6.6201225481181734</v>
      </c>
      <c r="H859" s="41">
        <f t="shared" ref="H859:I859" si="882">AVERAGE(C859:C861)-AVERAGE(C856:C858)</f>
        <v>-8.3333333333333259E-2</v>
      </c>
      <c r="I859" s="41">
        <f t="shared" si="882"/>
        <v>-9.9999999999999867E-2</v>
      </c>
    </row>
    <row r="860" spans="1:9" x14ac:dyDescent="0.35">
      <c r="A860" s="43">
        <v>44378</v>
      </c>
      <c r="B860" s="44">
        <f>'SP500'!B1808</f>
        <v>4363.71</v>
      </c>
      <c r="C860" s="46">
        <v>1.25</v>
      </c>
      <c r="D860" s="46">
        <v>1.92</v>
      </c>
      <c r="F860" s="48"/>
    </row>
    <row r="861" spans="1:9" x14ac:dyDescent="0.35">
      <c r="A861" s="43">
        <v>44409</v>
      </c>
      <c r="B861" s="44">
        <f>'SP500'!B1809</f>
        <v>4453.66</v>
      </c>
      <c r="C861" s="46">
        <v>1.27</v>
      </c>
      <c r="D861" s="46">
        <v>1.96</v>
      </c>
      <c r="F861" s="48"/>
    </row>
    <row r="862" spans="1:9" x14ac:dyDescent="0.35">
      <c r="C862" s="46"/>
      <c r="D862" s="46"/>
      <c r="F862" s="48"/>
    </row>
    <row r="863" spans="1:9" x14ac:dyDescent="0.35">
      <c r="C863" s="46"/>
      <c r="D863" s="46"/>
      <c r="F863" s="48"/>
    </row>
    <row r="864" spans="1:9" x14ac:dyDescent="0.35">
      <c r="C864" s="46"/>
      <c r="D864" s="46"/>
      <c r="F864" s="48"/>
    </row>
    <row r="865" spans="3:6" x14ac:dyDescent="0.35">
      <c r="C865" s="46"/>
      <c r="D865" s="46"/>
      <c r="F865" s="48"/>
    </row>
    <row r="866" spans="3:6" x14ac:dyDescent="0.35">
      <c r="C866" s="46"/>
      <c r="D866" s="46"/>
      <c r="F866" s="48"/>
    </row>
    <row r="867" spans="3:6" x14ac:dyDescent="0.35">
      <c r="C867" s="46"/>
      <c r="D867" s="46"/>
    </row>
  </sheetData>
  <hyperlinks>
    <hyperlink ref="B1" r:id="rId1"/>
    <hyperlink ref="C1" r:id="rId2"/>
    <hyperlink ref="D1" r:id="rId3"/>
  </hyperlinks>
  <pageMargins left="0.7" right="0.7" top="0.75" bottom="0.75" header="0.3" footer="0.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tabSelected="1" workbookViewId="0">
      <pane xSplit="1" ySplit="1" topLeftCell="B259" activePane="bottomRight" state="frozen"/>
      <selection pane="topRight" activeCell="B1" sqref="B1"/>
      <selection pane="bottomLeft" activeCell="A2" sqref="A2"/>
      <selection pane="bottomRight" activeCell="I276" sqref="I276"/>
    </sheetView>
  </sheetViews>
  <sheetFormatPr defaultRowHeight="14.5" x14ac:dyDescent="0.35"/>
  <cols>
    <col min="1" max="1" width="10.08984375" bestFit="1" customWidth="1"/>
    <col min="2" max="2" width="5.6328125" style="42" bestFit="1" customWidth="1"/>
    <col min="3" max="3" width="6.6328125" bestFit="1" customWidth="1"/>
    <col min="4" max="4" width="6.90625" bestFit="1" customWidth="1"/>
    <col min="5" max="5" width="6.54296875" bestFit="1" customWidth="1"/>
    <col min="6" max="6" width="6.81640625" bestFit="1" customWidth="1"/>
    <col min="7" max="7" width="13.54296875" bestFit="1" customWidth="1"/>
    <col min="8" max="8" width="6.26953125" bestFit="1" customWidth="1"/>
    <col min="9" max="9" width="15.7265625" bestFit="1" customWidth="1"/>
    <col min="10" max="10" width="10.08984375" bestFit="1" customWidth="1"/>
    <col min="11" max="11" width="9.453125" bestFit="1" customWidth="1"/>
    <col min="12" max="12" width="10.26953125" bestFit="1" customWidth="1"/>
    <col min="13" max="13" width="10.1796875" bestFit="1" customWidth="1"/>
  </cols>
  <sheetData>
    <row r="1" spans="1:13" s="53" customFormat="1" x14ac:dyDescent="0.35">
      <c r="A1" s="53" t="s">
        <v>182</v>
      </c>
      <c r="B1" s="54" t="s">
        <v>200</v>
      </c>
      <c r="C1" s="55" t="s">
        <v>202</v>
      </c>
      <c r="D1" s="55" t="s">
        <v>206</v>
      </c>
      <c r="E1" s="55" t="s">
        <v>207</v>
      </c>
      <c r="F1" s="55" t="s">
        <v>208</v>
      </c>
      <c r="G1" s="56" t="str">
        <f>RawQtrly!H1</f>
        <v>GDP_Deflator</v>
      </c>
      <c r="H1" s="56" t="str">
        <f>RawQtrly!I1</f>
        <v>GCE</v>
      </c>
      <c r="I1" s="56" t="str">
        <f>RawQtrly!J1</f>
        <v>ConsumerCredit</v>
      </c>
      <c r="J1" s="56" t="str">
        <f>RawQtrly!K1</f>
        <v>Mortgage</v>
      </c>
      <c r="K1" s="55" t="str">
        <f>RawMthly!L1</f>
        <v>S&amp;P Comp</v>
      </c>
      <c r="L1" s="55" t="str">
        <f>RawMthly!M1</f>
        <v>MoodyAAA</v>
      </c>
      <c r="M1" s="55" t="str">
        <f>RawMthly!N1</f>
        <v>MoodyBAA</v>
      </c>
    </row>
    <row r="2" spans="1:13" x14ac:dyDescent="0.35">
      <c r="A2" s="16">
        <f>YC!S3</f>
        <v>19603</v>
      </c>
      <c r="B2" s="42">
        <f>Ind!B397</f>
        <v>1</v>
      </c>
      <c r="C2" s="41">
        <f>YC!AC3</f>
        <v>-0.1966666666666661</v>
      </c>
      <c r="D2" s="41">
        <f>YC!AH3</f>
        <v>-5.9999999999999165E-2</v>
      </c>
      <c r="E2" s="41">
        <f>YC!AI3</f>
        <v>0.95999999999999974</v>
      </c>
      <c r="F2" s="41">
        <f>YC!AJ3</f>
        <v>0.1800000000000006</v>
      </c>
      <c r="G2" s="41">
        <f>RawQtrly!H3-RawQtrly!H2</f>
        <v>0.21420906588186636</v>
      </c>
      <c r="H2" s="41">
        <f>RawQtrly!I3</f>
        <v>-1.0672752615717025</v>
      </c>
      <c r="I2" s="41">
        <f>RawQtrly!J3</f>
        <v>2.2923470162793897</v>
      </c>
      <c r="J2" s="41">
        <f>RawQtrly!K3</f>
        <v>2.8413965311807377</v>
      </c>
      <c r="K2" s="41">
        <f>RawMthly!L3</f>
        <v>-2.1313972885414123</v>
      </c>
      <c r="L2" s="41">
        <f>RawMthly!M3</f>
        <v>2.6666666666666616E-2</v>
      </c>
      <c r="M2" s="41">
        <f>RawMthly!N3</f>
        <v>0.18000000000000005</v>
      </c>
    </row>
    <row r="3" spans="1:13" x14ac:dyDescent="0.35">
      <c r="A3" s="16">
        <f>YC!S4</f>
        <v>19694</v>
      </c>
      <c r="B3" s="42">
        <f>Ind!B398</f>
        <v>1</v>
      </c>
      <c r="C3" s="41">
        <f>YC!AC4</f>
        <v>-0.48333333333333339</v>
      </c>
      <c r="D3" s="41">
        <f>YC!AH4</f>
        <v>-0.16666666666666696</v>
      </c>
      <c r="E3" s="41">
        <f>YC!AI4</f>
        <v>1.1699999999999997</v>
      </c>
      <c r="F3" s="41">
        <f>YC!AJ4</f>
        <v>0.28666666666666707</v>
      </c>
      <c r="G3" s="41">
        <f>RawQtrly!H4-RawQtrly!H3</f>
        <v>-0.22925313197677785</v>
      </c>
      <c r="H3" s="41">
        <f>RawQtrly!I4</f>
        <v>-0.24941460223743225</v>
      </c>
      <c r="I3" s="41">
        <f>RawQtrly!J4</f>
        <v>1.3407794613793842</v>
      </c>
      <c r="J3" s="41">
        <f>RawQtrly!K4</f>
        <v>2.6992109027975193</v>
      </c>
      <c r="K3" s="41">
        <f>RawMthly!L4</f>
        <v>1.8589175559228983</v>
      </c>
      <c r="L3" s="41">
        <f>RawMthly!M4</f>
        <v>0.13666666666666671</v>
      </c>
      <c r="M3" s="41">
        <f>RawMthly!N4</f>
        <v>0.18000000000000005</v>
      </c>
    </row>
    <row r="4" spans="1:13" x14ac:dyDescent="0.35">
      <c r="A4" s="16">
        <f>YC!S5</f>
        <v>19784</v>
      </c>
      <c r="B4" s="42">
        <f>Ind!B399</f>
        <v>1</v>
      </c>
      <c r="C4" s="41">
        <f>YC!AC5</f>
        <v>-0.41333333333333355</v>
      </c>
      <c r="D4" s="41">
        <f>YC!AH5</f>
        <v>-0.22000000000000064</v>
      </c>
      <c r="E4" s="41">
        <f>YC!AI5</f>
        <v>1.3800000000000001</v>
      </c>
      <c r="F4" s="41">
        <f>YC!AJ5</f>
        <v>0.26999999999999957</v>
      </c>
      <c r="G4" s="41">
        <f>RawQtrly!H5-RawQtrly!H4</f>
        <v>0.13047512556229682</v>
      </c>
      <c r="H4" s="41">
        <f>RawQtrly!I5</f>
        <v>-2.6339062288515085</v>
      </c>
      <c r="I4" s="41">
        <f>RawQtrly!J5</f>
        <v>-0.53589920121628531</v>
      </c>
      <c r="J4" s="41">
        <f>RawQtrly!K5</f>
        <v>2.5588101155460388</v>
      </c>
      <c r="K4" s="41">
        <f>RawMthly!L5</f>
        <v>6.278903806883533</v>
      </c>
      <c r="L4" s="41">
        <f>RawMthly!M5</f>
        <v>2.6666666666666727E-2</v>
      </c>
      <c r="M4" s="41">
        <f>RawMthly!N5</f>
        <v>4.3333333333333224E-2</v>
      </c>
    </row>
    <row r="5" spans="1:13" x14ac:dyDescent="0.35">
      <c r="A5" s="16">
        <f>YC!S6</f>
        <v>19876</v>
      </c>
      <c r="B5" s="42">
        <f>Ind!B400</f>
        <v>1</v>
      </c>
      <c r="C5" s="41">
        <f>YC!AC6</f>
        <v>-0.2699999999999998</v>
      </c>
      <c r="D5" s="41">
        <f>YC!AH6</f>
        <v>-7.6666666666666217E-2</v>
      </c>
      <c r="E5" s="41">
        <f>YC!AI6</f>
        <v>1.5566666666666666</v>
      </c>
      <c r="F5" s="41">
        <f>YC!AJ6</f>
        <v>0.28666666666666663</v>
      </c>
      <c r="G5" s="41">
        <f>RawQtrly!H6-RawQtrly!H5</f>
        <v>-0.22761139962033822</v>
      </c>
      <c r="H5" s="41">
        <f>RawQtrly!I6</f>
        <v>-3.4448597415034143</v>
      </c>
      <c r="I5" s="41">
        <f>RawQtrly!J6</f>
        <v>0.90500971890870219</v>
      </c>
      <c r="J5" s="41">
        <f>RawQtrly!K6</f>
        <v>3.1144738268486458</v>
      </c>
      <c r="K5" s="41">
        <f>RawMthly!L6</f>
        <v>8.9059246641708576</v>
      </c>
      <c r="L5" s="41">
        <f>RawMthly!M6</f>
        <v>1.3333333333333308E-2</v>
      </c>
      <c r="M5" s="41">
        <f>RawMthly!N6</f>
        <v>-3.9999999999999813E-2</v>
      </c>
    </row>
    <row r="6" spans="1:13" x14ac:dyDescent="0.35">
      <c r="A6" s="16">
        <f>YC!S7</f>
        <v>19968</v>
      </c>
      <c r="B6" s="42">
        <f>Ind!B401</f>
        <v>0</v>
      </c>
      <c r="C6" s="41">
        <f>YC!AC7</f>
        <v>9.3333333333333379E-2</v>
      </c>
      <c r="D6" s="41">
        <f>YC!AH7</f>
        <v>-4.9999999999999822E-2</v>
      </c>
      <c r="E6" s="41">
        <f>YC!AI7</f>
        <v>1.4633333333333334</v>
      </c>
      <c r="F6" s="41">
        <f>YC!AJ7</f>
        <v>0.2366666666666668</v>
      </c>
      <c r="G6" s="41">
        <f>RawQtrly!H7-RawQtrly!H6</f>
        <v>4.1123259073345672E-2</v>
      </c>
      <c r="H6" s="41">
        <f>RawQtrly!I7</f>
        <v>-2.1863416046536552</v>
      </c>
      <c r="I6" s="41">
        <f>RawQtrly!J7</f>
        <v>0.93397040466076386</v>
      </c>
      <c r="J6" s="41">
        <f>RawQtrly!K7</f>
        <v>3.5570002036427142</v>
      </c>
      <c r="K6" s="41">
        <f>RawMthly!L7</f>
        <v>7.8743584398910409</v>
      </c>
      <c r="L6" s="41">
        <f>RawMthly!M7</f>
        <v>6.6666666666667096E-3</v>
      </c>
      <c r="M6" s="41">
        <f>RawMthly!N7</f>
        <v>9.9999999999997868E-3</v>
      </c>
    </row>
    <row r="7" spans="1:13" x14ac:dyDescent="0.35">
      <c r="A7" s="16">
        <f>YC!S8</f>
        <v>20059</v>
      </c>
      <c r="B7" s="42">
        <f>Ind!B402</f>
        <v>0</v>
      </c>
      <c r="C7" s="41">
        <f>YC!AC8</f>
        <v>0.1366666666666666</v>
      </c>
      <c r="D7" s="41">
        <f>YC!AH8</f>
        <v>5.9999999999999609E-2</v>
      </c>
      <c r="E7" s="41">
        <f>YC!AI8</f>
        <v>1.4533333333333331</v>
      </c>
      <c r="F7" s="41">
        <f>YC!AJ8</f>
        <v>0.16999999999999993</v>
      </c>
      <c r="G7" s="41">
        <f>RawQtrly!H8-RawQtrly!H7</f>
        <v>0.14371967492574347</v>
      </c>
      <c r="H7" s="41">
        <f>RawQtrly!I8</f>
        <v>-0.6038490589662554</v>
      </c>
      <c r="I7" s="41">
        <f>RawQtrly!J8</f>
        <v>2.520159842624393</v>
      </c>
      <c r="J7" s="41">
        <f>RawQtrly!K8</f>
        <v>4.1205802262729696</v>
      </c>
      <c r="K7" s="41">
        <f>RawMthly!L8</f>
        <v>8.5900371144186742</v>
      </c>
      <c r="L7" s="41">
        <f>RawMthly!M8</f>
        <v>-0.12333333333333341</v>
      </c>
      <c r="M7" s="41">
        <f>RawMthly!N8</f>
        <v>-0.15999999999999992</v>
      </c>
    </row>
    <row r="8" spans="1:13" x14ac:dyDescent="0.35">
      <c r="A8" s="16">
        <f>YC!S9</f>
        <v>20149</v>
      </c>
      <c r="B8" s="42">
        <f>Ind!B403</f>
        <v>0</v>
      </c>
      <c r="C8" s="41">
        <f>YC!AC9</f>
        <v>0.20333333333333337</v>
      </c>
      <c r="D8" s="41">
        <f>YC!AH9</f>
        <v>0.16333333333333355</v>
      </c>
      <c r="E8" s="41">
        <f>YC!AI9</f>
        <v>1.4233333333333331</v>
      </c>
      <c r="F8" s="41">
        <f>YC!AJ9</f>
        <v>0.16000000000000014</v>
      </c>
      <c r="G8" s="41">
        <f>RawQtrly!H9-RawQtrly!H8</f>
        <v>0.19025889573191829</v>
      </c>
      <c r="H8" s="41">
        <f>RawQtrly!I9</f>
        <v>5.866242697056509E-2</v>
      </c>
      <c r="I8" s="41">
        <f>RawQtrly!J9</f>
        <v>4.1876967134899523</v>
      </c>
      <c r="J8" s="41">
        <f>RawQtrly!K9</f>
        <v>4.1499083572717428</v>
      </c>
      <c r="K8" s="41">
        <f>RawMthly!L9</f>
        <v>7.9285349211722602</v>
      </c>
      <c r="L8" s="41">
        <f>RawMthly!M9</f>
        <v>-9.9999999999999922E-2</v>
      </c>
      <c r="M8" s="41">
        <f>RawMthly!N9</f>
        <v>-0.16000000000000003</v>
      </c>
    </row>
    <row r="9" spans="1:13" x14ac:dyDescent="0.35">
      <c r="A9" s="16">
        <f>YC!S10</f>
        <v>20241</v>
      </c>
      <c r="B9" s="42">
        <f>Ind!B404</f>
        <v>0</v>
      </c>
      <c r="C9" s="41">
        <f>YC!AC10</f>
        <v>0.26</v>
      </c>
      <c r="D9" s="41">
        <f>YC!AH10</f>
        <v>5.3333333333333233E-2</v>
      </c>
      <c r="E9" s="41">
        <f>YC!AI10</f>
        <v>1.2799999999999998</v>
      </c>
      <c r="F9" s="41">
        <f>YC!AJ10</f>
        <v>9.6666666666666679E-2</v>
      </c>
      <c r="G9" s="41">
        <f>RawQtrly!H10-RawQtrly!H9</f>
        <v>-4.9645635033351621E-2</v>
      </c>
      <c r="H9" s="41">
        <f>RawQtrly!I10</f>
        <v>-0.98600518810885107</v>
      </c>
      <c r="I9" s="41">
        <f>RawQtrly!J10</f>
        <v>5.3046376717175647</v>
      </c>
      <c r="J9" s="41">
        <f>RawQtrly!K10</f>
        <v>4.1629826101533398</v>
      </c>
      <c r="K9" s="41">
        <f>RawMthly!L10</f>
        <v>5.5810580889693924</v>
      </c>
      <c r="L9" s="41">
        <f>RawMthly!M10</f>
        <v>-4.333333333333339E-2</v>
      </c>
      <c r="M9" s="41">
        <f>RawMthly!N10</f>
        <v>-8.3333333333333259E-2</v>
      </c>
    </row>
    <row r="10" spans="1:13" x14ac:dyDescent="0.35">
      <c r="A10" s="16">
        <f>YC!S11</f>
        <v>20333</v>
      </c>
      <c r="B10" s="42">
        <f>Ind!B405</f>
        <v>0</v>
      </c>
      <c r="C10" s="41">
        <f>YC!AC11</f>
        <v>0.37333333333333329</v>
      </c>
      <c r="D10" s="41">
        <f>YC!AH11</f>
        <v>0.12333333333333307</v>
      </c>
      <c r="E10" s="41">
        <f>YC!AI11</f>
        <v>1.0900000000000001</v>
      </c>
      <c r="F10" s="41">
        <f>YC!AJ11</f>
        <v>3.6666666666666181E-2</v>
      </c>
      <c r="G10" s="41">
        <f>RawQtrly!H11-RawQtrly!H10</f>
        <v>0.28176346727426682</v>
      </c>
      <c r="H10" s="41">
        <f>RawQtrly!I11</f>
        <v>0.63770965865904017</v>
      </c>
      <c r="I10" s="41">
        <f>RawQtrly!J11</f>
        <v>4.6784358233632819</v>
      </c>
      <c r="J10" s="41">
        <f>RawQtrly!K11</f>
        <v>3.7404673260738575</v>
      </c>
      <c r="K10" s="41">
        <f>RawMthly!L11</f>
        <v>11.722317386970058</v>
      </c>
      <c r="L10" s="41">
        <f>RawMthly!M11</f>
        <v>-0.11666666666666667</v>
      </c>
      <c r="M10" s="41">
        <f>RawMthly!N11</f>
        <v>-0.12666666666666671</v>
      </c>
    </row>
    <row r="11" spans="1:13" x14ac:dyDescent="0.35">
      <c r="A11" s="16">
        <f>YC!S12</f>
        <v>20424</v>
      </c>
      <c r="B11" s="42">
        <f>Ind!B406</f>
        <v>0</v>
      </c>
      <c r="C11" s="41">
        <f>YC!AC12</f>
        <v>0.4800000000000002</v>
      </c>
      <c r="D11" s="41">
        <f>YC!AH12</f>
        <v>-3.6666666666666181E-2</v>
      </c>
      <c r="E11" s="41">
        <f>YC!AI12</f>
        <v>0.57333333333333325</v>
      </c>
      <c r="F11" s="41">
        <f>YC!AJ12</f>
        <v>3.6666666666666625E-2</v>
      </c>
      <c r="G11" s="41">
        <f>RawQtrly!H12-RawQtrly!H11</f>
        <v>0.28925914650960327</v>
      </c>
      <c r="H11" s="41">
        <f>RawQtrly!I12</f>
        <v>-2.004057270757297</v>
      </c>
      <c r="I11" s="41">
        <f>RawQtrly!J12</f>
        <v>3.5815031033844771</v>
      </c>
      <c r="J11" s="41">
        <f>RawQtrly!K12</f>
        <v>3.3852143921712625</v>
      </c>
      <c r="K11" s="41">
        <f>RawMthly!L12</f>
        <v>2.2682250821508969</v>
      </c>
      <c r="L11" s="41">
        <f>RawMthly!M12</f>
        <v>5.3333333333333316E-2</v>
      </c>
      <c r="M11" s="41">
        <f>RawMthly!N12</f>
        <v>7.6666666666666661E-2</v>
      </c>
    </row>
    <row r="12" spans="1:13" x14ac:dyDescent="0.35">
      <c r="A12" s="16">
        <f>YC!S13</f>
        <v>20515</v>
      </c>
      <c r="B12" s="42">
        <f>Ind!B407</f>
        <v>0</v>
      </c>
      <c r="C12" s="41">
        <f>YC!AC13</f>
        <v>-1.0000000000000231E-2</v>
      </c>
      <c r="D12" s="41">
        <f>YC!AH13</f>
        <v>0</v>
      </c>
      <c r="E12" s="41">
        <f>YC!AI13</f>
        <v>0.57333333333333325</v>
      </c>
      <c r="F12" s="41">
        <f>YC!AJ13</f>
        <v>4.6666666666666856E-2</v>
      </c>
      <c r="G12" s="41">
        <f>RawQtrly!H13-RawQtrly!H12</f>
        <v>1.0199895741162202E-2</v>
      </c>
      <c r="H12" s="41">
        <f>RawQtrly!I13</f>
        <v>-2.5899349841344128E-2</v>
      </c>
      <c r="I12" s="41">
        <f>RawQtrly!J13</f>
        <v>3.0926164032947843</v>
      </c>
      <c r="J12" s="41">
        <f>RawQtrly!K13</f>
        <v>3.0892951650103182</v>
      </c>
      <c r="K12" s="41">
        <f>RawMthly!L13</f>
        <v>2.7115255263893938</v>
      </c>
      <c r="L12" s="41">
        <f>RawMthly!M13</f>
        <v>-1.0000000000000009E-2</v>
      </c>
      <c r="M12" s="41">
        <f>RawMthly!N13</f>
        <v>6.6666666666667096E-3</v>
      </c>
    </row>
    <row r="13" spans="1:13" x14ac:dyDescent="0.35">
      <c r="A13" s="16">
        <f>YC!S14</f>
        <v>20607</v>
      </c>
      <c r="B13" s="42">
        <f>Ind!B408</f>
        <v>0</v>
      </c>
      <c r="C13" s="41">
        <f>YC!AC14</f>
        <v>0.24000000000000021</v>
      </c>
      <c r="D13" s="41">
        <f>YC!AH14</f>
        <v>0.11999999999999966</v>
      </c>
      <c r="E13" s="41">
        <f>YC!AI14</f>
        <v>0.51666666666666661</v>
      </c>
      <c r="F13" s="41">
        <f>YC!AJ14</f>
        <v>-1.6666666666667052E-2</v>
      </c>
      <c r="G13" s="41">
        <f>RawQtrly!H14-RawQtrly!H13</f>
        <v>-0.40316414090238484</v>
      </c>
      <c r="H13" s="41">
        <f>RawQtrly!I14</f>
        <v>1.9990428840077079</v>
      </c>
      <c r="I13" s="41">
        <f>RawQtrly!J14</f>
        <v>1.9272209976377666</v>
      </c>
      <c r="J13" s="41">
        <f>RawQtrly!K14</f>
        <v>3.0908304486514675</v>
      </c>
      <c r="K13" s="41">
        <f>RawMthly!L14</f>
        <v>3.459703011449748</v>
      </c>
      <c r="L13" s="41">
        <f>RawMthly!M14</f>
        <v>-1.999999999999999E-2</v>
      </c>
      <c r="M13" s="41">
        <f>RawMthly!N14</f>
        <v>-5.3333333333333344E-2</v>
      </c>
    </row>
    <row r="14" spans="1:13" x14ac:dyDescent="0.35">
      <c r="A14" s="16">
        <f>YC!S15</f>
        <v>20699</v>
      </c>
      <c r="B14" s="42">
        <f>Ind!B409</f>
        <v>0</v>
      </c>
      <c r="C14" s="41">
        <f>YC!AC15</f>
        <v>1.6666666666666607E-2</v>
      </c>
      <c r="D14" s="41">
        <f>YC!AH15</f>
        <v>0.12666666666666693</v>
      </c>
      <c r="E14" s="41">
        <f>YC!AI15</f>
        <v>0.69</v>
      </c>
      <c r="F14" s="41">
        <f>YC!AJ15</f>
        <v>-8.0000000000000071E-2</v>
      </c>
      <c r="G14" s="41">
        <f>RawQtrly!H15-RawQtrly!H14</f>
        <v>0.65386696227467023</v>
      </c>
      <c r="H14" s="41">
        <f>RawQtrly!I15</f>
        <v>-0.88250081726508867</v>
      </c>
      <c r="I14" s="41">
        <f>RawQtrly!J15</f>
        <v>1.6209803850958722</v>
      </c>
      <c r="J14" s="41">
        <f>RawQtrly!K15</f>
        <v>2.742613317596426</v>
      </c>
      <c r="K14" s="41">
        <f>RawMthly!L15</f>
        <v>2.2810407533005868</v>
      </c>
      <c r="L14" s="41">
        <f>RawMthly!M15</f>
        <v>-2.6666666666666672E-2</v>
      </c>
      <c r="M14" s="41">
        <f>RawMthly!N15</f>
        <v>2.0000000000000018E-2</v>
      </c>
    </row>
    <row r="15" spans="1:13" x14ac:dyDescent="0.35">
      <c r="A15" s="16">
        <f>YC!S16</f>
        <v>20790</v>
      </c>
      <c r="B15" s="42">
        <f>Ind!B410</f>
        <v>0</v>
      </c>
      <c r="C15" s="41">
        <f>YC!AC16</f>
        <v>0.45000000000000018</v>
      </c>
      <c r="D15" s="41">
        <f>YC!AH16</f>
        <v>0.16666666666666652</v>
      </c>
      <c r="E15" s="41">
        <f>YC!AI16</f>
        <v>0.4399999999999995</v>
      </c>
      <c r="F15" s="41">
        <f>YC!AJ16</f>
        <v>-0.11333333333333329</v>
      </c>
      <c r="G15" s="41">
        <f>RawQtrly!H16-RawQtrly!H15</f>
        <v>-0.84539417517562099</v>
      </c>
      <c r="H15" s="41">
        <f>RawQtrly!I16</f>
        <v>2.5123326066550593</v>
      </c>
      <c r="I15" s="41">
        <f>RawQtrly!J16</f>
        <v>1.4749721323774845</v>
      </c>
      <c r="J15" s="41">
        <f>RawQtrly!K16</f>
        <v>2.6704103115538125</v>
      </c>
      <c r="K15" s="41">
        <f>RawMthly!L16</f>
        <v>-4.0139878083126783</v>
      </c>
      <c r="L15" s="41">
        <f>RawMthly!M16</f>
        <v>5.3333333333333344E-2</v>
      </c>
      <c r="M15" s="41">
        <f>RawMthly!N16</f>
        <v>0.12666666666666671</v>
      </c>
    </row>
    <row r="16" spans="1:13" x14ac:dyDescent="0.35">
      <c r="A16" s="16">
        <f>YC!S17</f>
        <v>20880</v>
      </c>
      <c r="B16" s="42">
        <f>Ind!B411</f>
        <v>0</v>
      </c>
      <c r="C16" s="41">
        <f>YC!AC17</f>
        <v>6.3333333333332575E-2</v>
      </c>
      <c r="D16" s="41">
        <f>YC!AH17</f>
        <v>-1.6666666666666607E-2</v>
      </c>
      <c r="E16" s="41">
        <f>YC!AI17</f>
        <v>0.30666666666666753</v>
      </c>
      <c r="F16" s="41">
        <f>YC!AJ17</f>
        <v>-6.0000000000000497E-2</v>
      </c>
      <c r="G16" s="41">
        <f>RawQtrly!H17-RawQtrly!H16</f>
        <v>0.95907893276868139</v>
      </c>
      <c r="H16" s="41">
        <f>RawQtrly!I17</f>
        <v>2.1212540622595721</v>
      </c>
      <c r="I16" s="41">
        <f>RawQtrly!J17</f>
        <v>1.7007828099832218</v>
      </c>
      <c r="J16" s="41">
        <f>RawQtrly!K17</f>
        <v>2.4844507479400559</v>
      </c>
      <c r="K16" s="41">
        <f>RawMthly!L17</f>
        <v>-4.0614344887635694</v>
      </c>
      <c r="L16" s="41">
        <f>RawMthly!M17</f>
        <v>9.3333333333333351E-2</v>
      </c>
      <c r="M16" s="41">
        <f>RawMthly!N17</f>
        <v>0.27333333333333332</v>
      </c>
    </row>
    <row r="17" spans="1:13" x14ac:dyDescent="0.35">
      <c r="A17" s="16">
        <f>YC!S18</f>
        <v>20972</v>
      </c>
      <c r="B17" s="42">
        <f>Ind!B412</f>
        <v>0</v>
      </c>
      <c r="C17" s="41">
        <f>YC!AC18</f>
        <v>4.333333333333389E-2</v>
      </c>
      <c r="D17" s="41">
        <f>YC!AH18</f>
        <v>0.17000000000000037</v>
      </c>
      <c r="E17" s="41">
        <f>YC!AI18</f>
        <v>0.48666666666666636</v>
      </c>
      <c r="F17" s="41">
        <f>YC!AJ18</f>
        <v>-0.11333333333333284</v>
      </c>
      <c r="G17" s="41">
        <f>RawQtrly!H18-RawQtrly!H17</f>
        <v>-0.66179618803024609</v>
      </c>
      <c r="H17" s="41">
        <f>RawQtrly!I18</f>
        <v>-0.51845245119958117</v>
      </c>
      <c r="I17" s="41">
        <f>RawQtrly!J18</f>
        <v>1.5851245362023485</v>
      </c>
      <c r="J17" s="41">
        <f>RawQtrly!K18</f>
        <v>2.0000373283098654</v>
      </c>
      <c r="K17" s="41">
        <f>RawMthly!L18</f>
        <v>4.7381342130864823</v>
      </c>
      <c r="L17" s="41">
        <f>RawMthly!M18</f>
        <v>-0.15000000000000002</v>
      </c>
      <c r="M17" s="41">
        <f>RawMthly!N18</f>
        <v>-0.15666666666666673</v>
      </c>
    </row>
    <row r="18" spans="1:13" x14ac:dyDescent="0.35">
      <c r="A18" s="16">
        <f>YC!S19</f>
        <v>21064</v>
      </c>
      <c r="B18" s="42">
        <f>Ind!B413</f>
        <v>1</v>
      </c>
      <c r="C18" s="41">
        <f>YC!AC19</f>
        <v>0.21333333333333337</v>
      </c>
      <c r="D18" s="41">
        <f>YC!AH19</f>
        <v>0.2200000000000002</v>
      </c>
      <c r="E18" s="41">
        <f>YC!AI19</f>
        <v>0.57333333333333369</v>
      </c>
      <c r="F18" s="41">
        <f>YC!AJ19</f>
        <v>-0.19333333333333336</v>
      </c>
      <c r="G18" s="41">
        <f>RawQtrly!H19-RawQtrly!H18</f>
        <v>-0.10547032159226299</v>
      </c>
      <c r="H18" s="41">
        <f>RawQtrly!I19</f>
        <v>0.84785835210529648</v>
      </c>
      <c r="I18" s="41">
        <f>RawQtrly!J19</f>
        <v>1.5297059577906913</v>
      </c>
      <c r="J18" s="41">
        <f>RawQtrly!K19</f>
        <v>1.9997407084576753</v>
      </c>
      <c r="K18" s="41">
        <f>RawMthly!L19</f>
        <v>-0.75618811236490457</v>
      </c>
      <c r="L18" s="41">
        <f>RawMthly!M19</f>
        <v>-3.333333333333327E-3</v>
      </c>
      <c r="M18" s="41">
        <f>RawMthly!N19</f>
        <v>-3.3333333333332993E-3</v>
      </c>
    </row>
    <row r="19" spans="1:13" x14ac:dyDescent="0.35">
      <c r="A19" s="16">
        <f>YC!S20</f>
        <v>21155</v>
      </c>
      <c r="B19" s="42">
        <f>Ind!B414</f>
        <v>1</v>
      </c>
      <c r="C19" s="41">
        <f>YC!AC20</f>
        <v>-4.3333333333333446E-2</v>
      </c>
      <c r="D19" s="41">
        <f>YC!AH20</f>
        <v>-0.15000000000000036</v>
      </c>
      <c r="E19" s="41">
        <f>YC!AI20</f>
        <v>0.32333333333333325</v>
      </c>
      <c r="F19" s="41">
        <f>YC!AJ20</f>
        <v>-4.9999999999999822E-2</v>
      </c>
      <c r="G19" s="41">
        <f>RawQtrly!H20-RawQtrly!H19</f>
        <v>-0.52402246244351214</v>
      </c>
      <c r="H19" s="41">
        <f>RawQtrly!I20</f>
        <v>1.6317207920859347</v>
      </c>
      <c r="I19" s="41">
        <f>RawQtrly!J20</f>
        <v>0.69116947763800485</v>
      </c>
      <c r="J19" s="41">
        <f>RawQtrly!K20</f>
        <v>1.8935009671194856</v>
      </c>
      <c r="K19" s="41">
        <f>RawMthly!L20</f>
        <v>-12.627704294838752</v>
      </c>
      <c r="L19" s="41">
        <f>RawMthly!M20</f>
        <v>0.21999999999999995</v>
      </c>
      <c r="M19" s="41">
        <f>RawMthly!N20</f>
        <v>0.5033333333333333</v>
      </c>
    </row>
    <row r="20" spans="1:13" x14ac:dyDescent="0.35">
      <c r="A20" s="16">
        <f>YC!S21</f>
        <v>21245</v>
      </c>
      <c r="B20" s="42">
        <f>Ind!B415</f>
        <v>1</v>
      </c>
      <c r="C20" s="41">
        <f>YC!AC21</f>
        <v>-1.5533333333333335</v>
      </c>
      <c r="D20" s="41">
        <f>YC!AH21</f>
        <v>-0.293333333333333</v>
      </c>
      <c r="E20" s="41">
        <f>YC!AI21</f>
        <v>1.283333333333333</v>
      </c>
      <c r="F20" s="41">
        <f>YC!AJ21</f>
        <v>0.25000000000000089</v>
      </c>
      <c r="G20" s="41">
        <f>RawQtrly!H21-RawQtrly!H20</f>
        <v>1.006493747320079</v>
      </c>
      <c r="H20" s="41">
        <f>RawQtrly!I21</f>
        <v>-0.86743076293601362</v>
      </c>
      <c r="I20" s="41">
        <f>RawQtrly!J21</f>
        <v>-0.64412461028569934</v>
      </c>
      <c r="J20" s="41">
        <f>RawQtrly!K21</f>
        <v>1.8665400202188585</v>
      </c>
      <c r="K20" s="41">
        <f>RawMthly!L21</f>
        <v>2.0860299455358309</v>
      </c>
      <c r="L20" s="41">
        <f>RawMthly!M21</f>
        <v>0.20333333333333348</v>
      </c>
      <c r="M20" s="41">
        <f>RawMthly!N21</f>
        <v>0.28000000000000003</v>
      </c>
    </row>
    <row r="21" spans="1:13" x14ac:dyDescent="0.35">
      <c r="A21" s="16">
        <f>YC!S22</f>
        <v>21337</v>
      </c>
      <c r="B21" s="42">
        <f>Ind!B416</f>
        <v>1</v>
      </c>
      <c r="C21" s="41">
        <f>YC!AC22</f>
        <v>-0.79999999999999993</v>
      </c>
      <c r="D21" s="41">
        <f>YC!AH22</f>
        <v>-0.10000000000000053</v>
      </c>
      <c r="E21" s="41">
        <f>YC!AI22</f>
        <v>1.9666666666666668</v>
      </c>
      <c r="F21" s="41">
        <f>YC!AJ22</f>
        <v>0.26666666666666661</v>
      </c>
      <c r="G21" s="41">
        <f>RawQtrly!H22-RawQtrly!H21</f>
        <v>-0.78374792780883729</v>
      </c>
      <c r="H21" s="41">
        <f>RawQtrly!I22</f>
        <v>2.463913213056768</v>
      </c>
      <c r="I21" s="41">
        <f>RawQtrly!J22</f>
        <v>-0.56600442308702581</v>
      </c>
      <c r="J21" s="41">
        <f>RawQtrly!K22</f>
        <v>1.7991245308118815</v>
      </c>
      <c r="K21" s="41">
        <f>RawMthly!L22</f>
        <v>4.9367592107366542</v>
      </c>
      <c r="L21" s="41">
        <f>RawMthly!M22</f>
        <v>8.9999999999999969E-2</v>
      </c>
      <c r="M21" s="41">
        <f>RawMthly!N22</f>
        <v>6.6666666666668206E-3</v>
      </c>
    </row>
    <row r="22" spans="1:13" x14ac:dyDescent="0.35">
      <c r="A22" s="16">
        <f>YC!S23</f>
        <v>21429</v>
      </c>
      <c r="B22" s="42">
        <f>Ind!B417</f>
        <v>0</v>
      </c>
      <c r="C22" s="41">
        <f>YC!AC23</f>
        <v>0.72333333333333305</v>
      </c>
      <c r="D22" s="41">
        <f>YC!AH23</f>
        <v>0.42333333333333334</v>
      </c>
      <c r="E22" s="41">
        <f>YC!AI23</f>
        <v>1.8200000000000003</v>
      </c>
      <c r="F22" s="41">
        <f>YC!AJ23</f>
        <v>0.11333333333333329</v>
      </c>
      <c r="G22" s="41">
        <f>RawQtrly!H23-RawQtrly!H22</f>
        <v>0.31405276917265851</v>
      </c>
      <c r="H22" s="41">
        <f>RawQtrly!I23</f>
        <v>0.57247963060445251</v>
      </c>
      <c r="I22" s="41">
        <f>RawQtrly!J23</f>
        <v>0.4002263026203548</v>
      </c>
      <c r="J22" s="41">
        <f>RawQtrly!K23</f>
        <v>2.3083375050668522</v>
      </c>
      <c r="K22" s="41">
        <f>RawMthly!L23</f>
        <v>8.6730990053824115</v>
      </c>
      <c r="L22" s="41">
        <f>RawMthly!M23</f>
        <v>-0.28666666666666668</v>
      </c>
      <c r="M22" s="41">
        <f>RawMthly!N23</f>
        <v>-0.5</v>
      </c>
    </row>
    <row r="23" spans="1:13" x14ac:dyDescent="0.35">
      <c r="A23" s="16">
        <f>YC!S24</f>
        <v>21520</v>
      </c>
      <c r="B23" s="42">
        <f>Ind!B418</f>
        <v>0</v>
      </c>
      <c r="C23" s="41">
        <f>YC!AC24</f>
        <v>1.0100000000000002</v>
      </c>
      <c r="D23" s="41">
        <f>YC!AH24</f>
        <v>0.19666666666666677</v>
      </c>
      <c r="E23" s="41">
        <f>YC!AI24</f>
        <v>1.1100000000000003</v>
      </c>
      <c r="F23" s="41">
        <f>YC!AJ24</f>
        <v>9.9999999999997868E-3</v>
      </c>
      <c r="G23" s="41">
        <f>RawQtrly!H24-RawQtrly!H23</f>
        <v>-0.13241732563240927</v>
      </c>
      <c r="H23" s="41">
        <f>RawQtrly!I24</f>
        <v>1.9960204012240044</v>
      </c>
      <c r="I23" s="41">
        <f>RawQtrly!J24</f>
        <v>1.3630563998980769</v>
      </c>
      <c r="J23" s="41">
        <f>RawQtrly!K24</f>
        <v>2.7627524483213883</v>
      </c>
      <c r="K23" s="41">
        <f>RawMthly!L24</f>
        <v>9.5539593144441941</v>
      </c>
      <c r="L23" s="41">
        <f>RawMthly!M24</f>
        <v>-7.6666666666666772E-2</v>
      </c>
      <c r="M23" s="41">
        <f>RawMthly!N24</f>
        <v>-0.1100000000000001</v>
      </c>
    </row>
    <row r="24" spans="1:13" x14ac:dyDescent="0.35">
      <c r="A24" s="16">
        <f>YC!S25</f>
        <v>21610</v>
      </c>
      <c r="B24" s="42">
        <f>Ind!B419</f>
        <v>0</v>
      </c>
      <c r="C24" s="41">
        <f>YC!AC25</f>
        <v>8.3333333333333481E-2</v>
      </c>
      <c r="D24" s="41">
        <f>YC!AH25</f>
        <v>0.15666666666666673</v>
      </c>
      <c r="E24" s="41">
        <f>YC!AI25</f>
        <v>1.2166666666666663</v>
      </c>
      <c r="F24" s="41">
        <f>YC!AJ25</f>
        <v>-2.3333333333332984E-2</v>
      </c>
      <c r="G24" s="41">
        <f>RawQtrly!H25-RawQtrly!H24</f>
        <v>-0.24068413057688709</v>
      </c>
      <c r="H24" s="41">
        <f>RawQtrly!I25</f>
        <v>-1.0223081912441974</v>
      </c>
      <c r="I24" s="41">
        <f>RawQtrly!J25</f>
        <v>3.2600780128113094</v>
      </c>
      <c r="J24" s="41">
        <f>RawQtrly!K25</f>
        <v>2.7050860796524869</v>
      </c>
      <c r="K24" s="41">
        <f>RawMthly!L25</f>
        <v>5.9431997940361621</v>
      </c>
      <c r="L24" s="41">
        <f>RawMthly!M25</f>
        <v>-0.15333333333333327</v>
      </c>
      <c r="M24" s="41">
        <f>RawMthly!N25</f>
        <v>-0.20000000000000007</v>
      </c>
    </row>
    <row r="25" spans="1:13" x14ac:dyDescent="0.35">
      <c r="A25" s="16">
        <f>YC!S26</f>
        <v>21702</v>
      </c>
      <c r="B25" s="42">
        <f>Ind!B420</f>
        <v>0</v>
      </c>
      <c r="C25" s="41">
        <f>YC!AC26</f>
        <v>0.22666666666666657</v>
      </c>
      <c r="D25" s="41">
        <f>YC!AH26</f>
        <v>0.14333333333333265</v>
      </c>
      <c r="E25" s="41">
        <f>YC!AI26</f>
        <v>1.2566666666666668</v>
      </c>
      <c r="F25" s="41">
        <f>YC!AJ26</f>
        <v>-0.14666666666666739</v>
      </c>
      <c r="G25" s="41">
        <f>RawQtrly!H26-RawQtrly!H25</f>
        <v>-7.996679456518177E-2</v>
      </c>
      <c r="H25" s="41">
        <f>RawQtrly!I26</f>
        <v>1.231056707572588</v>
      </c>
      <c r="I25" s="41">
        <f>RawQtrly!J26</f>
        <v>3.2613154410212557</v>
      </c>
      <c r="J25" s="41">
        <f>RawQtrly!K26</f>
        <v>2.6176522164025409</v>
      </c>
      <c r="K25" s="41">
        <f>RawMthly!L26</f>
        <v>3.5217607139953735</v>
      </c>
      <c r="L25" s="41">
        <f>RawMthly!M26</f>
        <v>-4.3333333333333349E-2</v>
      </c>
      <c r="M25" s="41">
        <f>RawMthly!N26</f>
        <v>-0.18333333333333335</v>
      </c>
    </row>
    <row r="26" spans="1:13" x14ac:dyDescent="0.35">
      <c r="A26" s="16">
        <f>YC!S27</f>
        <v>21794</v>
      </c>
      <c r="B26" s="42">
        <f>Ind!B421</f>
        <v>0</v>
      </c>
      <c r="C26" s="41">
        <f>YC!AC27</f>
        <v>0.54000000000000048</v>
      </c>
      <c r="D26" s="41">
        <f>YC!AH27</f>
        <v>9.0000000000000746E-2</v>
      </c>
      <c r="E26" s="41">
        <f>YC!AI27</f>
        <v>0.96333333333333249</v>
      </c>
      <c r="F26" s="41">
        <f>YC!AJ27</f>
        <v>-0.30333333333333279</v>
      </c>
      <c r="G26" s="41">
        <f>RawQtrly!H27-RawQtrly!H26</f>
        <v>0.23140331370631204</v>
      </c>
      <c r="H26" s="41">
        <f>RawQtrly!I27</f>
        <v>0.85149802219876281</v>
      </c>
      <c r="I26" s="41">
        <f>RawQtrly!J27</f>
        <v>3.7781693623920534</v>
      </c>
      <c r="J26" s="41">
        <f>RawQtrly!K27</f>
        <v>2.6896067149580785</v>
      </c>
      <c r="K26" s="41">
        <f>RawMthly!L27</f>
        <v>2.1049786422895345</v>
      </c>
      <c r="L26" s="41">
        <f>RawMthly!M27</f>
        <v>-0.12666666666666665</v>
      </c>
      <c r="M26" s="41">
        <f>RawMthly!N27</f>
        <v>-8.3333333333333259E-2</v>
      </c>
    </row>
    <row r="27" spans="1:13" x14ac:dyDescent="0.35">
      <c r="A27" s="16">
        <f>YC!S28</f>
        <v>21885</v>
      </c>
      <c r="B27" s="42">
        <f>Ind!B422</f>
        <v>0</v>
      </c>
      <c r="C27" s="41">
        <f>YC!AC28</f>
        <v>0.68999999999999906</v>
      </c>
      <c r="D27" s="41">
        <f>YC!AH28</f>
        <v>4.0000000000000036E-2</v>
      </c>
      <c r="E27" s="41">
        <f>YC!AI28</f>
        <v>0.3533333333333335</v>
      </c>
      <c r="F27" s="41">
        <f>YC!AJ28</f>
        <v>-0.34333333333333282</v>
      </c>
      <c r="G27" s="41">
        <f>RawQtrly!H28-RawQtrly!H27</f>
        <v>1.0658648650596902E-2</v>
      </c>
      <c r="H27" s="41">
        <f>RawQtrly!I28</f>
        <v>-0.8211439528546659</v>
      </c>
      <c r="I27" s="41">
        <f>RawQtrly!J28</f>
        <v>4.2014888164450124</v>
      </c>
      <c r="J27" s="41">
        <f>RawQtrly!K28</f>
        <v>2.4486636833297126</v>
      </c>
      <c r="K27" s="41">
        <f>RawMthly!L28</f>
        <v>-1.6596466550383782</v>
      </c>
      <c r="L27" s="41">
        <f>RawMthly!M28</f>
        <v>1.666666666666667E-2</v>
      </c>
      <c r="M27" s="41">
        <f>RawMthly!N28</f>
        <v>7.666666666666655E-2</v>
      </c>
    </row>
    <row r="28" spans="1:13" x14ac:dyDescent="0.35">
      <c r="A28" s="16">
        <f>YC!S29</f>
        <v>21976</v>
      </c>
      <c r="B28" s="42">
        <f>Ind!B423</f>
        <v>0</v>
      </c>
      <c r="C28" s="41">
        <f>YC!AC29</f>
        <v>-0.35666666666666647</v>
      </c>
      <c r="D28" s="41">
        <f>YC!AH29</f>
        <v>4.0000000000000036E-2</v>
      </c>
      <c r="E28" s="41">
        <f>YC!AI29</f>
        <v>0.61333333333333417</v>
      </c>
      <c r="F28" s="41">
        <f>YC!AJ29</f>
        <v>-0.206666666666667</v>
      </c>
      <c r="G28" s="41">
        <f>RawQtrly!H29-RawQtrly!H28</f>
        <v>4.4866878179521397E-3</v>
      </c>
      <c r="H28" s="41">
        <f>RawQtrly!I29</f>
        <v>-1.7202027865957668</v>
      </c>
      <c r="I28" s="41">
        <f>RawQtrly!J29</f>
        <v>1.4868034093467395</v>
      </c>
      <c r="J28" s="41">
        <f>RawQtrly!K29</f>
        <v>2.2557061682243442</v>
      </c>
      <c r="K28" s="41">
        <f>RawMthly!L29</f>
        <v>-2.6074200163051624</v>
      </c>
      <c r="L28" s="41">
        <f>RawMthly!M29</f>
        <v>0.08</v>
      </c>
      <c r="M28" s="41">
        <f>RawMthly!N29</f>
        <v>0.1333333333333333</v>
      </c>
    </row>
    <row r="29" spans="1:13" x14ac:dyDescent="0.35">
      <c r="A29" s="16">
        <f>YC!S30</f>
        <v>22068</v>
      </c>
      <c r="B29" s="42">
        <f>Ind!B424</f>
        <v>1</v>
      </c>
      <c r="C29" s="41">
        <f>YC!AC30</f>
        <v>-0.87999999999999945</v>
      </c>
      <c r="D29" s="41">
        <f>YC!AH30</f>
        <v>-0.12333333333333396</v>
      </c>
      <c r="E29" s="41">
        <f>YC!AI30</f>
        <v>1.2666666666666662</v>
      </c>
      <c r="F29" s="41">
        <f>YC!AJ30</f>
        <v>-0.1033333333333335</v>
      </c>
      <c r="G29" s="41">
        <f>RawQtrly!H30-RawQtrly!H29</f>
        <v>-0.14608939410062316</v>
      </c>
      <c r="H29" s="41">
        <f>RawQtrly!I30</f>
        <v>1.1165769825505589</v>
      </c>
      <c r="I29" s="41">
        <f>RawQtrly!J30</f>
        <v>2.5989616023094677</v>
      </c>
      <c r="J29" s="41">
        <f>RawQtrly!K30</f>
        <v>1.879024084609997</v>
      </c>
      <c r="K29" s="41">
        <f>RawMthly!L30</f>
        <v>-0.36790926854116224</v>
      </c>
      <c r="L29" s="41">
        <f>RawMthly!M30</f>
        <v>0.12666666666666671</v>
      </c>
      <c r="M29" s="41">
        <f>RawMthly!N30</f>
        <v>0.16333333333333344</v>
      </c>
    </row>
    <row r="30" spans="1:13" x14ac:dyDescent="0.35">
      <c r="A30" s="16">
        <f>YC!S31</f>
        <v>22160</v>
      </c>
      <c r="B30" s="42">
        <f>Ind!B425</f>
        <v>1</v>
      </c>
      <c r="C30" s="41">
        <f>YC!AC31</f>
        <v>-0.63333333333333375</v>
      </c>
      <c r="D30" s="41">
        <f>YC!AH31</f>
        <v>-0.28666666666666663</v>
      </c>
      <c r="E30" s="41">
        <f>YC!AI31</f>
        <v>1.4733333333333336</v>
      </c>
      <c r="F30" s="41">
        <f>YC!AJ31</f>
        <v>3.6666666666666181E-2</v>
      </c>
      <c r="G30" s="41">
        <f>RawQtrly!H31-RawQtrly!H30</f>
        <v>8.9468653567363776E-2</v>
      </c>
      <c r="H30" s="41">
        <f>RawQtrly!I31</f>
        <v>2.41611825815027</v>
      </c>
      <c r="I30" s="41">
        <f>RawQtrly!J31</f>
        <v>1.6359023843185918</v>
      </c>
      <c r="J30" s="41">
        <f>RawQtrly!K31</f>
        <v>2.1350060155132331</v>
      </c>
      <c r="K30" s="41">
        <f>RawMthly!L31</f>
        <v>-0.626176122397611</v>
      </c>
      <c r="L30" s="41">
        <f>RawMthly!M31</f>
        <v>0.28666666666666663</v>
      </c>
      <c r="M30" s="41">
        <f>RawMthly!N31</f>
        <v>0.28333333333333333</v>
      </c>
    </row>
    <row r="31" spans="1:13" x14ac:dyDescent="0.35">
      <c r="A31" s="16">
        <f>YC!S32</f>
        <v>22251</v>
      </c>
      <c r="B31" s="42">
        <f>Ind!B426</f>
        <v>1</v>
      </c>
      <c r="C31" s="41">
        <f>YC!AC32</f>
        <v>-5.3333333333333233E-2</v>
      </c>
      <c r="D31" s="41">
        <f>YC!AH32</f>
        <v>6.0000000000000053E-2</v>
      </c>
      <c r="E31" s="41">
        <f>YC!AI32</f>
        <v>1.58</v>
      </c>
      <c r="F31" s="41">
        <f>YC!AJ32</f>
        <v>4.3333333333333002E-2</v>
      </c>
      <c r="G31" s="41">
        <f>RawQtrly!H32-RawQtrly!H31</f>
        <v>-4.9055548086290313E-2</v>
      </c>
      <c r="H31" s="41">
        <f>RawQtrly!I32</f>
        <v>0.69101215671786376</v>
      </c>
      <c r="I31" s="41">
        <f>RawQtrly!J32</f>
        <v>1.0933376580249927</v>
      </c>
      <c r="J31" s="41">
        <f>RawQtrly!K32</f>
        <v>2.0444092592977028</v>
      </c>
      <c r="K31" s="41">
        <f>RawMthly!L32</f>
        <v>-0.69636492231713387</v>
      </c>
      <c r="L31" s="41">
        <f>RawMthly!M32</f>
        <v>-4.6666666666666634E-2</v>
      </c>
      <c r="M31" s="41">
        <f>RawMthly!N32</f>
        <v>-6.0000000000000053E-2</v>
      </c>
    </row>
    <row r="32" spans="1:13" x14ac:dyDescent="0.35">
      <c r="A32" s="16">
        <f>YC!S33</f>
        <v>22341</v>
      </c>
      <c r="B32" s="42">
        <f>Ind!B427</f>
        <v>1</v>
      </c>
      <c r="C32" s="41">
        <f>YC!AC33</f>
        <v>4.3333333333333446E-2</v>
      </c>
      <c r="D32" s="41">
        <f>YC!AH33</f>
        <v>-7.9999999999999627E-2</v>
      </c>
      <c r="E32" s="41">
        <f>YC!AI33</f>
        <v>1.4366666666666665</v>
      </c>
      <c r="F32" s="41">
        <f>YC!AJ33</f>
        <v>6.3333333333333464E-2</v>
      </c>
      <c r="G32" s="41">
        <f>RawQtrly!H33-RawQtrly!H32</f>
        <v>-7.8493408151055821E-2</v>
      </c>
      <c r="H32" s="41">
        <f>RawQtrly!I33</f>
        <v>1.4739121091221732</v>
      </c>
      <c r="I32" s="41">
        <f>RawQtrly!J33</f>
        <v>0.68501777017310106</v>
      </c>
      <c r="J32" s="41">
        <f>RawQtrly!K33</f>
        <v>1.9479702728718229</v>
      </c>
      <c r="K32" s="41">
        <f>RawMthly!L33</f>
        <v>11.381264735231625</v>
      </c>
      <c r="L32" s="41">
        <f>RawMthly!M33</f>
        <v>4.9999999999999989E-2</v>
      </c>
      <c r="M32" s="41">
        <f>RawMthly!N33</f>
        <v>6.6666666666666652E-2</v>
      </c>
    </row>
    <row r="33" spans="1:13" x14ac:dyDescent="0.35">
      <c r="A33" s="16">
        <f>YC!S34</f>
        <v>22433</v>
      </c>
      <c r="B33" s="42">
        <f>Ind!B428</f>
        <v>0</v>
      </c>
      <c r="C33" s="41">
        <f>YC!AC34</f>
        <v>-4.6666666666666856E-2</v>
      </c>
      <c r="D33" s="41">
        <f>YC!AH34</f>
        <v>-3.6666666666666181E-2</v>
      </c>
      <c r="E33" s="41">
        <f>YC!AI34</f>
        <v>1.4866666666666672</v>
      </c>
      <c r="F33" s="41">
        <f>YC!AJ34</f>
        <v>2.3333333333333428E-2</v>
      </c>
      <c r="G33" s="41">
        <f>RawQtrly!H34-RawQtrly!H33</f>
        <v>1.7419619094747707E-2</v>
      </c>
      <c r="H33" s="41">
        <f>RawQtrly!I34</f>
        <v>0.2499993531226348</v>
      </c>
      <c r="I33" s="41">
        <f>RawQtrly!J34</f>
        <v>-0.20940036383241808</v>
      </c>
      <c r="J33" s="41">
        <f>RawQtrly!K34</f>
        <v>1.8235999609767524</v>
      </c>
      <c r="K33" s="41">
        <f>RawMthly!L34</f>
        <v>6.2214037843280252</v>
      </c>
      <c r="L33" s="41">
        <f>RawMthly!M34</f>
        <v>1.0000000000000009E-2</v>
      </c>
      <c r="M33" s="41">
        <f>RawMthly!N34</f>
        <v>-4.9999999999999822E-2</v>
      </c>
    </row>
    <row r="34" spans="1:13" x14ac:dyDescent="0.35">
      <c r="A34" s="16">
        <f>YC!S35</f>
        <v>22525</v>
      </c>
      <c r="B34" s="42">
        <f>Ind!B429</f>
        <v>0</v>
      </c>
      <c r="C34" s="41">
        <f>YC!AC35</f>
        <v>0</v>
      </c>
      <c r="D34" s="41">
        <f>YC!AH35</f>
        <v>0.18999999999999995</v>
      </c>
      <c r="E34" s="41">
        <f>YC!AI35</f>
        <v>1.6766666666666667</v>
      </c>
      <c r="F34" s="41">
        <f>YC!AJ35</f>
        <v>2.3333333333333872E-2</v>
      </c>
      <c r="G34" s="41">
        <f>RawQtrly!H35-RawQtrly!H34</f>
        <v>2.3242308192253036E-2</v>
      </c>
      <c r="H34" s="41">
        <f>RawQtrly!I35</f>
        <v>2.1133770775081993</v>
      </c>
      <c r="I34" s="41">
        <f>RawQtrly!J35</f>
        <v>0.87203976039057618</v>
      </c>
      <c r="J34" s="41">
        <f>RawQtrly!K35</f>
        <v>2.2222163722478356</v>
      </c>
      <c r="K34" s="41">
        <f>RawMthly!L35</f>
        <v>1.2749896638948841</v>
      </c>
      <c r="L34" s="41">
        <f>RawMthly!M35</f>
        <v>-3.6666666666666736E-2</v>
      </c>
      <c r="M34" s="41">
        <f>RawMthly!N35</f>
        <v>-0.10000000000000009</v>
      </c>
    </row>
    <row r="35" spans="1:13" x14ac:dyDescent="0.35">
      <c r="A35" s="16">
        <f>YC!S36</f>
        <v>22616</v>
      </c>
      <c r="B35" s="42">
        <f>Ind!B430</f>
        <v>0</v>
      </c>
      <c r="C35" s="41">
        <f>YC!AC36</f>
        <v>0.15666666666666629</v>
      </c>
      <c r="D35" s="41">
        <f>YC!AH36</f>
        <v>2.333333333333254E-2</v>
      </c>
      <c r="E35" s="41">
        <f>YC!AI36</f>
        <v>1.5133333333333332</v>
      </c>
      <c r="F35" s="41">
        <f>YC!AJ36</f>
        <v>5.3333333333333677E-2</v>
      </c>
      <c r="G35" s="41">
        <f>RawQtrly!H36-RawQtrly!H35</f>
        <v>5.862685482473512E-2</v>
      </c>
      <c r="H35" s="41">
        <f>RawQtrly!I36</f>
        <v>2.1687729506099531</v>
      </c>
      <c r="I35" s="41">
        <f>RawQtrly!J36</f>
        <v>2.1607992094760111</v>
      </c>
      <c r="J35" s="41">
        <f>RawQtrly!K36</f>
        <v>2.575289129012357</v>
      </c>
      <c r="K35" s="41">
        <f>RawMthly!L36</f>
        <v>5.0240318635954546</v>
      </c>
      <c r="L35" s="41">
        <f>RawMthly!M36</f>
        <v>-1.9999999999999907E-2</v>
      </c>
      <c r="M35" s="41">
        <f>RawMthly!N36</f>
        <v>1.3333333333333197E-2</v>
      </c>
    </row>
    <row r="36" spans="1:13" x14ac:dyDescent="0.35">
      <c r="A36" s="16">
        <f>YC!S37</f>
        <v>22706</v>
      </c>
      <c r="B36" s="42">
        <f>Ind!B431</f>
        <v>0</v>
      </c>
      <c r="C36" s="41">
        <f>YC!AC37</f>
        <v>0.26333333333333364</v>
      </c>
      <c r="D36" s="41">
        <f>YC!AH37</f>
        <v>5.9999999999999609E-2</v>
      </c>
      <c r="E36" s="41">
        <f>YC!AI37</f>
        <v>1.2933333333333334</v>
      </c>
      <c r="F36" s="41">
        <f>YC!AJ37</f>
        <v>6.9999999999999396E-2</v>
      </c>
      <c r="G36" s="41">
        <f>RawQtrly!H37-RawQtrly!H36</f>
        <v>0.19967452124772017</v>
      </c>
      <c r="H36" s="41">
        <f>RawQtrly!I37</f>
        <v>1.9113595945997059</v>
      </c>
      <c r="I36" s="41">
        <f>RawQtrly!J37</f>
        <v>1.390150598149948</v>
      </c>
      <c r="J36" s="41">
        <f>RawQtrly!K37</f>
        <v>1.9404476761880853</v>
      </c>
      <c r="K36" s="41">
        <f>RawMthly!L37</f>
        <v>-0.58991607802474622</v>
      </c>
      <c r="L36" s="41">
        <f>RawMthly!M37</f>
        <v>-4.333333333333339E-2</v>
      </c>
      <c r="M36" s="41">
        <f>RawMthly!N37</f>
        <v>-9.3333333333333046E-2</v>
      </c>
    </row>
    <row r="37" spans="1:13" x14ac:dyDescent="0.35">
      <c r="A37" s="16">
        <f>YC!S38</f>
        <v>22798</v>
      </c>
      <c r="B37" s="42">
        <f>Ind!B432</f>
        <v>0</v>
      </c>
      <c r="C37" s="41">
        <f>YC!AC38</f>
        <v>-6.6666666666663765E-3</v>
      </c>
      <c r="D37" s="41">
        <f>YC!AH38</f>
        <v>-0.14999999999999991</v>
      </c>
      <c r="E37" s="41">
        <f>YC!AI38</f>
        <v>1.1566666666666667</v>
      </c>
      <c r="F37" s="41">
        <f>YC!AJ38</f>
        <v>6.3333333333332575E-2</v>
      </c>
      <c r="G37" s="41">
        <f>RawQtrly!H38-RawQtrly!H37</f>
        <v>-0.34931302361912298</v>
      </c>
      <c r="H37" s="41">
        <f>RawQtrly!I38</f>
        <v>0.503878695100205</v>
      </c>
      <c r="I37" s="41">
        <f>RawQtrly!J38</f>
        <v>3.0875767944845265</v>
      </c>
      <c r="J37" s="41">
        <f>RawQtrly!K38</f>
        <v>2.1344021449323338</v>
      </c>
      <c r="K37" s="41">
        <f>RawMthly!L38</f>
        <v>-11.57631760022902</v>
      </c>
      <c r="L37" s="41">
        <f>RawMthly!M38</f>
        <v>3.0000000000000027E-2</v>
      </c>
      <c r="M37" s="41">
        <f>RawMthly!N38</f>
        <v>9.3333333333333046E-2</v>
      </c>
    </row>
    <row r="38" spans="1:13" x14ac:dyDescent="0.35">
      <c r="A38" s="16">
        <f>YC!S39</f>
        <v>22890</v>
      </c>
      <c r="B38" s="42">
        <f>Ind!B433</f>
        <v>0</v>
      </c>
      <c r="C38" s="41">
        <f>YC!AC39</f>
        <v>0.12333333333333307</v>
      </c>
      <c r="D38" s="41">
        <f>YC!AH39</f>
        <v>8.3333333333333481E-2</v>
      </c>
      <c r="E38" s="41">
        <f>YC!AI39</f>
        <v>1.1500000000000004</v>
      </c>
      <c r="F38" s="41">
        <f>YC!AJ39</f>
        <v>2.9999999999999361E-2</v>
      </c>
      <c r="G38" s="41">
        <f>RawQtrly!H39-RawQtrly!H38</f>
        <v>4.0855244938045931E-2</v>
      </c>
      <c r="H38" s="41">
        <f>RawQtrly!I39</f>
        <v>2.2821713141560762</v>
      </c>
      <c r="I38" s="41">
        <f>RawQtrly!J39</f>
        <v>1.9524756728866042</v>
      </c>
      <c r="J38" s="41">
        <f>RawQtrly!K39</f>
        <v>2.367761748428336</v>
      </c>
      <c r="K38" s="41">
        <f>RawMthly!L39</f>
        <v>-7.3222391206268735</v>
      </c>
      <c r="L38" s="41">
        <f>RawMthly!M39</f>
        <v>-7.6666666666666661E-2</v>
      </c>
      <c r="M38" s="41">
        <f>RawMthly!N39</f>
        <v>-8.3333333333333259E-2</v>
      </c>
    </row>
    <row r="39" spans="1:13" x14ac:dyDescent="0.35">
      <c r="A39" s="16">
        <f>YC!S40</f>
        <v>22981</v>
      </c>
      <c r="B39" s="42">
        <f>Ind!B434</f>
        <v>0</v>
      </c>
      <c r="C39" s="41">
        <f>YC!AC40</f>
        <v>-2.666666666666595E-2</v>
      </c>
      <c r="D39" s="41">
        <f>YC!AH40</f>
        <v>-8.9999999999999858E-2</v>
      </c>
      <c r="E39" s="41">
        <f>YC!AI40</f>
        <v>1.089999999999999</v>
      </c>
      <c r="F39" s="41">
        <f>YC!AJ40</f>
        <v>2.6666666666666838E-2</v>
      </c>
      <c r="G39" s="41">
        <f>RawQtrly!H40-RawQtrly!H39</f>
        <v>-4.226820307520196E-4</v>
      </c>
      <c r="H39" s="41">
        <f>RawQtrly!I40</f>
        <v>0.68835586202911259</v>
      </c>
      <c r="I39" s="41">
        <f>RawQtrly!J40</f>
        <v>2.4761835106176062</v>
      </c>
      <c r="J39" s="41">
        <f>RawQtrly!K40</f>
        <v>2.4235665309487744</v>
      </c>
      <c r="K39" s="41">
        <f>RawMthly!L40</f>
        <v>3.042750486679016</v>
      </c>
      <c r="L39" s="41">
        <f>RawMthly!M40</f>
        <v>6.6666666666666541E-3</v>
      </c>
      <c r="M39" s="41">
        <f>RawMthly!N40</f>
        <v>-3.3333333333331883E-3</v>
      </c>
    </row>
    <row r="40" spans="1:13" x14ac:dyDescent="0.35">
      <c r="A40" s="16">
        <f>YC!S41</f>
        <v>23071</v>
      </c>
      <c r="B40" s="42">
        <f>Ind!B435</f>
        <v>0</v>
      </c>
      <c r="C40" s="41">
        <f>YC!AC41</f>
        <v>9.3333333333332824E-2</v>
      </c>
      <c r="D40" s="41">
        <f>YC!AH41</f>
        <v>3.3333333333333659E-2</v>
      </c>
      <c r="E40" s="41">
        <f>YC!AI41</f>
        <v>0.98666666666666636</v>
      </c>
      <c r="F40" s="41">
        <f>YC!AJ41</f>
        <v>7.0000000000000284E-2</v>
      </c>
      <c r="G40" s="41">
        <f>RawQtrly!H41-RawQtrly!H40</f>
        <v>0.23330593043211012</v>
      </c>
      <c r="H40" s="41">
        <f>RawQtrly!I41</f>
        <v>-1.3658082899681285</v>
      </c>
      <c r="I40" s="41">
        <f>RawQtrly!J41</f>
        <v>2.7942921309294029</v>
      </c>
      <c r="J40" s="41">
        <f>RawQtrly!K41</f>
        <v>2.1373333814688573</v>
      </c>
      <c r="K40" s="41">
        <f>RawMthly!L41</f>
        <v>9.4878033172791927</v>
      </c>
      <c r="L40" s="41">
        <f>RawMthly!M41</f>
        <v>-4.9999999999999989E-2</v>
      </c>
      <c r="M40" s="41">
        <f>RawMthly!N41</f>
        <v>-5.3333333333333455E-2</v>
      </c>
    </row>
    <row r="41" spans="1:13" x14ac:dyDescent="0.35">
      <c r="A41" s="16">
        <f>YC!S42</f>
        <v>23163</v>
      </c>
      <c r="B41" s="42">
        <f>Ind!B436</f>
        <v>0</v>
      </c>
      <c r="C41" s="41">
        <f>YC!AC42</f>
        <v>3.3333333333333215E-2</v>
      </c>
      <c r="D41" s="41">
        <f>YC!AH42</f>
        <v>6.0000000000000053E-2</v>
      </c>
      <c r="E41" s="41">
        <f>YC!AI42</f>
        <v>1.0233333333333334</v>
      </c>
      <c r="F41" s="41">
        <f>YC!AJ42</f>
        <v>6.0000000000000053E-2</v>
      </c>
      <c r="G41" s="41">
        <f>RawQtrly!H42-RawQtrly!H41</f>
        <v>-0.26374962560437187</v>
      </c>
      <c r="H41" s="41">
        <f>RawQtrly!I42</f>
        <v>7.3360540135792365E-2</v>
      </c>
      <c r="I41" s="41">
        <f>RawQtrly!J42</f>
        <v>2.520245824744181</v>
      </c>
      <c r="J41" s="41">
        <f>RawQtrly!K42</f>
        <v>2.3207325676371942</v>
      </c>
      <c r="K41" s="41">
        <f>RawMthly!L42</f>
        <v>6.0956598832318587</v>
      </c>
      <c r="L41" s="41">
        <f>RawMthly!M42</f>
        <v>-4.666666666666669E-2</v>
      </c>
      <c r="M41" s="41">
        <f>RawMthly!N42</f>
        <v>-0.10999999999999999</v>
      </c>
    </row>
    <row r="42" spans="1:13" x14ac:dyDescent="0.35">
      <c r="A42" s="16">
        <f>YC!S43</f>
        <v>23255</v>
      </c>
      <c r="B42" s="42">
        <f>Ind!B437</f>
        <v>0</v>
      </c>
      <c r="C42" s="41">
        <f>YC!AC43</f>
        <v>0.35333333333333306</v>
      </c>
      <c r="D42" s="41">
        <f>YC!AH43</f>
        <v>3.6666666666666181E-2</v>
      </c>
      <c r="E42" s="41">
        <f>YC!AI43</f>
        <v>0.74000000000000021</v>
      </c>
      <c r="F42" s="41">
        <f>YC!AJ43</f>
        <v>2.6666666666666394E-2</v>
      </c>
      <c r="G42" s="41">
        <f>RawQtrly!H43-RawQtrly!H42</f>
        <v>-4.102566221538409E-2</v>
      </c>
      <c r="H42" s="41">
        <f>RawQtrly!I43</f>
        <v>4.3411989105311886</v>
      </c>
      <c r="I42" s="41">
        <f>RawQtrly!J43</f>
        <v>3.1112633414517634</v>
      </c>
      <c r="J42" s="41">
        <f>RawQtrly!K43</f>
        <v>2.594751080497455</v>
      </c>
      <c r="K42" s="41">
        <f>RawMthly!L43</f>
        <v>1.8440474189296407</v>
      </c>
      <c r="L42" s="41">
        <f>RawMthly!M43</f>
        <v>-3.3333333333332993E-3</v>
      </c>
      <c r="M42" s="41">
        <f>RawMthly!N43</f>
        <v>-8.666666666666667E-2</v>
      </c>
    </row>
    <row r="43" spans="1:13" x14ac:dyDescent="0.35">
      <c r="A43" s="16">
        <f>YC!S44</f>
        <v>23346</v>
      </c>
      <c r="B43" s="42">
        <f>Ind!B438</f>
        <v>0</v>
      </c>
      <c r="C43" s="41">
        <f>YC!AC44</f>
        <v>0.20333333333333359</v>
      </c>
      <c r="D43" s="41">
        <f>YC!AH44</f>
        <v>9.6666666666667567E-2</v>
      </c>
      <c r="E43" s="41">
        <f>YC!AI44</f>
        <v>0.62333333333333352</v>
      </c>
      <c r="F43" s="41">
        <f>YC!AJ44</f>
        <v>3.6666666666667069E-2</v>
      </c>
      <c r="G43" s="41">
        <f>RawQtrly!H44-RawQtrly!H43</f>
        <v>0.67158624081258989</v>
      </c>
      <c r="H43" s="41">
        <f>RawQtrly!I44</f>
        <v>-1.0403102450175279</v>
      </c>
      <c r="I43" s="41">
        <f>RawQtrly!J44</f>
        <v>3.1703131263692832</v>
      </c>
      <c r="J43" s="41">
        <f>RawQtrly!K44</f>
        <v>2.4610770942569875</v>
      </c>
      <c r="K43" s="41">
        <f>RawMthly!L44</f>
        <v>3.1986457741320611</v>
      </c>
      <c r="L43" s="41">
        <f>RawMthly!M44</f>
        <v>-4.0000000000000008E-2</v>
      </c>
      <c r="M43" s="41">
        <f>RawMthly!N44</f>
        <v>-8.3333333333333259E-2</v>
      </c>
    </row>
    <row r="44" spans="1:13" x14ac:dyDescent="0.35">
      <c r="A44" s="16">
        <f>YC!S45</f>
        <v>23437</v>
      </c>
      <c r="B44" s="42">
        <f>Ind!B439</f>
        <v>0</v>
      </c>
      <c r="C44" s="41">
        <f>YC!AC45</f>
        <v>3.3333333333333215E-2</v>
      </c>
      <c r="D44" s="41">
        <f>YC!AH45</f>
        <v>3.6666666666665293E-2</v>
      </c>
      <c r="E44" s="41">
        <f>YC!AI45</f>
        <v>0.64999999999999991</v>
      </c>
      <c r="F44" s="41">
        <f>YC!AJ45</f>
        <v>1.3333333333332753E-2</v>
      </c>
      <c r="G44" s="41">
        <f>RawQtrly!H45-RawQtrly!H44</f>
        <v>-0.48855872600038031</v>
      </c>
      <c r="H44" s="41">
        <f>RawQtrly!I45</f>
        <v>0.31142141808392421</v>
      </c>
      <c r="I44" s="41">
        <f>RawQtrly!J45</f>
        <v>3.3899411354055151</v>
      </c>
      <c r="J44" s="41">
        <f>RawQtrly!K45</f>
        <v>2.3053975528295325</v>
      </c>
      <c r="K44" s="41">
        <f>RawMthly!L45</f>
        <v>5.6683164704400255</v>
      </c>
      <c r="L44" s="41">
        <f>RawMthly!M45</f>
        <v>-1.6666666666666691E-2</v>
      </c>
      <c r="M44" s="41">
        <f>RawMthly!N45</f>
        <v>-7.0000000000000062E-2</v>
      </c>
    </row>
    <row r="45" spans="1:13" x14ac:dyDescent="0.35">
      <c r="A45" s="16">
        <f>YC!S46</f>
        <v>23529</v>
      </c>
      <c r="B45" s="42">
        <f>Ind!B440</f>
        <v>0</v>
      </c>
      <c r="C45" s="41">
        <f>YC!AC46</f>
        <v>-5.3333333333333233E-2</v>
      </c>
      <c r="D45" s="41">
        <f>YC!AH46</f>
        <v>1.0000000000001563E-2</v>
      </c>
      <c r="E45" s="41">
        <f>YC!AI46</f>
        <v>0.72333333333333361</v>
      </c>
      <c r="F45" s="41">
        <f>YC!AJ46</f>
        <v>3.3333333333338544E-3</v>
      </c>
      <c r="G45" s="41">
        <f>RawQtrly!H46-RawQtrly!H45</f>
        <v>-8.7067263671459783E-2</v>
      </c>
      <c r="H45" s="41">
        <f>RawQtrly!I46</f>
        <v>0.89410478658504666</v>
      </c>
      <c r="I45" s="41">
        <f>RawQtrly!J46</f>
        <v>2.7113414209266993</v>
      </c>
      <c r="J45" s="41">
        <f>RawQtrly!K46</f>
        <v>2.1491266125017883</v>
      </c>
      <c r="K45" s="41">
        <f>RawMthly!L46</f>
        <v>3.4889715275671147</v>
      </c>
      <c r="L45" s="41">
        <f>RawMthly!M46</f>
        <v>1.0000000000000009E-2</v>
      </c>
      <c r="M45" s="41">
        <f>RawMthly!N46</f>
        <v>0</v>
      </c>
    </row>
    <row r="46" spans="1:13" x14ac:dyDescent="0.35">
      <c r="A46" s="16">
        <f>YC!S47</f>
        <v>23621</v>
      </c>
      <c r="B46" s="42">
        <f>Ind!B441</f>
        <v>0</v>
      </c>
      <c r="C46" s="41">
        <f>YC!AC47</f>
        <v>2.0000000000000018E-2</v>
      </c>
      <c r="D46" s="41">
        <f>YC!AH47</f>
        <v>-2.3333333333334316E-2</v>
      </c>
      <c r="E46" s="41">
        <f>YC!AI47</f>
        <v>0.69666666666666766</v>
      </c>
      <c r="F46" s="41">
        <f>YC!AJ47</f>
        <v>-1.3333333333334529E-2</v>
      </c>
      <c r="G46" s="41">
        <f>RawQtrly!H47-RawQtrly!H46</f>
        <v>0.16541944958084309</v>
      </c>
      <c r="H46" s="41">
        <f>RawQtrly!I47</f>
        <v>0.11822280645385783</v>
      </c>
      <c r="I46" s="41">
        <f>RawQtrly!J47</f>
        <v>2.9980169495956743</v>
      </c>
      <c r="J46" s="41">
        <f>RawQtrly!K47</f>
        <v>2.2990105377248842</v>
      </c>
      <c r="K46" s="41">
        <f>RawMthly!L47</f>
        <v>3.1583937959441011</v>
      </c>
      <c r="L46" s="41">
        <f>RawMthly!M47</f>
        <v>1.0000000000000009E-2</v>
      </c>
      <c r="M46" s="41">
        <f>RawMthly!N47</f>
        <v>-2.0000000000000018E-2</v>
      </c>
    </row>
    <row r="47" spans="1:13" x14ac:dyDescent="0.35">
      <c r="A47" s="16">
        <f>YC!S48</f>
        <v>23712</v>
      </c>
      <c r="B47" s="42">
        <f>Ind!B442</f>
        <v>0</v>
      </c>
      <c r="C47" s="41">
        <f>YC!AC48</f>
        <v>0.18666666666666698</v>
      </c>
      <c r="D47" s="41">
        <f>YC!AH48</f>
        <v>3.3333333333338544E-3</v>
      </c>
      <c r="E47" s="41">
        <f>YC!AI48</f>
        <v>0.48999999999999932</v>
      </c>
      <c r="F47" s="41">
        <f>YC!AJ48</f>
        <v>1.0000000000000675E-2</v>
      </c>
      <c r="G47" s="41">
        <f>RawQtrly!H48-RawQtrly!H47</f>
        <v>6.1069919600707345E-2</v>
      </c>
      <c r="H47" s="41">
        <f>RawQtrly!I48</f>
        <v>-4.230100381893194E-2</v>
      </c>
      <c r="I47" s="41">
        <f>RawQtrly!J48</f>
        <v>2.3912168063591408</v>
      </c>
      <c r="J47" s="41">
        <f>RawQtrly!K48</f>
        <v>2.1460758594231839</v>
      </c>
      <c r="K47" s="41">
        <f>RawMthly!L48</f>
        <v>2.2352187348402772</v>
      </c>
      <c r="L47" s="41">
        <f>RawMthly!M48</f>
        <v>3.999999999999998E-2</v>
      </c>
      <c r="M47" s="41">
        <f>RawMthly!N48</f>
        <v>6.6666666666667096E-3</v>
      </c>
    </row>
    <row r="48" spans="1:13" x14ac:dyDescent="0.35">
      <c r="A48" s="16">
        <f>YC!S49</f>
        <v>23802</v>
      </c>
      <c r="B48" s="42">
        <f>Ind!B443</f>
        <v>0</v>
      </c>
      <c r="C48" s="41">
        <f>YC!AC49</f>
        <v>0.20666666666666655</v>
      </c>
      <c r="D48" s="41">
        <f>YC!AH49</f>
        <v>1.6666666666666607E-2</v>
      </c>
      <c r="E48" s="41">
        <f>YC!AI49</f>
        <v>0.31333333333333302</v>
      </c>
      <c r="F48" s="41">
        <f>YC!AJ49</f>
        <v>-3.3333333333329662E-3</v>
      </c>
      <c r="G48" s="41">
        <f>RawQtrly!H49-RawQtrly!H48</f>
        <v>4.3242311188980198E-2</v>
      </c>
      <c r="H48" s="41">
        <f>RawQtrly!I49</f>
        <v>-0.11507445245134341</v>
      </c>
      <c r="I48" s="41">
        <f>RawQtrly!J49</f>
        <v>3.3678673709603926</v>
      </c>
      <c r="J48" s="41">
        <f>RawQtrly!K49</f>
        <v>2.0772688421199343</v>
      </c>
      <c r="K48" s="41">
        <f>RawMthly!L49</f>
        <v>2.1209083740033368</v>
      </c>
      <c r="L48" s="41">
        <f>RawMthly!M49</f>
        <v>-3.999999999999998E-2</v>
      </c>
      <c r="M48" s="41">
        <f>RawMthly!N49</f>
        <v>-5.3333333333333344E-2</v>
      </c>
    </row>
    <row r="49" spans="1:13" x14ac:dyDescent="0.35">
      <c r="A49" s="16">
        <f>YC!S50</f>
        <v>23894</v>
      </c>
      <c r="B49" s="42">
        <f>Ind!B444</f>
        <v>0</v>
      </c>
      <c r="C49" s="41">
        <f>YC!AC50</f>
        <v>-1.6666666666666607E-2</v>
      </c>
      <c r="D49" s="41">
        <f>YC!AH50</f>
        <v>6.6666666666668206E-3</v>
      </c>
      <c r="E49" s="41">
        <f>YC!AI50</f>
        <v>0.33333333333333348</v>
      </c>
      <c r="F49" s="41">
        <f>YC!AJ50</f>
        <v>0</v>
      </c>
      <c r="G49" s="41">
        <f>RawQtrly!H50-RawQtrly!H49</f>
        <v>-4.1936925297333005E-2</v>
      </c>
      <c r="H49" s="41">
        <f>RawQtrly!I50</f>
        <v>1.175980522242501</v>
      </c>
      <c r="I49" s="41">
        <f>RawQtrly!J50</f>
        <v>3.2131190682365105</v>
      </c>
      <c r="J49" s="41">
        <f>RawQtrly!K50</f>
        <v>1.8731216360625205</v>
      </c>
      <c r="K49" s="41">
        <f>RawMthly!L50</f>
        <v>0.99236431922066826</v>
      </c>
      <c r="L49" s="41">
        <f>RawMthly!M50</f>
        <v>1.999999999999999E-2</v>
      </c>
      <c r="M49" s="41">
        <f>RawMthly!N50</f>
        <v>2.9999999999999916E-2</v>
      </c>
    </row>
    <row r="50" spans="1:13" x14ac:dyDescent="0.35">
      <c r="A50" s="16">
        <f>YC!S51</f>
        <v>23986</v>
      </c>
      <c r="B50" s="42">
        <f>Ind!B445</f>
        <v>0</v>
      </c>
      <c r="C50" s="41">
        <f>YC!AC51</f>
        <v>-6.6666666666668206E-3</v>
      </c>
      <c r="D50" s="41">
        <f>YC!AH51</f>
        <v>4.6666666666666856E-2</v>
      </c>
      <c r="E50" s="41">
        <f>YC!AI51</f>
        <v>0.37999999999999945</v>
      </c>
      <c r="F50" s="41">
        <f>YC!AJ51</f>
        <v>6.6666666666677088E-3</v>
      </c>
      <c r="G50" s="41">
        <f>RawQtrly!H51-RawQtrly!H50</f>
        <v>-6.9447800102524659E-2</v>
      </c>
      <c r="H50" s="41">
        <f>RawQtrly!I51</f>
        <v>3.263999548975796</v>
      </c>
      <c r="I50" s="41">
        <f>RawQtrly!J51</f>
        <v>2.4678495042965842</v>
      </c>
      <c r="J50" s="41">
        <f>RawQtrly!K51</f>
        <v>2.1367510788230839</v>
      </c>
      <c r="K50" s="41">
        <f>RawMthly!L51</f>
        <v>-0.57736218655832361</v>
      </c>
      <c r="L50" s="41">
        <f>RawMthly!M51</f>
        <v>1.3333333333333336E-2</v>
      </c>
      <c r="M50" s="41">
        <f>RawMthly!N51</f>
        <v>3.0000000000000138E-2</v>
      </c>
    </row>
    <row r="51" spans="1:13" x14ac:dyDescent="0.35">
      <c r="A51" s="16">
        <f>YC!S52</f>
        <v>24077</v>
      </c>
      <c r="B51" s="42">
        <f>Ind!B446</f>
        <v>0</v>
      </c>
      <c r="C51" s="41">
        <f>YC!AC52</f>
        <v>0.30000000000000027</v>
      </c>
      <c r="D51" s="41">
        <f>YC!AH52</f>
        <v>0.15333333333333332</v>
      </c>
      <c r="E51" s="41">
        <f>YC!AI52</f>
        <v>0.30666666666666664</v>
      </c>
      <c r="F51" s="41">
        <f>YC!AJ52</f>
        <v>-6.666666666666643E-2</v>
      </c>
      <c r="G51" s="41">
        <f>RawQtrly!H52-RawQtrly!H51</f>
        <v>0.29453040574659506</v>
      </c>
      <c r="H51" s="41">
        <f>RawQtrly!I52</f>
        <v>1.8768243327375553</v>
      </c>
      <c r="I51" s="41">
        <f>RawQtrly!J52</f>
        <v>1.9305258979568232</v>
      </c>
      <c r="J51" s="41">
        <f>RawQtrly!K52</f>
        <v>2.0323704117390182</v>
      </c>
      <c r="K51" s="41">
        <f>RawMthly!L52</f>
        <v>5.407529418484029</v>
      </c>
      <c r="L51" s="41">
        <f>RawMthly!M52</f>
        <v>-0.11000000000000001</v>
      </c>
      <c r="M51" s="41">
        <f>RawMthly!N52</f>
        <v>-0.15000000000000008</v>
      </c>
    </row>
    <row r="52" spans="1:13" x14ac:dyDescent="0.35">
      <c r="A52" s="16">
        <f>YC!S53</f>
        <v>24167</v>
      </c>
      <c r="B52" s="42">
        <f>Ind!B447</f>
        <v>0</v>
      </c>
      <c r="C52" s="41">
        <f>YC!AC53</f>
        <v>0.44333333333333336</v>
      </c>
      <c r="D52" s="41">
        <f>YC!AH53</f>
        <v>0.24333333333333229</v>
      </c>
      <c r="E52" s="41">
        <f>YC!AI53</f>
        <v>0.16000000000000014</v>
      </c>
      <c r="F52" s="41">
        <f>YC!AJ53</f>
        <v>-0.12000000000000099</v>
      </c>
      <c r="G52" s="41">
        <f>RawQtrly!H53-RawQtrly!H52</f>
        <v>-3.787271285849747E-2</v>
      </c>
      <c r="H52" s="41">
        <f>RawQtrly!I53</f>
        <v>1.8465612864979692</v>
      </c>
      <c r="I52" s="41">
        <f>RawQtrly!J53</f>
        <v>2.5490633061895132</v>
      </c>
      <c r="J52" s="41">
        <f>RawQtrly!K53</f>
        <v>2.0905584885191884</v>
      </c>
      <c r="K52" s="41">
        <f>RawMthly!L53</f>
        <v>-0.13814165349349153</v>
      </c>
      <c r="L52" s="41">
        <f>RawMthly!M53</f>
        <v>-9.6666666666666651E-2</v>
      </c>
      <c r="M52" s="41">
        <f>RawMthly!N53</f>
        <v>-9.6666666666666679E-2</v>
      </c>
    </row>
    <row r="53" spans="1:13" x14ac:dyDescent="0.35">
      <c r="A53" s="16">
        <f>YC!S54</f>
        <v>24259</v>
      </c>
      <c r="B53" s="42">
        <f>Ind!B448</f>
        <v>0</v>
      </c>
      <c r="C53" s="41">
        <f>YC!AC54</f>
        <v>-2.3333333333333428E-2</v>
      </c>
      <c r="D53" s="41">
        <f>YC!AH54</f>
        <v>4.0000000000000924E-2</v>
      </c>
      <c r="E53" s="41">
        <f>YC!AI54</f>
        <v>0.19333333333333336</v>
      </c>
      <c r="F53" s="41">
        <f>YC!AJ54</f>
        <v>-8.9999999999999858E-2</v>
      </c>
      <c r="G53" s="41">
        <f>RawQtrly!H54-RawQtrly!H53</f>
        <v>0.16640851870901929</v>
      </c>
      <c r="H53" s="41">
        <f>RawQtrly!I54</f>
        <v>1.8716629744755835</v>
      </c>
      <c r="I53" s="41">
        <f>RawQtrly!J54</f>
        <v>1.3576599322836633</v>
      </c>
      <c r="J53" s="41">
        <f>RawQtrly!K54</f>
        <v>1.4605978348246509</v>
      </c>
      <c r="K53" s="41">
        <f>RawMthly!L54</f>
        <v>-3.8756635179854242</v>
      </c>
      <c r="L53" s="41">
        <f>RawMthly!M54</f>
        <v>0.18000000000000002</v>
      </c>
      <c r="M53" s="41">
        <f>RawMthly!N54</f>
        <v>0.3133333333333333</v>
      </c>
    </row>
    <row r="54" spans="1:13" x14ac:dyDescent="0.35">
      <c r="A54" s="16">
        <f>YC!S55</f>
        <v>24351</v>
      </c>
      <c r="B54" s="42">
        <f>Ind!B449</f>
        <v>0</v>
      </c>
      <c r="C54" s="41">
        <f>YC!AC55</f>
        <v>0.45666666666666611</v>
      </c>
      <c r="D54" s="41">
        <f>YC!AH55</f>
        <v>0.21999999999999975</v>
      </c>
      <c r="E54" s="41">
        <f>YC!AI55</f>
        <v>9.6666666666666679E-2</v>
      </c>
      <c r="F54" s="41">
        <f>YC!AJ55</f>
        <v>-0.22999999999999954</v>
      </c>
      <c r="G54" s="41">
        <f>RawQtrly!H55-RawQtrly!H54</f>
        <v>0.15147053069029137</v>
      </c>
      <c r="H54" s="41">
        <f>RawQtrly!I55</f>
        <v>2.6888482614016032</v>
      </c>
      <c r="I54" s="41">
        <f>RawQtrly!J55</f>
        <v>0.89171439467089597</v>
      </c>
      <c r="J54" s="41">
        <f>RawQtrly!K55</f>
        <v>1.2751384316002672</v>
      </c>
      <c r="K54" s="41">
        <f>RawMthly!L55</f>
        <v>-7.921740420168252</v>
      </c>
      <c r="L54" s="41">
        <f>RawMthly!M55</f>
        <v>-4.3333333333333335E-2</v>
      </c>
      <c r="M54" s="41">
        <f>RawMthly!N55</f>
        <v>1.6666666666666718E-2</v>
      </c>
    </row>
    <row r="55" spans="1:13" x14ac:dyDescent="0.35">
      <c r="A55" s="16">
        <f>YC!S56</f>
        <v>24442</v>
      </c>
      <c r="B55" s="42">
        <f>Ind!B450</f>
        <v>0</v>
      </c>
      <c r="C55" s="41">
        <f>YC!AC56</f>
        <v>0.16666666666666696</v>
      </c>
      <c r="D55" s="41">
        <f>YC!AH56</f>
        <v>-9.0000000000000746E-2</v>
      </c>
      <c r="E55" s="41">
        <f>YC!AI56</f>
        <v>-0.206666666666667</v>
      </c>
      <c r="F55" s="41">
        <f>YC!AJ56</f>
        <v>-0.18333333333333357</v>
      </c>
      <c r="G55" s="41">
        <f>RawQtrly!H56-RawQtrly!H55</f>
        <v>-0.12788144726016049</v>
      </c>
      <c r="H55" s="41">
        <f>RawQtrly!I56</f>
        <v>1.7117484453331746</v>
      </c>
      <c r="I55" s="41">
        <f>RawQtrly!J56</f>
        <v>1.1093777942600218</v>
      </c>
      <c r="J55" s="41">
        <f>RawQtrly!K56</f>
        <v>1.0547737096424192</v>
      </c>
      <c r="K55" s="41">
        <f>RawMthly!L56</f>
        <v>-2.0052351475076486</v>
      </c>
      <c r="L55" s="41">
        <f>RawMthly!M56</f>
        <v>0.20000000000000004</v>
      </c>
      <c r="M55" s="41">
        <f>RawMthly!N56</f>
        <v>0.40666666666666684</v>
      </c>
    </row>
    <row r="56" spans="1:13" x14ac:dyDescent="0.35">
      <c r="A56" s="16">
        <f>YC!S57</f>
        <v>24532</v>
      </c>
      <c r="B56" s="42">
        <f>Ind!B451</f>
        <v>0</v>
      </c>
      <c r="C56" s="41">
        <f>YC!AC57</f>
        <v>-0.69666666666666721</v>
      </c>
      <c r="D56" s="41">
        <f>YC!AH57</f>
        <v>-0.25666666666666593</v>
      </c>
      <c r="E56" s="41">
        <f>YC!AI57</f>
        <v>7.0000000000000284E-2</v>
      </c>
      <c r="F56" s="41">
        <f>YC!AJ57</f>
        <v>-1.9999999999999574E-2</v>
      </c>
      <c r="G56" s="41">
        <f>RawQtrly!H57-RawQtrly!H56</f>
        <v>-0.42003643980891153</v>
      </c>
      <c r="H56" s="41">
        <f>RawQtrly!I57</f>
        <v>4.138402995381198</v>
      </c>
      <c r="I56" s="41">
        <f>RawQtrly!J57</f>
        <v>0.93066005123800322</v>
      </c>
      <c r="J56" s="41">
        <f>RawQtrly!K57</f>
        <v>0.9463462522964563</v>
      </c>
      <c r="K56" s="41">
        <f>RawMthly!L57</f>
        <v>8.7056618535993664</v>
      </c>
      <c r="L56" s="41">
        <f>RawMthly!M57</f>
        <v>0.15666666666666657</v>
      </c>
      <c r="M56" s="41">
        <f>RawMthly!N57</f>
        <v>0.16333333333333311</v>
      </c>
    </row>
    <row r="57" spans="1:13" x14ac:dyDescent="0.35">
      <c r="A57" s="16">
        <f>YC!S58</f>
        <v>24624</v>
      </c>
      <c r="B57" s="42">
        <f>Ind!B452</f>
        <v>0</v>
      </c>
      <c r="C57" s="41">
        <f>YC!AC58</f>
        <v>-0.85333333333333261</v>
      </c>
      <c r="D57" s="41">
        <f>YC!AH58</f>
        <v>0.27999999999999936</v>
      </c>
      <c r="E57" s="41">
        <f>YC!AI58</f>
        <v>1.1599999999999993</v>
      </c>
      <c r="F57" s="41">
        <f>YC!AJ58</f>
        <v>2.3333333333333428E-2</v>
      </c>
      <c r="G57" s="41">
        <f>RawQtrly!H58-RawQtrly!H57</f>
        <v>9.4615013135170678E-2</v>
      </c>
      <c r="H57" s="41">
        <f>RawQtrly!I58</f>
        <v>-0.41581316211113695</v>
      </c>
      <c r="I57" s="41">
        <f>RawQtrly!J58</f>
        <v>0.98375513354404664</v>
      </c>
      <c r="J57" s="41">
        <f>RawQtrly!K58</f>
        <v>0.95518183049170968</v>
      </c>
      <c r="K57" s="41">
        <f>RawMthly!L58</f>
        <v>5.1297122424475932</v>
      </c>
      <c r="L57" s="41">
        <f>RawMthly!M58</f>
        <v>-9.3333333333333268E-2</v>
      </c>
      <c r="M57" s="41">
        <f>RawMthly!N58</f>
        <v>-0.13666666666666671</v>
      </c>
    </row>
    <row r="58" spans="1:13" x14ac:dyDescent="0.35">
      <c r="A58" s="16">
        <f>YC!S59</f>
        <v>24716</v>
      </c>
      <c r="B58" s="42">
        <f>Ind!B453</f>
        <v>0</v>
      </c>
      <c r="C58" s="41">
        <f>YC!AC59</f>
        <v>0.63999999999999968</v>
      </c>
      <c r="D58" s="41">
        <f>YC!AH59</f>
        <v>0.25333333333333385</v>
      </c>
      <c r="E58" s="41">
        <f>YC!AI59</f>
        <v>0.94666666666666721</v>
      </c>
      <c r="F58" s="41">
        <f>YC!AJ59</f>
        <v>-0.15000000000000036</v>
      </c>
      <c r="G58" s="41">
        <f>RawQtrly!H59-RawQtrly!H58</f>
        <v>0.44346774601427019</v>
      </c>
      <c r="H58" s="41">
        <f>RawQtrly!I59</f>
        <v>1.1051444694174737</v>
      </c>
      <c r="I58" s="41">
        <f>RawQtrly!J59</f>
        <v>1.3688713239873675</v>
      </c>
      <c r="J58" s="41">
        <f>RawQtrly!K59</f>
        <v>1.8395586650718245</v>
      </c>
      <c r="K58" s="41">
        <f>RawMthly!L59</f>
        <v>2.9843336734798589</v>
      </c>
      <c r="L58" s="41">
        <f>RawMthly!M59</f>
        <v>-7.3333333333333417E-2</v>
      </c>
      <c r="M58" s="41">
        <f>RawMthly!N59</f>
        <v>-7.6666666666666439E-2</v>
      </c>
    </row>
    <row r="59" spans="1:13" x14ac:dyDescent="0.35">
      <c r="A59" s="16">
        <f>YC!S60</f>
        <v>24807</v>
      </c>
      <c r="B59" s="42">
        <f>Ind!B454</f>
        <v>0</v>
      </c>
      <c r="C59" s="41">
        <f>YC!AC60</f>
        <v>0.45333333333333314</v>
      </c>
      <c r="D59" s="41">
        <f>YC!AH60</f>
        <v>0.4399999999999995</v>
      </c>
      <c r="E59" s="41">
        <f>YC!AI60</f>
        <v>0.89000000000000057</v>
      </c>
      <c r="F59" s="41">
        <f>YC!AJ60</f>
        <v>-0.10666666666666735</v>
      </c>
      <c r="G59" s="41">
        <f>RawQtrly!H60-RawQtrly!H59</f>
        <v>0.15357688846550432</v>
      </c>
      <c r="H59" s="41">
        <f>RawQtrly!I60</f>
        <v>0.75692213694353361</v>
      </c>
      <c r="I59" s="41">
        <f>RawQtrly!J60</f>
        <v>1.5716923431462371</v>
      </c>
      <c r="J59" s="41">
        <f>RawQtrly!K60</f>
        <v>1.788442788809504</v>
      </c>
      <c r="K59" s="41">
        <f>RawMthly!L60</f>
        <v>0.10936095493137438</v>
      </c>
      <c r="L59" s="41">
        <f>RawMthly!M60</f>
        <v>1.3333333333333364E-2</v>
      </c>
      <c r="M59" s="41">
        <f>RawMthly!N60</f>
        <v>-3.3333333333336324E-3</v>
      </c>
    </row>
    <row r="60" spans="1:13" x14ac:dyDescent="0.35">
      <c r="A60" s="16">
        <f>YC!S61</f>
        <v>24898</v>
      </c>
      <c r="B60" s="42">
        <f>Ind!B455</f>
        <v>0</v>
      </c>
      <c r="C60" s="41">
        <f>YC!AC61</f>
        <v>0.29666666666666686</v>
      </c>
      <c r="D60" s="41">
        <f>YC!AH61</f>
        <v>-8.3333333333333037E-2</v>
      </c>
      <c r="E60" s="41">
        <f>YC!AI61</f>
        <v>0.55999999999999961</v>
      </c>
      <c r="F60" s="41">
        <f>YC!AJ61</f>
        <v>-0.15666666666666629</v>
      </c>
      <c r="G60" s="41">
        <f>RawQtrly!H61-RawQtrly!H60</f>
        <v>-6.9266718997595955E-3</v>
      </c>
      <c r="H60" s="41">
        <f>RawQtrly!I61</f>
        <v>1.7722094165237221</v>
      </c>
      <c r="I60" s="41">
        <f>RawQtrly!J61</f>
        <v>1.7720422607764224</v>
      </c>
      <c r="J60" s="41">
        <f>RawQtrly!K61</f>
        <v>1.6710965320424844</v>
      </c>
      <c r="K60" s="41">
        <f>RawMthly!L61</f>
        <v>-3.1300675237309541</v>
      </c>
      <c r="L60" s="41">
        <f>RawMthly!M61</f>
        <v>0.13333333333333341</v>
      </c>
      <c r="M60" s="41">
        <f>RawMthly!N61</f>
        <v>0.14000000000000012</v>
      </c>
    </row>
    <row r="61" spans="1:13" x14ac:dyDescent="0.35">
      <c r="A61" s="16">
        <f>YC!S62</f>
        <v>24990</v>
      </c>
      <c r="B61" s="42">
        <f>Ind!B456</f>
        <v>0</v>
      </c>
      <c r="C61" s="41">
        <f>YC!AC62</f>
        <v>0.46999999999999975</v>
      </c>
      <c r="D61" s="41">
        <f>YC!AH62</f>
        <v>1.6666666666666607E-2</v>
      </c>
      <c r="E61" s="41">
        <f>YC!AI62</f>
        <v>0.22333333333333361</v>
      </c>
      <c r="F61" s="41">
        <f>YC!AJ62</f>
        <v>-0.27333333333333343</v>
      </c>
      <c r="G61" s="41">
        <f>RawQtrly!H62-RawQtrly!H61</f>
        <v>-4.785201218541868E-2</v>
      </c>
      <c r="H61" s="41">
        <f>RawQtrly!I62</f>
        <v>0.51733930264372885</v>
      </c>
      <c r="I61" s="41">
        <f>RawQtrly!J62</f>
        <v>2.151198123744142</v>
      </c>
      <c r="J61" s="41">
        <f>RawQtrly!K62</f>
        <v>1.4621570931213344</v>
      </c>
      <c r="K61" s="41">
        <f>RawMthly!L62</f>
        <v>6.7381173709996469</v>
      </c>
      <c r="L61" s="41">
        <f>RawMthly!M62</f>
        <v>-6.6666666666667096E-3</v>
      </c>
      <c r="M61" s="41">
        <f>RawMthly!N62</f>
        <v>6.0000000000000053E-2</v>
      </c>
    </row>
    <row r="62" spans="1:13" x14ac:dyDescent="0.35">
      <c r="A62" s="16">
        <f>YC!S63</f>
        <v>25082</v>
      </c>
      <c r="B62" s="42">
        <f>Ind!B457</f>
        <v>0</v>
      </c>
      <c r="C62" s="41">
        <f>YC!AC63</f>
        <v>-0.32333333333333325</v>
      </c>
      <c r="D62" s="41">
        <f>YC!AH63</f>
        <v>-0.20333333333333314</v>
      </c>
      <c r="E62" s="41">
        <f>YC!AI63</f>
        <v>0.26333333333333364</v>
      </c>
      <c r="F62" s="41">
        <f>YC!AJ63</f>
        <v>-0.19333333333333336</v>
      </c>
      <c r="G62" s="41">
        <f>RawQtrly!H63-RawQtrly!H62</f>
        <v>-7.6947676628281725E-2</v>
      </c>
      <c r="H62" s="41">
        <f>RawQtrly!I63</f>
        <v>0.29911875808979027</v>
      </c>
      <c r="I62" s="41">
        <f>RawQtrly!J63</f>
        <v>2.352740791715823</v>
      </c>
      <c r="J62" s="41">
        <f>RawQtrly!K63</f>
        <v>1.7485892216869261</v>
      </c>
      <c r="K62" s="41">
        <f>RawMthly!L63</f>
        <v>1.9099527960108009</v>
      </c>
      <c r="L62" s="41">
        <f>RawMthly!M63</f>
        <v>0.10666666666666658</v>
      </c>
      <c r="M62" s="41">
        <f>RawMthly!N63</f>
        <v>0.12333333333333329</v>
      </c>
    </row>
    <row r="63" spans="1:13" x14ac:dyDescent="0.35">
      <c r="A63" s="16">
        <f>YC!S64</f>
        <v>25173</v>
      </c>
      <c r="B63" s="42">
        <f>Ind!B458</f>
        <v>0</v>
      </c>
      <c r="C63" s="41">
        <f>YC!AC64</f>
        <v>0.39000000000000057</v>
      </c>
      <c r="D63" s="41">
        <f>YC!AH64</f>
        <v>0.35999999999999943</v>
      </c>
      <c r="E63" s="41">
        <f>YC!AI64</f>
        <v>0.18333333333333357</v>
      </c>
      <c r="F63" s="41">
        <f>YC!AJ64</f>
        <v>-0.14333333333333442</v>
      </c>
      <c r="G63" s="41">
        <f>RawQtrly!H64-RawQtrly!H63</f>
        <v>0.42723890883982074</v>
      </c>
      <c r="H63" s="41">
        <f>RawQtrly!I64</f>
        <v>9.0680445360927231E-2</v>
      </c>
      <c r="I63" s="41">
        <f>RawQtrly!J64</f>
        <v>3.1715176701517032</v>
      </c>
      <c r="J63" s="41">
        <f>RawQtrly!K64</f>
        <v>1.7858782355792868</v>
      </c>
      <c r="K63" s="41">
        <f>RawMthly!L64</f>
        <v>5.1977055097951093</v>
      </c>
      <c r="L63" s="41">
        <f>RawMthly!M64</f>
        <v>-0.14333333333333326</v>
      </c>
      <c r="M63" s="41">
        <f>RawMthly!N64</f>
        <v>-0.1466666666666665</v>
      </c>
    </row>
    <row r="64" spans="1:13" x14ac:dyDescent="0.35">
      <c r="A64" s="16">
        <f>YC!S65</f>
        <v>25263</v>
      </c>
      <c r="B64" s="42">
        <f>Ind!B459</f>
        <v>0</v>
      </c>
      <c r="C64" s="41">
        <f>YC!AC65</f>
        <v>0.50666666666666682</v>
      </c>
      <c r="D64" s="41">
        <f>YC!AH65</f>
        <v>0.48000000000000043</v>
      </c>
      <c r="E64" s="41">
        <f>YC!AI65</f>
        <v>8.3333333333333037E-2</v>
      </c>
      <c r="F64" s="41">
        <f>YC!AJ65</f>
        <v>-7.0000000000000284E-2</v>
      </c>
      <c r="G64" s="41">
        <f>RawQtrly!H65-RawQtrly!H64</f>
        <v>-0.37564450903563795</v>
      </c>
      <c r="H64" s="41">
        <f>RawQtrly!I65</f>
        <v>0.2264040371071987</v>
      </c>
      <c r="I64" s="41">
        <f>RawQtrly!J65</f>
        <v>2.6097104334448891</v>
      </c>
      <c r="J64" s="41">
        <f>RawQtrly!K65</f>
        <v>1.00996626051525</v>
      </c>
      <c r="K64" s="41">
        <f>RawMthly!L65</f>
        <v>-4.1719874000652251</v>
      </c>
      <c r="L64" s="41">
        <f>RawMthly!M65</f>
        <v>4.9999999999999989E-2</v>
      </c>
      <c r="M64" s="41">
        <f>RawMthly!N65</f>
        <v>-5.6666666666666865E-2</v>
      </c>
    </row>
    <row r="65" spans="1:13" x14ac:dyDescent="0.35">
      <c r="A65" s="16">
        <f>YC!S66</f>
        <v>25355</v>
      </c>
      <c r="B65" s="42">
        <f>Ind!B460</f>
        <v>0</v>
      </c>
      <c r="C65" s="41">
        <f>YC!AC66</f>
        <v>0.10333333333333261</v>
      </c>
      <c r="D65" s="41">
        <f>YC!AH66</f>
        <v>3.3333333333334103E-2</v>
      </c>
      <c r="E65" s="41">
        <f>YC!AI66</f>
        <v>0.15666666666666806</v>
      </c>
      <c r="F65" s="41">
        <f>YC!AJ66</f>
        <v>-0.21333333333333382</v>
      </c>
      <c r="G65" s="41">
        <f>RawQtrly!H66-RawQtrly!H65</f>
        <v>0.23950541794049052</v>
      </c>
      <c r="H65" s="41">
        <f>RawQtrly!I66</f>
        <v>-0.31229340308366893</v>
      </c>
      <c r="I65" s="41">
        <f>RawQtrly!J66</f>
        <v>2.3720545155278243</v>
      </c>
      <c r="J65" s="41">
        <f>RawQtrly!K66</f>
        <v>1.5941354329215309</v>
      </c>
      <c r="K65" s="41">
        <f>RawMthly!L66</f>
        <v>0.73703939860144496</v>
      </c>
      <c r="L65" s="41">
        <f>RawMthly!M66</f>
        <v>1.0000000000000009E-2</v>
      </c>
      <c r="M65" s="41">
        <f>RawMthly!N66</f>
        <v>3.3333333333333437E-2</v>
      </c>
    </row>
    <row r="66" spans="1:13" x14ac:dyDescent="0.35">
      <c r="A66" s="16">
        <f>YC!S67</f>
        <v>25447</v>
      </c>
      <c r="B66" s="42">
        <f>Ind!B461</f>
        <v>0</v>
      </c>
      <c r="C66" s="41">
        <f>YC!AC67</f>
        <v>0.8266666666666671</v>
      </c>
      <c r="D66" s="41">
        <f>YC!AH67</f>
        <v>0.20666666666666611</v>
      </c>
      <c r="E66" s="41">
        <f>YC!AI67</f>
        <v>-0.16666666666666696</v>
      </c>
      <c r="F66" s="41">
        <f>YC!AJ67</f>
        <v>-0.50999999999999979</v>
      </c>
      <c r="G66" s="41">
        <f>RawQtrly!H67-RawQtrly!H66</f>
        <v>0.12908237532039557</v>
      </c>
      <c r="H66" s="41">
        <f>RawQtrly!I67</f>
        <v>0.20257070871064539</v>
      </c>
      <c r="I66" s="41">
        <f>RawQtrly!J67</f>
        <v>1.5090594783893312</v>
      </c>
      <c r="J66" s="41">
        <f>RawQtrly!K67</f>
        <v>1.7477028866614484</v>
      </c>
      <c r="K66" s="41">
        <f>RawMthly!L67</f>
        <v>-7.3583588292728344</v>
      </c>
      <c r="L66" s="41">
        <f>RawMthly!M67</f>
        <v>-0.32666666666666666</v>
      </c>
      <c r="M66" s="41">
        <f>RawMthly!N67</f>
        <v>-0.17333333333333334</v>
      </c>
    </row>
    <row r="67" spans="1:13" x14ac:dyDescent="0.35">
      <c r="A67" s="16">
        <f>YC!S68</f>
        <v>25538</v>
      </c>
      <c r="B67" s="42">
        <f>Ind!B462</f>
        <v>1</v>
      </c>
      <c r="C67" s="41">
        <f>YC!AC68</f>
        <v>0.33000000000000096</v>
      </c>
      <c r="D67" s="41">
        <f>YC!AH68</f>
        <v>0.36666666666666714</v>
      </c>
      <c r="E67" s="41">
        <f>YC!AI68</f>
        <v>-5.6666666666667531E-2</v>
      </c>
      <c r="F67" s="41">
        <f>YC!AJ68</f>
        <v>-0.58333333333333304</v>
      </c>
      <c r="G67" s="41">
        <f>RawQtrly!H68-RawQtrly!H67</f>
        <v>-0.11445232285913454</v>
      </c>
      <c r="H67" s="41">
        <f>RawQtrly!I68</f>
        <v>-1.3542802582351918</v>
      </c>
      <c r="I67" s="41">
        <f>RawQtrly!J68</f>
        <v>1.4850773991491673</v>
      </c>
      <c r="J67" s="41">
        <f>RawQtrly!K68</f>
        <v>1.4675368830898168</v>
      </c>
      <c r="K67" s="41">
        <f>RawMthly!L68</f>
        <v>-0.19779605205400055</v>
      </c>
      <c r="L67" s="41">
        <f>RawMthly!M68</f>
        <v>-3.6666666666666653E-2</v>
      </c>
      <c r="M67" s="41">
        <f>RawMthly!N68</f>
        <v>1.6666666666666829E-2</v>
      </c>
    </row>
    <row r="68" spans="1:13" x14ac:dyDescent="0.35">
      <c r="A68" s="16">
        <f>YC!S69</f>
        <v>25628</v>
      </c>
      <c r="B68" s="42">
        <f>Ind!B463</f>
        <v>1</v>
      </c>
      <c r="C68" s="41">
        <f>YC!AC69</f>
        <v>-0.14333333333333442</v>
      </c>
      <c r="D68" s="41">
        <f>YC!AH69</f>
        <v>5.6666666666665755E-2</v>
      </c>
      <c r="E68" s="41">
        <f>YC!AI69</f>
        <v>0.15666666666666718</v>
      </c>
      <c r="F68" s="41">
        <f>YC!AJ69</f>
        <v>-0.59666666666666757</v>
      </c>
      <c r="G68" s="41">
        <f>RawQtrly!H69-RawQtrly!H68</f>
        <v>0.11547585382456416</v>
      </c>
      <c r="H68" s="41">
        <f>RawQtrly!I69</f>
        <v>-0.48209283779788203</v>
      </c>
      <c r="I68" s="41">
        <f>RawQtrly!J69</f>
        <v>1.0001584752239323</v>
      </c>
      <c r="J68" s="41">
        <f>RawQtrly!K69</f>
        <v>-0.34110404747057221</v>
      </c>
      <c r="K68" s="41">
        <f>RawMthly!L69</f>
        <v>-6.0934031862353191</v>
      </c>
      <c r="L68" s="41">
        <f>RawMthly!M69</f>
        <v>0.35666666666666669</v>
      </c>
      <c r="M68" s="41">
        <f>RawMthly!N69</f>
        <v>0.31333333333333302</v>
      </c>
    </row>
    <row r="69" spans="1:13" x14ac:dyDescent="0.35">
      <c r="A69" s="16">
        <f>YC!S70</f>
        <v>25720</v>
      </c>
      <c r="B69" s="42">
        <f>Ind!B464</f>
        <v>1</v>
      </c>
      <c r="C69" s="41">
        <f>YC!AC70</f>
        <v>-0.53333333333333321</v>
      </c>
      <c r="D69" s="41">
        <f>YC!AH70</f>
        <v>0.37333333333333396</v>
      </c>
      <c r="E69" s="41">
        <f>YC!AI70</f>
        <v>1.0366666666666671</v>
      </c>
      <c r="F69" s="41">
        <f>YC!AJ70</f>
        <v>-0.57000000000000028</v>
      </c>
      <c r="G69" s="41">
        <f>RawQtrly!H70-RawQtrly!H69</f>
        <v>-9.949960408514702E-3</v>
      </c>
      <c r="H69" s="41">
        <f>RawQtrly!I70</f>
        <v>-1.1694484675892305</v>
      </c>
      <c r="I69" s="41">
        <f>RawQtrly!J70</f>
        <v>0.61710675927676906</v>
      </c>
      <c r="J69" s="41">
        <f>RawQtrly!K70</f>
        <v>0.40423694790559378</v>
      </c>
      <c r="K69" s="41">
        <f>RawMthly!L70</f>
        <v>-11.335874738519678</v>
      </c>
      <c r="L69" s="41">
        <f>RawMthly!M70</f>
        <v>-0.10000000000000003</v>
      </c>
      <c r="M69" s="41">
        <f>RawMthly!N70</f>
        <v>-0.12666666666666648</v>
      </c>
    </row>
    <row r="70" spans="1:13" x14ac:dyDescent="0.35">
      <c r="A70" s="16">
        <f>YC!S71</f>
        <v>25812</v>
      </c>
      <c r="B70" s="42">
        <f>Ind!B465</f>
        <v>1</v>
      </c>
      <c r="C70" s="41">
        <f>YC!AC71</f>
        <v>-0.34999999999999964</v>
      </c>
      <c r="D70" s="41">
        <f>YC!AH71</f>
        <v>-0.18666666666666654</v>
      </c>
      <c r="E70" s="41">
        <f>YC!AI71</f>
        <v>1.1333333333333329</v>
      </c>
      <c r="F70" s="41">
        <f>YC!AJ71</f>
        <v>-0.50333333333333297</v>
      </c>
      <c r="G70" s="41">
        <f>RawQtrly!H71-RawQtrly!H70</f>
        <v>-0.5690551969393931</v>
      </c>
      <c r="H70" s="41">
        <f>RawQtrly!I71</f>
        <v>0.42182165866702759</v>
      </c>
      <c r="I70" s="41">
        <f>RawQtrly!J71</f>
        <v>1.2003383329330093</v>
      </c>
      <c r="J70" s="41">
        <f>RawQtrly!K71</f>
        <v>1.0366890553553529</v>
      </c>
      <c r="K70" s="41">
        <f>RawMthly!L71</f>
        <v>-0.58250133047888319</v>
      </c>
      <c r="L70" s="41">
        <f>RawMthly!M71</f>
        <v>0.33333333333333343</v>
      </c>
      <c r="M70" s="41">
        <f>RawMthly!N71</f>
        <v>0.68666666666666654</v>
      </c>
    </row>
    <row r="71" spans="1:13" x14ac:dyDescent="0.35">
      <c r="A71" s="16">
        <f>YC!S72</f>
        <v>25903</v>
      </c>
      <c r="B71" s="42">
        <f>Ind!B466</f>
        <v>1</v>
      </c>
      <c r="C71" s="41">
        <f>YC!AC72</f>
        <v>-0.97333333333333272</v>
      </c>
      <c r="D71" s="41">
        <f>YC!AH72</f>
        <v>-0.37666666666666604</v>
      </c>
      <c r="E71" s="41">
        <f>YC!AI72</f>
        <v>1.4999999999999982</v>
      </c>
      <c r="F71" s="41">
        <f>YC!AJ72</f>
        <v>-0.27333333333333165</v>
      </c>
      <c r="G71" s="41">
        <f>RawQtrly!H72-RawQtrly!H71</f>
        <v>0.49823594832811313</v>
      </c>
      <c r="H71" s="41">
        <f>RawQtrly!I72</f>
        <v>4.6568355828776095E-2</v>
      </c>
      <c r="I71" s="41">
        <f>RawQtrly!J72</f>
        <v>0.55217257601279401</v>
      </c>
      <c r="J71" s="41">
        <f>RawQtrly!K72</f>
        <v>1.4949572693131459</v>
      </c>
      <c r="K71" s="41">
        <f>RawMthly!L72</f>
        <v>9.0905515008282318</v>
      </c>
      <c r="L71" s="41">
        <f>RawMthly!M72</f>
        <v>0.29333333333333333</v>
      </c>
      <c r="M71" s="41">
        <f>RawMthly!N72</f>
        <v>0.47333333333333338</v>
      </c>
    </row>
    <row r="72" spans="1:13" x14ac:dyDescent="0.35">
      <c r="A72" s="16">
        <f>YC!S73</f>
        <v>25993</v>
      </c>
      <c r="B72" s="42">
        <f>Ind!B467</f>
        <v>0</v>
      </c>
      <c r="C72" s="41">
        <f>YC!AC73</f>
        <v>-1.5133333333333345</v>
      </c>
      <c r="D72" s="41">
        <f>YC!AH73</f>
        <v>-0.49333333333333407</v>
      </c>
      <c r="E72" s="41">
        <f>YC!AI73</f>
        <v>2.1766666666666667</v>
      </c>
      <c r="F72" s="41">
        <f>YC!AJ73</f>
        <v>7.0000000000000284E-2</v>
      </c>
      <c r="G72" s="41">
        <f>RawQtrly!H73-RawQtrly!H72</f>
        <v>0.1887156032616748</v>
      </c>
      <c r="H72" s="41">
        <f>RawQtrly!I73</f>
        <v>-1.473252962155837</v>
      </c>
      <c r="I72" s="41">
        <f>RawQtrly!J73</f>
        <v>3.3590764696201756</v>
      </c>
      <c r="J72" s="41">
        <f>RawQtrly!K73</f>
        <v>1.8892827545389321</v>
      </c>
      <c r="K72" s="41">
        <f>RawMthly!L73</f>
        <v>11.490125125810401</v>
      </c>
      <c r="L72" s="41">
        <f>RawMthly!M73</f>
        <v>0.1466666666666665</v>
      </c>
      <c r="M72" s="41">
        <f>RawMthly!N73</f>
        <v>8.9999999999999858E-2</v>
      </c>
    </row>
    <row r="73" spans="1:13" x14ac:dyDescent="0.35">
      <c r="A73" s="16">
        <f>YC!S74</f>
        <v>26085</v>
      </c>
      <c r="B73" s="42">
        <f>Ind!B468</f>
        <v>0</v>
      </c>
      <c r="C73" s="41">
        <f>YC!AC74</f>
        <v>0.41000000000000014</v>
      </c>
      <c r="D73" s="41">
        <f>YC!AH74</f>
        <v>0.1466666666666665</v>
      </c>
      <c r="E73" s="41">
        <f>YC!AI74</f>
        <v>1.9966666666666661</v>
      </c>
      <c r="F73" s="41">
        <f>YC!AJ74</f>
        <v>-1.3333333333332753E-2</v>
      </c>
      <c r="G73" s="41">
        <f>RawQtrly!H74-RawQtrly!H73</f>
        <v>-0.19857230105293544</v>
      </c>
      <c r="H73" s="41">
        <f>RawQtrly!I74</f>
        <v>-0.23004336317121837</v>
      </c>
      <c r="I73" s="41">
        <f>RawQtrly!J74</f>
        <v>1.9990423707267089</v>
      </c>
      <c r="J73" s="41">
        <f>RawQtrly!K74</f>
        <v>1.3494837608892336</v>
      </c>
      <c r="K73" s="41">
        <f>RawMthly!L74</f>
        <v>4.7509438906937946</v>
      </c>
      <c r="L73" s="41">
        <f>RawMthly!M74</f>
        <v>2.6666666666666616E-2</v>
      </c>
      <c r="M73" s="41">
        <f>RawMthly!N74</f>
        <v>-0.15333333333333332</v>
      </c>
    </row>
    <row r="74" spans="1:13" x14ac:dyDescent="0.35">
      <c r="A74" s="16">
        <f>YC!S75</f>
        <v>26177</v>
      </c>
      <c r="B74" s="42">
        <f>Ind!B469</f>
        <v>0</v>
      </c>
      <c r="C74" s="41">
        <f>YC!AC75</f>
        <v>0.76000000000000068</v>
      </c>
      <c r="D74" s="41">
        <f>YC!AH75</f>
        <v>0</v>
      </c>
      <c r="E74" s="41">
        <f>YC!AI75</f>
        <v>1.4733333333333327</v>
      </c>
      <c r="F74" s="41">
        <f>YC!AJ75</f>
        <v>-0.25</v>
      </c>
      <c r="G74" s="41">
        <f>RawQtrly!H75-RawQtrly!H74</f>
        <v>-0.29153954101766888</v>
      </c>
      <c r="H74" s="41">
        <f>RawQtrly!I75</f>
        <v>-5.2229778510930455E-2</v>
      </c>
      <c r="I74" s="41">
        <f>RawQtrly!J75</f>
        <v>2.6265825679559338</v>
      </c>
      <c r="J74" s="41">
        <f>RawQtrly!K75</f>
        <v>2.2412226755203601</v>
      </c>
      <c r="K74" s="41">
        <f>RawMthly!L75</f>
        <v>-2.8937281440339415</v>
      </c>
      <c r="L74" s="41">
        <f>RawMthly!M75</f>
        <v>-0.15333333333333332</v>
      </c>
      <c r="M74" s="41">
        <f>RawMthly!N75</f>
        <v>-0.13999999999999968</v>
      </c>
    </row>
    <row r="75" spans="1:13" x14ac:dyDescent="0.35">
      <c r="A75" s="16">
        <f>YC!S76</f>
        <v>26268</v>
      </c>
      <c r="B75" s="42">
        <f>Ind!B470</f>
        <v>0</v>
      </c>
      <c r="C75" s="41">
        <f>YC!AC76</f>
        <v>-0.78000000000000114</v>
      </c>
      <c r="D75" s="41">
        <f>YC!AH76</f>
        <v>-0.30666666666666664</v>
      </c>
      <c r="E75" s="41">
        <f>YC!AI76</f>
        <v>1.6600000000000001</v>
      </c>
      <c r="F75" s="41">
        <f>YC!AJ76</f>
        <v>3.6666666666667069E-2</v>
      </c>
      <c r="G75" s="41">
        <f>RawQtrly!H76-RawQtrly!H75</f>
        <v>-0.1832453739955282</v>
      </c>
      <c r="H75" s="41">
        <f>RawQtrly!I76</f>
        <v>-0.70523924740027</v>
      </c>
      <c r="I75" s="41">
        <f>RawQtrly!J76</f>
        <v>3.0429573834335493</v>
      </c>
      <c r="J75" s="41">
        <f>RawQtrly!K76</f>
        <v>2.3965305354682878</v>
      </c>
      <c r="K75" s="41">
        <f>RawMthly!L76</f>
        <v>-2.188570460993482</v>
      </c>
      <c r="L75" s="41">
        <f>RawMthly!M76</f>
        <v>0.33666666666666689</v>
      </c>
      <c r="M75" s="41">
        <f>RawMthly!N76</f>
        <v>0.30333333333333279</v>
      </c>
    </row>
    <row r="76" spans="1:13" x14ac:dyDescent="0.35">
      <c r="A76" s="16">
        <f>YC!S77</f>
        <v>26359</v>
      </c>
      <c r="B76" s="42">
        <f>Ind!B471</f>
        <v>0</v>
      </c>
      <c r="C76" s="41">
        <f>YC!AC77</f>
        <v>-0.79333333333333256</v>
      </c>
      <c r="D76" s="41">
        <f>YC!AH77</f>
        <v>0.11666666666666625</v>
      </c>
      <c r="E76" s="41">
        <f>YC!AI77</f>
        <v>2.5966666666666671</v>
      </c>
      <c r="F76" s="41">
        <f>YC!AJ77</f>
        <v>9.9999999999988987E-3</v>
      </c>
      <c r="G76" s="41">
        <f>RawQtrly!H77-RawQtrly!H76</f>
        <v>0.67800461990466276</v>
      </c>
      <c r="H76" s="41">
        <f>RawQtrly!I77</f>
        <v>0.55059328699853216</v>
      </c>
      <c r="I76" s="41">
        <f>RawQtrly!J77</f>
        <v>2.7342652336425464</v>
      </c>
      <c r="J76" s="41">
        <f>RawQtrly!K77</f>
        <v>2.6946287337208989</v>
      </c>
      <c r="K76" s="41">
        <f>RawMthly!L77</f>
        <v>8.911813146862043</v>
      </c>
      <c r="L76" s="41">
        <f>RawMthly!M77</f>
        <v>-0.21000000000000019</v>
      </c>
      <c r="M76" s="41">
        <f>RawMthly!N77</f>
        <v>-0.32333333333333325</v>
      </c>
    </row>
    <row r="77" spans="1:13" x14ac:dyDescent="0.35">
      <c r="A77" s="16">
        <f>YC!S78</f>
        <v>26451</v>
      </c>
      <c r="B77" s="42">
        <f>Ind!B472</f>
        <v>0</v>
      </c>
      <c r="C77" s="41">
        <f>YC!AC78</f>
        <v>0.33333333333333304</v>
      </c>
      <c r="D77" s="41">
        <f>YC!AH78</f>
        <v>3.6666666666667957E-2</v>
      </c>
      <c r="E77" s="41">
        <f>YC!AI78</f>
        <v>2.3733333333333335</v>
      </c>
      <c r="F77" s="41">
        <f>YC!AJ78</f>
        <v>-6.3333333333332575E-2</v>
      </c>
      <c r="G77" s="41">
        <f>RawQtrly!H78-RawQtrly!H77</f>
        <v>-0.88771468585860125</v>
      </c>
      <c r="H77" s="41">
        <f>RawQtrly!I78</f>
        <v>0.40162192665507401</v>
      </c>
      <c r="I77" s="41">
        <f>RawQtrly!J78</f>
        <v>3.3239794970158756</v>
      </c>
      <c r="J77" s="41">
        <f>RawQtrly!K78</f>
        <v>1.9987274527060621</v>
      </c>
      <c r="K77" s="41">
        <f>RawMthly!L78</f>
        <v>2.5910611368773147</v>
      </c>
      <c r="L77" s="41">
        <f>RawMthly!M78</f>
        <v>-6.666666666666643E-2</v>
      </c>
      <c r="M77" s="41">
        <f>RawMthly!N78</f>
        <v>-0.11999999999999966</v>
      </c>
    </row>
    <row r="78" spans="1:13" x14ac:dyDescent="0.35">
      <c r="A78" s="16">
        <f>YC!S79</f>
        <v>26543</v>
      </c>
      <c r="B78" s="42">
        <f>Ind!B473</f>
        <v>0</v>
      </c>
      <c r="C78" s="41">
        <f>YC!AC79</f>
        <v>0.44999999999999973</v>
      </c>
      <c r="D78" s="41">
        <f>YC!AH79</f>
        <v>-8.0000000000000959E-2</v>
      </c>
      <c r="E78" s="41">
        <f>YC!AI79</f>
        <v>2.0700000000000003</v>
      </c>
      <c r="F78" s="41">
        <f>YC!AJ79</f>
        <v>-0.29000000000000004</v>
      </c>
      <c r="G78" s="41">
        <f>RawQtrly!H79-RawQtrly!H78</f>
        <v>0.33265737652273664</v>
      </c>
      <c r="H78" s="41">
        <f>RawQtrly!I79</f>
        <v>-1.9228122743031599</v>
      </c>
      <c r="I78" s="41">
        <f>RawQtrly!J79</f>
        <v>2.6358013736560282</v>
      </c>
      <c r="J78" s="41">
        <f>RawQtrly!K79</f>
        <v>2.7191952553614427</v>
      </c>
      <c r="K78" s="41">
        <f>RawMthly!L79</f>
        <v>0.9507815834769765</v>
      </c>
      <c r="L78" s="41">
        <f>RawMthly!M79</f>
        <v>-0.2166666666666669</v>
      </c>
      <c r="M78" s="41">
        <f>RawMthly!N79</f>
        <v>-0.20000000000000018</v>
      </c>
    </row>
    <row r="79" spans="1:13" x14ac:dyDescent="0.35">
      <c r="A79" s="16">
        <f>YC!S80</f>
        <v>26634</v>
      </c>
      <c r="B79" s="42">
        <f>Ind!B474</f>
        <v>0</v>
      </c>
      <c r="C79" s="41">
        <f>YC!AC80</f>
        <v>0.64333333333333353</v>
      </c>
      <c r="D79" s="41">
        <f>YC!AH80</f>
        <v>-8.3333333333333037E-2</v>
      </c>
      <c r="E79" s="41">
        <f>YC!AI80</f>
        <v>1.5100000000000007</v>
      </c>
      <c r="F79" s="41">
        <f>YC!AJ80</f>
        <v>-0.456666666666667</v>
      </c>
      <c r="G79" s="41">
        <f>RawQtrly!H80-RawQtrly!H79</f>
        <v>0.31076828532419909</v>
      </c>
      <c r="H79" s="41">
        <f>RawQtrly!I80</f>
        <v>0.82394298408386257</v>
      </c>
      <c r="I79" s="41">
        <f>RawQtrly!J80</f>
        <v>3.5943499330355726</v>
      </c>
      <c r="J79" s="41">
        <f>RawQtrly!K80</f>
        <v>3.040351435002524</v>
      </c>
      <c r="K79" s="41">
        <f>RawMthly!L80</f>
        <v>4.3602009479178587</v>
      </c>
      <c r="L79" s="41">
        <f>RawMthly!M80</f>
        <v>-0.15333333333333332</v>
      </c>
      <c r="M79" s="41">
        <f>RawMthly!N80</f>
        <v>-0.25999999999999979</v>
      </c>
    </row>
    <row r="80" spans="1:13" x14ac:dyDescent="0.35">
      <c r="A80" s="16">
        <f>YC!S81</f>
        <v>26724</v>
      </c>
      <c r="B80" s="42">
        <f>Ind!B475</f>
        <v>0</v>
      </c>
      <c r="C80" s="41">
        <f>YC!AC81</f>
        <v>0.83666666666666689</v>
      </c>
      <c r="D80" s="41">
        <f>YC!AH81</f>
        <v>0.9399999999999995</v>
      </c>
      <c r="E80" s="41">
        <f>YC!AI81</f>
        <v>0.90333333333333243</v>
      </c>
      <c r="F80" s="41">
        <f>YC!AJ81</f>
        <v>0.25333333333333385</v>
      </c>
      <c r="G80" s="41">
        <f>RawQtrly!H81-RawQtrly!H80</f>
        <v>-0.11820806757678981</v>
      </c>
      <c r="H80" s="41">
        <f>RawQtrly!I81</f>
        <v>0.85727308485309284</v>
      </c>
      <c r="I80" s="41">
        <f>RawQtrly!J81</f>
        <v>4.636701364395222</v>
      </c>
      <c r="J80" s="41">
        <f>RawQtrly!K81</f>
        <v>2.8822191609842784</v>
      </c>
      <c r="K80" s="41">
        <f>RawMthly!L81</f>
        <v>0.81490555732666625</v>
      </c>
      <c r="L80" s="41">
        <f>RawMthly!M81</f>
        <v>-0.14666666666666661</v>
      </c>
      <c r="M80" s="41">
        <f>RawMthly!N81</f>
        <v>-0.25666666666666682</v>
      </c>
    </row>
    <row r="81" spans="1:13" x14ac:dyDescent="0.35">
      <c r="A81" s="16">
        <f>YC!S82</f>
        <v>26816</v>
      </c>
      <c r="B81" s="42">
        <f>Ind!B476</f>
        <v>0</v>
      </c>
      <c r="C81" s="41">
        <f>YC!AC82</f>
        <v>0.90333333333333421</v>
      </c>
      <c r="D81" s="41">
        <f>YC!AH82</f>
        <v>0.11333333333333329</v>
      </c>
      <c r="E81" s="41">
        <f>YC!AI82</f>
        <v>0.20333333333333314</v>
      </c>
      <c r="F81" s="41">
        <f>YC!AJ82</f>
        <v>0.16333333333333222</v>
      </c>
      <c r="G81" s="41">
        <f>RawQtrly!H82-RawQtrly!H81</f>
        <v>0.37936949163821398</v>
      </c>
      <c r="H81" s="41">
        <f>RawQtrly!I82</f>
        <v>-0.70722466821857821</v>
      </c>
      <c r="I81" s="41">
        <f>RawQtrly!J82</f>
        <v>3.5538723463610151</v>
      </c>
      <c r="J81" s="41">
        <f>RawQtrly!K82</f>
        <v>2.3102249036173363</v>
      </c>
      <c r="K81" s="41">
        <f>RawMthly!L82</f>
        <v>-6.8061628209967528</v>
      </c>
      <c r="L81" s="41">
        <f>RawMthly!M82</f>
        <v>-0.1166666666666667</v>
      </c>
      <c r="M81" s="41">
        <f>RawMthly!N82</f>
        <v>-7.6666666666666661E-2</v>
      </c>
    </row>
    <row r="82" spans="1:13" x14ac:dyDescent="0.35">
      <c r="A82" s="16">
        <f>YC!S83</f>
        <v>26908</v>
      </c>
      <c r="B82" s="42">
        <f>Ind!B477</f>
        <v>0</v>
      </c>
      <c r="C82" s="41">
        <f>YC!AC83</f>
        <v>1.719999999999998</v>
      </c>
      <c r="D82" s="41">
        <f>YC!AH83</f>
        <v>0.41333333333333311</v>
      </c>
      <c r="E82" s="41">
        <f>YC!AI83</f>
        <v>-1.1166666666666654</v>
      </c>
      <c r="F82" s="41">
        <f>YC!AJ83</f>
        <v>0.17666666666666586</v>
      </c>
      <c r="G82" s="41">
        <f>RawQtrly!H83-RawQtrly!H82</f>
        <v>0.40565152438959906</v>
      </c>
      <c r="H82" s="41">
        <f>RawQtrly!I83</f>
        <v>-1.1834201210860829</v>
      </c>
      <c r="I82" s="41">
        <f>RawQtrly!J83</f>
        <v>2.5985985728049097</v>
      </c>
      <c r="J82" s="41">
        <f>RawQtrly!K83</f>
        <v>2.5052340072045465</v>
      </c>
      <c r="K82" s="41">
        <f>RawMthly!L83</f>
        <v>-2.2275430837668173</v>
      </c>
      <c r="L82" s="41">
        <f>RawMthly!M83</f>
        <v>-0.11999999999999994</v>
      </c>
      <c r="M82" s="41">
        <f>RawMthly!N83</f>
        <v>-2.6666666666666616E-2</v>
      </c>
    </row>
    <row r="83" spans="1:13" x14ac:dyDescent="0.35">
      <c r="A83" s="16">
        <f>YC!S84</f>
        <v>26999</v>
      </c>
      <c r="B83" s="42">
        <f>Ind!B478</f>
        <v>1</v>
      </c>
      <c r="C83" s="41">
        <f>YC!AC84</f>
        <v>-0.82333333333333236</v>
      </c>
      <c r="D83" s="41">
        <f>YC!AH84</f>
        <v>-0.12666666666666604</v>
      </c>
      <c r="E83" s="41">
        <f>YC!AI84</f>
        <v>-0.74666666666666703</v>
      </c>
      <c r="F83" s="41">
        <f>YC!AJ84</f>
        <v>0.50333333333333385</v>
      </c>
      <c r="G83" s="41">
        <f>RawQtrly!H84-RawQtrly!H83</f>
        <v>4.1093089729878018E-2</v>
      </c>
      <c r="H83" s="41">
        <f>RawQtrly!I84</f>
        <v>0.74754649290609143</v>
      </c>
      <c r="I83" s="41">
        <f>RawQtrly!J84</f>
        <v>2.6235023382838212</v>
      </c>
      <c r="J83" s="41">
        <f>RawQtrly!K84</f>
        <v>2.9675862711469474</v>
      </c>
      <c r="K83" s="41">
        <f>RawMthly!L84</f>
        <v>-2.7728625245762557</v>
      </c>
      <c r="L83" s="41">
        <f>RawMthly!M84</f>
        <v>0.51666666666666661</v>
      </c>
      <c r="M83" s="41">
        <f>RawMthly!N84</f>
        <v>0.42333333333333334</v>
      </c>
    </row>
    <row r="84" spans="1:13" x14ac:dyDescent="0.35">
      <c r="A84" s="16">
        <f>YC!S85</f>
        <v>27089</v>
      </c>
      <c r="B84" s="42">
        <f>Ind!B479</f>
        <v>1</v>
      </c>
      <c r="C84" s="41">
        <f>YC!AC85</f>
        <v>0.11666666666666714</v>
      </c>
      <c r="D84" s="41">
        <f>YC!AH85</f>
        <v>0.30000000000000071</v>
      </c>
      <c r="E84" s="41">
        <f>YC!AI85</f>
        <v>-0.56333333333333346</v>
      </c>
      <c r="F84" s="41">
        <f>YC!AJ85</f>
        <v>0.50333333333333385</v>
      </c>
      <c r="G84" s="41">
        <f>RawQtrly!H85-RawQtrly!H84</f>
        <v>-0.10290238281725927</v>
      </c>
      <c r="H84" s="41">
        <f>RawQtrly!I85</f>
        <v>1.7902481342594805</v>
      </c>
      <c r="I84" s="41">
        <f>RawQtrly!J85</f>
        <v>1.8406608822595045</v>
      </c>
      <c r="J84" s="41">
        <f>RawQtrly!K85</f>
        <v>2.6089255785600987</v>
      </c>
      <c r="K84" s="41">
        <f>RawMthly!L85</f>
        <v>-6.5996516978340276</v>
      </c>
      <c r="L84" s="41">
        <f>RawMthly!M85</f>
        <v>-5.3333333333333233E-2</v>
      </c>
      <c r="M84" s="41">
        <f>RawMthly!N85</f>
        <v>-0.19333333333333336</v>
      </c>
    </row>
    <row r="85" spans="1:13" x14ac:dyDescent="0.35">
      <c r="A85" s="16">
        <f>YC!S86</f>
        <v>27181</v>
      </c>
      <c r="B85" s="42">
        <f>Ind!B480</f>
        <v>1</v>
      </c>
      <c r="C85" s="41">
        <f>YC!AC86</f>
        <v>0.53666666666666707</v>
      </c>
      <c r="D85" s="41">
        <f>YC!AH86</f>
        <v>0.52666666666666639</v>
      </c>
      <c r="E85" s="41">
        <f>YC!AI86</f>
        <v>-0.61000000000000121</v>
      </c>
      <c r="F85" s="41">
        <f>YC!AJ86</f>
        <v>0.54000000000000092</v>
      </c>
      <c r="G85" s="41">
        <f>RawQtrly!H86-RawQtrly!H85</f>
        <v>0.46577363126171467</v>
      </c>
      <c r="H85" s="41">
        <f>RawQtrly!I86</f>
        <v>0.49969029968657974</v>
      </c>
      <c r="I85" s="41">
        <f>RawQtrly!J86</f>
        <v>1.6989145008168844</v>
      </c>
      <c r="J85" s="41">
        <f>RawQtrly!K86</f>
        <v>2.1414602130203582</v>
      </c>
      <c r="K85" s="41">
        <f>RawMthly!L86</f>
        <v>-5.3974310371760543</v>
      </c>
      <c r="L85" s="41">
        <f>RawMthly!M86</f>
        <v>-2.3333333333333428E-2</v>
      </c>
      <c r="M85" s="41">
        <f>RawMthly!N86</f>
        <v>3.0000000000000249E-2</v>
      </c>
    </row>
    <row r="86" spans="1:13" x14ac:dyDescent="0.35">
      <c r="A86" s="16">
        <f>YC!S87</f>
        <v>27273</v>
      </c>
      <c r="B86" s="42">
        <f>Ind!B481</f>
        <v>1</v>
      </c>
      <c r="C86" s="41">
        <f>YC!AC87</f>
        <v>3.6666666666665293E-2</v>
      </c>
      <c r="D86" s="41">
        <f>YC!AH87</f>
        <v>0.40333333333333243</v>
      </c>
      <c r="E86" s="41">
        <f>YC!AI87</f>
        <v>-0.22666666666666746</v>
      </c>
      <c r="F86" s="41">
        <f>YC!AJ87</f>
        <v>0.52333333333333432</v>
      </c>
      <c r="G86" s="41">
        <f>RawQtrly!H87-RawQtrly!H86</f>
        <v>0.55252645695941016</v>
      </c>
      <c r="H86" s="41">
        <f>RawQtrly!I87</f>
        <v>0.19901281139769472</v>
      </c>
      <c r="I86" s="41">
        <f>RawQtrly!J87</f>
        <v>1.2006676985436204</v>
      </c>
      <c r="J86" s="41">
        <f>RawQtrly!K87</f>
        <v>2.3647056023367918</v>
      </c>
      <c r="K86" s="41">
        <f>RawMthly!L87</f>
        <v>-19.627547826866877</v>
      </c>
      <c r="L86" s="41">
        <f>RawMthly!M87</f>
        <v>0.20333333333333348</v>
      </c>
      <c r="M86" s="41">
        <f>RawMthly!N87</f>
        <v>0.32666666666666644</v>
      </c>
    </row>
    <row r="87" spans="1:13" x14ac:dyDescent="0.35">
      <c r="A87" s="16">
        <f>YC!S88</f>
        <v>27364</v>
      </c>
      <c r="B87" s="42">
        <f>Ind!B482</f>
        <v>1</v>
      </c>
      <c r="C87" s="41">
        <f>YC!AC88</f>
        <v>-0.83000000000000007</v>
      </c>
      <c r="D87" s="41">
        <f>YC!AH88</f>
        <v>-0.3966666666666665</v>
      </c>
      <c r="E87" s="41">
        <f>YC!AI88</f>
        <v>0.30999999999999961</v>
      </c>
      <c r="F87" s="41">
        <f>YC!AJ88</f>
        <v>0.42000000000000082</v>
      </c>
      <c r="G87" s="41">
        <f>RawQtrly!H88-RawQtrly!H87</f>
        <v>1.0341737688078112E-2</v>
      </c>
      <c r="H87" s="41">
        <f>RawQtrly!I88</f>
        <v>0.4780830700466413</v>
      </c>
      <c r="I87" s="41">
        <f>RawQtrly!J88</f>
        <v>-0.20876937585534414</v>
      </c>
      <c r="J87" s="41">
        <f>RawQtrly!K88</f>
        <v>2.1537621616726876</v>
      </c>
      <c r="K87" s="41">
        <f>RawMthly!L88</f>
        <v>-7.0493146072239661</v>
      </c>
      <c r="L87" s="41">
        <f>RawMthly!M88</f>
        <v>0.32333333333333325</v>
      </c>
      <c r="M87" s="41">
        <f>RawMthly!N88</f>
        <v>1.0533333333333332</v>
      </c>
    </row>
    <row r="88" spans="1:13" x14ac:dyDescent="0.35">
      <c r="A88" s="16">
        <f>YC!S89</f>
        <v>27454</v>
      </c>
      <c r="B88" s="42">
        <f>Ind!B483</f>
        <v>1</v>
      </c>
      <c r="C88" s="41">
        <f>YC!AC89</f>
        <v>-1.6099999999999994</v>
      </c>
      <c r="D88" s="41">
        <f>YC!AH89</f>
        <v>-0.23000000000000043</v>
      </c>
      <c r="E88" s="41">
        <f>YC!AI89</f>
        <v>1.79</v>
      </c>
      <c r="F88" s="41">
        <f>YC!AJ89</f>
        <v>0.3199999999999994</v>
      </c>
      <c r="G88" s="41">
        <f>RawQtrly!H89-RawQtrly!H88</f>
        <v>-0.65025106934228782</v>
      </c>
      <c r="H88" s="41">
        <f>RawQtrly!I89</f>
        <v>1.083174705637258</v>
      </c>
      <c r="I88" s="41">
        <f>RawQtrly!J89</f>
        <v>0.261140659802925</v>
      </c>
      <c r="J88" s="41">
        <f>RawQtrly!K89</f>
        <v>1.9178715330267488</v>
      </c>
      <c r="K88" s="41">
        <f>RawMthly!L89</f>
        <v>12.695519490921642</v>
      </c>
      <c r="L88" s="41">
        <f>RawMthly!M89</f>
        <v>-0.17999999999999994</v>
      </c>
      <c r="M88" s="41">
        <f>RawMthly!N89</f>
        <v>0.206666666666667</v>
      </c>
    </row>
    <row r="89" spans="1:13" x14ac:dyDescent="0.35">
      <c r="A89" s="16">
        <f>YC!S90</f>
        <v>27546</v>
      </c>
      <c r="B89" s="42">
        <f>Ind!B484</f>
        <v>0</v>
      </c>
      <c r="C89" s="41">
        <f>YC!AC90</f>
        <v>-0.35666666666666647</v>
      </c>
      <c r="D89" s="41">
        <f>YC!AH90</f>
        <v>0.34666666666666579</v>
      </c>
      <c r="E89" s="41">
        <f>YC!AI90</f>
        <v>2.6566666666666654</v>
      </c>
      <c r="F89" s="41">
        <f>YC!AJ90</f>
        <v>0.15666666666666629</v>
      </c>
      <c r="G89" s="41">
        <f>RawQtrly!H90-RawQtrly!H89</f>
        <v>-0.77116881482033062</v>
      </c>
      <c r="H89" s="41">
        <f>RawQtrly!I90</f>
        <v>-0.84873364584819</v>
      </c>
      <c r="I89" s="41">
        <f>RawQtrly!J90</f>
        <v>-1.6745670798695096</v>
      </c>
      <c r="J89" s="41">
        <f>RawQtrly!K90</f>
        <v>1.8592789982300295</v>
      </c>
      <c r="K89" s="41">
        <f>RawMthly!L90</f>
        <v>12.237781320457954</v>
      </c>
      <c r="L89" s="41">
        <f>RawMthly!M90</f>
        <v>-0.34333333333333338</v>
      </c>
      <c r="M89" s="41">
        <f>RawMthly!N90</f>
        <v>-0.52666666666666684</v>
      </c>
    </row>
    <row r="90" spans="1:13" x14ac:dyDescent="0.35">
      <c r="A90" s="16">
        <f>YC!S91</f>
        <v>27638</v>
      </c>
      <c r="B90" s="42">
        <f>Ind!B485</f>
        <v>0</v>
      </c>
      <c r="C90" s="41">
        <f>YC!AC91</f>
        <v>0.93666666666666742</v>
      </c>
      <c r="D90" s="41">
        <f>YC!AH91</f>
        <v>0.20666666666666877</v>
      </c>
      <c r="E90" s="41">
        <f>YC!AI91</f>
        <v>1.9666666666666659</v>
      </c>
      <c r="F90" s="41">
        <f>YC!AJ91</f>
        <v>0.11666666666666714</v>
      </c>
      <c r="G90" s="41">
        <f>RawQtrly!H91-RawQtrly!H90</f>
        <v>0.27498039346413794</v>
      </c>
      <c r="H90" s="41">
        <f>RawQtrly!I91</f>
        <v>1.8508277002674729</v>
      </c>
      <c r="I90" s="41">
        <f>RawQtrly!J91</f>
        <v>1.4673920269669085</v>
      </c>
      <c r="J90" s="41">
        <f>RawQtrly!K91</f>
        <v>2.2766281399957249</v>
      </c>
      <c r="K90" s="41">
        <f>RawMthly!L91</f>
        <v>-1.6412675765755644</v>
      </c>
      <c r="L90" s="41">
        <f>RawMthly!M91</f>
        <v>-0.20666666666666667</v>
      </c>
      <c r="M90" s="41">
        <f>RawMthly!N91</f>
        <v>-0.29333333333333345</v>
      </c>
    </row>
    <row r="91" spans="1:13" x14ac:dyDescent="0.35">
      <c r="A91" s="16">
        <f>YC!S92</f>
        <v>27729</v>
      </c>
      <c r="B91" s="42">
        <f>Ind!B486</f>
        <v>0</v>
      </c>
      <c r="C91" s="41">
        <f>YC!AC92</f>
        <v>-0.70333333333333314</v>
      </c>
      <c r="D91" s="41">
        <f>YC!AH92</f>
        <v>-0.12666666666666693</v>
      </c>
      <c r="E91" s="41">
        <f>YC!AI92</f>
        <v>2.4366666666666665</v>
      </c>
      <c r="F91" s="41">
        <f>YC!AJ92</f>
        <v>0.22333333333333272</v>
      </c>
      <c r="G91" s="41">
        <f>RawQtrly!H92-RawQtrly!H91</f>
        <v>-9.2286968125391056E-2</v>
      </c>
      <c r="H91" s="41">
        <f>RawQtrly!I92</f>
        <v>0.87223033604199796</v>
      </c>
      <c r="I91" s="41">
        <f>RawQtrly!J92</f>
        <v>2.4258519688279101</v>
      </c>
      <c r="J91" s="41">
        <f>RawQtrly!K92</f>
        <v>3.0022285856290241</v>
      </c>
      <c r="K91" s="41">
        <f>RawMthly!L92</f>
        <v>1.6861643148334486</v>
      </c>
      <c r="L91" s="41">
        <f>RawMthly!M92</f>
        <v>0.13</v>
      </c>
      <c r="M91" s="41">
        <f>RawMthly!N92</f>
        <v>0.23000000000000043</v>
      </c>
    </row>
    <row r="92" spans="1:13" x14ac:dyDescent="0.35">
      <c r="A92" s="16">
        <f>YC!S93</f>
        <v>27820</v>
      </c>
      <c r="B92" s="42">
        <f>Ind!B487</f>
        <v>0</v>
      </c>
      <c r="C92" s="41">
        <f>YC!AC93</f>
        <v>-0.71000000000000085</v>
      </c>
      <c r="D92" s="41">
        <f>YC!AH93</f>
        <v>-0.28333333333333499</v>
      </c>
      <c r="E92" s="41">
        <f>YC!AI93</f>
        <v>2.8366666666666669</v>
      </c>
      <c r="F92" s="41">
        <f>YC!AJ93</f>
        <v>0.24999999999999822</v>
      </c>
      <c r="G92" s="41">
        <f>RawQtrly!H93-RawQtrly!H92</f>
        <v>-0.60808364549423355</v>
      </c>
      <c r="H92" s="41">
        <f>RawQtrly!I93</f>
        <v>0.1571899265254911</v>
      </c>
      <c r="I92" s="41">
        <f>RawQtrly!J93</f>
        <v>2.2999619378975202</v>
      </c>
      <c r="J92" s="41">
        <f>RawQtrly!K93</f>
        <v>3.2022437928119882</v>
      </c>
      <c r="K92" s="41">
        <f>RawMthly!L93</f>
        <v>11.044966111565179</v>
      </c>
      <c r="L92" s="41">
        <f>RawMthly!M93</f>
        <v>5.6666666666666643E-2</v>
      </c>
      <c r="M92" s="41">
        <f>RawMthly!N93</f>
        <v>-1.3333333333333641E-2</v>
      </c>
    </row>
    <row r="93" spans="1:13" x14ac:dyDescent="0.35">
      <c r="A93" s="16">
        <f>YC!S94</f>
        <v>27912</v>
      </c>
      <c r="B93" s="42">
        <f>Ind!B488</f>
        <v>0</v>
      </c>
      <c r="C93" s="41">
        <f>YC!AC94</f>
        <v>0.24000000000000021</v>
      </c>
      <c r="D93" s="41">
        <f>YC!AH94</f>
        <v>3.3333333333356308E-3</v>
      </c>
      <c r="E93" s="41">
        <f>YC!AI94</f>
        <v>2.6166666666666663</v>
      </c>
      <c r="F93" s="41">
        <f>YC!AJ94</f>
        <v>0.23333333333333428</v>
      </c>
      <c r="G93" s="41">
        <f>RawQtrly!H94-RawQtrly!H93</f>
        <v>-4.938532157901343E-2</v>
      </c>
      <c r="H93" s="41">
        <f>RawQtrly!I94</f>
        <v>-1.1189035509099765</v>
      </c>
      <c r="I93" s="41">
        <f>RawQtrly!J94</f>
        <v>2.1138288258745157</v>
      </c>
      <c r="J93" s="41">
        <f>RawQtrly!K94</f>
        <v>2.4191022091278938</v>
      </c>
      <c r="K93" s="41">
        <f>RawMthly!L94</f>
        <v>2.1012936335230314</v>
      </c>
      <c r="L93" s="41">
        <f>RawMthly!M94</f>
        <v>-4.3333333333333224E-2</v>
      </c>
      <c r="M93" s="41">
        <f>RawMthly!N94</f>
        <v>-0.38000000000000034</v>
      </c>
    </row>
    <row r="94" spans="1:13" x14ac:dyDescent="0.35">
      <c r="A94" s="16">
        <f>YC!S95</f>
        <v>28004</v>
      </c>
      <c r="B94" s="42">
        <f>Ind!B489</f>
        <v>0</v>
      </c>
      <c r="C94" s="41">
        <f>YC!AC95</f>
        <v>-6.6666666666668206E-3</v>
      </c>
      <c r="D94" s="41">
        <f>YC!AH95</f>
        <v>-0.11000000000000032</v>
      </c>
      <c r="E94" s="41">
        <f>YC!AI95</f>
        <v>2.5799999999999992</v>
      </c>
      <c r="F94" s="41">
        <f>YC!AJ95</f>
        <v>0.16666666666666785</v>
      </c>
      <c r="G94" s="41">
        <f>RawQtrly!H95-RawQtrly!H94</f>
        <v>0.28158246168699996</v>
      </c>
      <c r="H94" s="41">
        <f>RawQtrly!I95</f>
        <v>-0.29307991140826722</v>
      </c>
      <c r="I94" s="41">
        <f>RawQtrly!J95</f>
        <v>2.2582452508227377</v>
      </c>
      <c r="J94" s="41">
        <f>RawQtrly!K95</f>
        <v>3.021034664371208</v>
      </c>
      <c r="K94" s="41">
        <f>RawMthly!L95</f>
        <v>2.621933654594391</v>
      </c>
      <c r="L94" s="41">
        <f>RawMthly!M95</f>
        <v>-2.6666666666666727E-2</v>
      </c>
      <c r="M94" s="41">
        <f>RawMthly!N95</f>
        <v>-0.23333333333333317</v>
      </c>
    </row>
    <row r="95" spans="1:13" x14ac:dyDescent="0.35">
      <c r="A95" s="16">
        <f>YC!S96</f>
        <v>28095</v>
      </c>
      <c r="B95" s="42">
        <f>Ind!B490</f>
        <v>0</v>
      </c>
      <c r="C95" s="41">
        <f>YC!AC96</f>
        <v>-0.47666666666666746</v>
      </c>
      <c r="D95" s="41">
        <f>YC!AH96</f>
        <v>-0.35000000000000053</v>
      </c>
      <c r="E95" s="41">
        <f>YC!AI96</f>
        <v>2.5166666666666675</v>
      </c>
      <c r="F95" s="41">
        <f>YC!AJ96</f>
        <v>0.35666666666666647</v>
      </c>
      <c r="G95" s="41">
        <f>RawQtrly!H96-RawQtrly!H95</f>
        <v>0.49480325183561313</v>
      </c>
      <c r="H95" s="41">
        <f>RawQtrly!I96</f>
        <v>-6.1273533785404191E-2</v>
      </c>
      <c r="I95" s="41">
        <f>RawQtrly!J96</f>
        <v>3.4131853820610507</v>
      </c>
      <c r="J95" s="41">
        <f>RawQtrly!K96</f>
        <v>3.2520522520653246</v>
      </c>
      <c r="K95" s="41">
        <f>RawMthly!L96</f>
        <v>-1.6752969135374292</v>
      </c>
      <c r="L95" s="41">
        <f>RawMthly!M96</f>
        <v>0.26000000000000012</v>
      </c>
      <c r="M95" s="41">
        <f>RawMthly!N96</f>
        <v>0.13333333333333353</v>
      </c>
    </row>
    <row r="96" spans="1:13" x14ac:dyDescent="0.35">
      <c r="A96" s="16">
        <f>YC!S97</f>
        <v>28185</v>
      </c>
      <c r="B96" s="42">
        <f>Ind!B491</f>
        <v>0</v>
      </c>
      <c r="C96" s="41">
        <f>YC!AC97</f>
        <v>-4.3333333333333002E-2</v>
      </c>
      <c r="D96" s="41">
        <f>YC!AH97</f>
        <v>7.0000000000000284E-2</v>
      </c>
      <c r="E96" s="41">
        <f>YC!AI97</f>
        <v>2.7233333333333327</v>
      </c>
      <c r="F96" s="41">
        <f>YC!AJ97</f>
        <v>0.26333333333333453</v>
      </c>
      <c r="G96" s="41">
        <f>RawQtrly!H97-RawQtrly!H96</f>
        <v>-0.18084614232638208</v>
      </c>
      <c r="H96" s="41">
        <f>RawQtrly!I97</f>
        <v>0.84648581288800373</v>
      </c>
      <c r="I96" s="41">
        <f>RawQtrly!J97</f>
        <v>3.0991732803379524</v>
      </c>
      <c r="J96" s="41">
        <f>RawQtrly!K97</f>
        <v>3.6675580345922563</v>
      </c>
      <c r="K96" s="41">
        <f>RawMthly!L97</f>
        <v>-0.78278286202469027</v>
      </c>
      <c r="L96" s="41">
        <f>RawMthly!M97</f>
        <v>-0.31333333333333346</v>
      </c>
      <c r="M96" s="41">
        <f>RawMthly!N97</f>
        <v>-0.27000000000000024</v>
      </c>
    </row>
    <row r="97" spans="1:13" x14ac:dyDescent="0.35">
      <c r="A97" s="16">
        <f>YC!S98</f>
        <v>28277</v>
      </c>
      <c r="B97" s="42">
        <f>Ind!B492</f>
        <v>0</v>
      </c>
      <c r="C97" s="41">
        <f>YC!AC98</f>
        <v>0.20999999999999996</v>
      </c>
      <c r="D97" s="41">
        <f>YC!AH98</f>
        <v>6.666666666666643E-2</v>
      </c>
      <c r="E97" s="41">
        <f>YC!AI98</f>
        <v>2.5300000000000002</v>
      </c>
      <c r="F97" s="41">
        <f>YC!AJ98</f>
        <v>0.31333333333333346</v>
      </c>
      <c r="G97" s="41">
        <f>RawQtrly!H98-RawQtrly!H97</f>
        <v>-0.19690503410073812</v>
      </c>
      <c r="H97" s="41">
        <f>RawQtrly!I98</f>
        <v>0.91076515209971387</v>
      </c>
      <c r="I97" s="41">
        <f>RawQtrly!J98</f>
        <v>4.2404698566201073</v>
      </c>
      <c r="J97" s="41">
        <f>RawQtrly!K98</f>
        <v>3.6787760010132016</v>
      </c>
      <c r="K97" s="41">
        <f>RawMthly!L98</f>
        <v>-2.755361031596999</v>
      </c>
      <c r="L97" s="41">
        <f>RawMthly!M98</f>
        <v>-3.6666666666666625E-2</v>
      </c>
      <c r="M97" s="41">
        <f>RawMthly!N98</f>
        <v>-0.12666666666666648</v>
      </c>
    </row>
    <row r="98" spans="1:13" x14ac:dyDescent="0.35">
      <c r="A98" s="16">
        <f>YC!S99</f>
        <v>28369</v>
      </c>
      <c r="B98" s="42">
        <f>Ind!B493</f>
        <v>0</v>
      </c>
      <c r="C98" s="41">
        <f>YC!AC99</f>
        <v>0.65666666666666629</v>
      </c>
      <c r="D98" s="41">
        <f>YC!AH99</f>
        <v>-8.0000000000000959E-2</v>
      </c>
      <c r="E98" s="41">
        <f>YC!AI99</f>
        <v>1.8600000000000003</v>
      </c>
      <c r="F98" s="41">
        <f>YC!AJ99</f>
        <v>0.24666666666666615</v>
      </c>
      <c r="G98" s="41">
        <f>RawQtrly!H99-RawQtrly!H98</f>
        <v>-0.19204620944890305</v>
      </c>
      <c r="H98" s="41">
        <f>RawQtrly!I99</f>
        <v>0.40077556462024017</v>
      </c>
      <c r="I98" s="41">
        <f>RawQtrly!J99</f>
        <v>3.5965049437340233</v>
      </c>
      <c r="J98" s="41">
        <f>RawQtrly!K99</f>
        <v>4.0663200697381914</v>
      </c>
      <c r="K98" s="41">
        <f>RawMthly!L99</f>
        <v>-0.98769575773652207</v>
      </c>
      <c r="L98" s="41">
        <f>RawMthly!M99</f>
        <v>-5.3333333333333455E-2</v>
      </c>
      <c r="M98" s="41">
        <f>RawMthly!N99</f>
        <v>-0.15333333333333332</v>
      </c>
    </row>
    <row r="99" spans="1:13" x14ac:dyDescent="0.35">
      <c r="A99" s="16">
        <f>YC!S100</f>
        <v>28460</v>
      </c>
      <c r="B99" s="42">
        <f>Ind!B494</f>
        <v>0</v>
      </c>
      <c r="C99" s="41">
        <f>YC!AC100</f>
        <v>0.61333333333333329</v>
      </c>
      <c r="D99" s="41">
        <f>YC!AH100</f>
        <v>0.17666666666666764</v>
      </c>
      <c r="E99" s="41">
        <f>YC!AI100</f>
        <v>1.4866666666666672</v>
      </c>
      <c r="F99" s="41">
        <f>YC!AJ100</f>
        <v>0.18333333333333357</v>
      </c>
      <c r="G99" s="41">
        <f>RawQtrly!H100-RawQtrly!H99</f>
        <v>0.92936411684847675</v>
      </c>
      <c r="H99" s="41">
        <f>RawQtrly!I100</f>
        <v>-0.23874939108758497</v>
      </c>
      <c r="I99" s="41">
        <f>RawQtrly!J100</f>
        <v>3.6409031565846317</v>
      </c>
      <c r="J99" s="41">
        <f>RawQtrly!K100</f>
        <v>3.9601616769932506</v>
      </c>
      <c r="K99" s="41">
        <f>RawMthly!L100</f>
        <v>-4.285229085821479</v>
      </c>
      <c r="L99" s="41">
        <f>RawMthly!M100</f>
        <v>-8.3333333333333259E-2</v>
      </c>
      <c r="M99" s="41">
        <f>RawMthly!N100</f>
        <v>-0.12666666666666671</v>
      </c>
    </row>
    <row r="100" spans="1:13" x14ac:dyDescent="0.35">
      <c r="A100" s="16">
        <f>YC!S101</f>
        <v>28550</v>
      </c>
      <c r="B100" s="42">
        <f>Ind!B495</f>
        <v>0</v>
      </c>
      <c r="C100" s="41">
        <f>YC!AC101</f>
        <v>0.2833333333333341</v>
      </c>
      <c r="D100" s="41">
        <f>YC!AH101</f>
        <v>0.40999999999999925</v>
      </c>
      <c r="E100" s="41">
        <f>YC!AI101</f>
        <v>1.6166666666666663</v>
      </c>
      <c r="F100" s="41">
        <f>YC!AJ101</f>
        <v>0.17999999999999972</v>
      </c>
      <c r="G100" s="41">
        <f>RawQtrly!H101-RawQtrly!H100</f>
        <v>-0.69247592429016946</v>
      </c>
      <c r="H100" s="41">
        <f>RawQtrly!I101</f>
        <v>2.5484771144996896E-2</v>
      </c>
      <c r="I100" s="41">
        <f>RawQtrly!J101</f>
        <v>3.676139291263989</v>
      </c>
      <c r="J100" s="41">
        <f>RawQtrly!K101</f>
        <v>3.9094923266622348</v>
      </c>
      <c r="K100" s="41">
        <f>RawMthly!L101</f>
        <v>-5.016600375943522</v>
      </c>
      <c r="L100" s="41">
        <f>RawMthly!M101</f>
        <v>-6.6666666666666707E-2</v>
      </c>
      <c r="M100" s="41">
        <f>RawMthly!N101</f>
        <v>-0.16000000000000014</v>
      </c>
    </row>
    <row r="101" spans="1:13" x14ac:dyDescent="0.35">
      <c r="A101" s="16">
        <f>YC!S102</f>
        <v>28642</v>
      </c>
      <c r="B101" s="42">
        <f>Ind!B496</f>
        <v>0</v>
      </c>
      <c r="C101" s="41">
        <f>YC!AC102</f>
        <v>8.3333333333333037E-2</v>
      </c>
      <c r="D101" s="41">
        <f>YC!AH102</f>
        <v>0.24000000000000021</v>
      </c>
      <c r="E101" s="41">
        <f>YC!AI102</f>
        <v>1.8433333333333337</v>
      </c>
      <c r="F101" s="41">
        <f>YC!AJ102</f>
        <v>0.10999999999999943</v>
      </c>
      <c r="G101" s="41">
        <f>RawQtrly!H102-RawQtrly!H101</f>
        <v>0.4488688122867841</v>
      </c>
      <c r="H101" s="41">
        <f>RawQtrly!I102</f>
        <v>2.4770619103348355</v>
      </c>
      <c r="I101" s="41">
        <f>RawQtrly!J102</f>
        <v>5.3342058285186127</v>
      </c>
      <c r="J101" s="41">
        <f>RawQtrly!K102</f>
        <v>3.7318148563086733</v>
      </c>
      <c r="K101" s="41">
        <f>RawMthly!L102</f>
        <v>7.102276906172464</v>
      </c>
      <c r="L101" s="41">
        <f>RawMthly!M102</f>
        <v>-8.9999999999999969E-2</v>
      </c>
      <c r="M101" s="41">
        <f>RawMthly!N102</f>
        <v>-3.6666666666666847E-2</v>
      </c>
    </row>
    <row r="102" spans="1:13" x14ac:dyDescent="0.35">
      <c r="A102" s="16">
        <f>YC!S103</f>
        <v>28734</v>
      </c>
      <c r="B102" s="42">
        <f>Ind!B497</f>
        <v>0</v>
      </c>
      <c r="C102" s="41">
        <f>YC!AC103</f>
        <v>0.836666666666666</v>
      </c>
      <c r="D102" s="41">
        <f>YC!AH103</f>
        <v>0.10666666666666735</v>
      </c>
      <c r="E102" s="41">
        <f>YC!AI103</f>
        <v>1.1766666666666676</v>
      </c>
      <c r="F102" s="41">
        <f>YC!AJ103</f>
        <v>4.6666666666666856E-2</v>
      </c>
      <c r="G102" s="41">
        <f>RawQtrly!H103-RawQtrly!H102</f>
        <v>-0.21261272015887012</v>
      </c>
      <c r="H102" s="41">
        <f>RawQtrly!I103</f>
        <v>0.91958111353425631</v>
      </c>
      <c r="I102" s="41">
        <f>RawQtrly!J103</f>
        <v>3.8232640370231512</v>
      </c>
      <c r="J102" s="41">
        <f>RawQtrly!K103</f>
        <v>4.1901058139344372</v>
      </c>
      <c r="K102" s="41">
        <f>RawMthly!L103</f>
        <v>5.8082689849392608</v>
      </c>
      <c r="L102" s="41">
        <f>RawMthly!M103</f>
        <v>-8.666666666666667E-2</v>
      </c>
      <c r="M102" s="41">
        <f>RawMthly!N103</f>
        <v>-0.13999999999999968</v>
      </c>
    </row>
    <row r="103" spans="1:13" x14ac:dyDescent="0.35">
      <c r="A103" s="16">
        <f>YC!S104</f>
        <v>28825</v>
      </c>
      <c r="B103" s="42">
        <f>Ind!B498</f>
        <v>0</v>
      </c>
      <c r="C103" s="41">
        <f>YC!AC104</f>
        <v>1.2566666666666677</v>
      </c>
      <c r="D103" s="41">
        <f>YC!AH104</f>
        <v>0.24333333333333229</v>
      </c>
      <c r="E103" s="41">
        <f>YC!AI104</f>
        <v>0.25</v>
      </c>
      <c r="F103" s="41">
        <f>YC!AJ104</f>
        <v>-4.0000000000000924E-2</v>
      </c>
      <c r="G103" s="41">
        <f>RawQtrly!H104-RawQtrly!H103</f>
        <v>0.34535385983358946</v>
      </c>
      <c r="H103" s="41">
        <f>RawQtrly!I104</f>
        <v>0.89614471880505775</v>
      </c>
      <c r="I103" s="41">
        <f>RawQtrly!J104</f>
        <v>3.3114851680864503</v>
      </c>
      <c r="J103" s="41">
        <f>RawQtrly!K104</f>
        <v>4.312269976816685</v>
      </c>
      <c r="K103" s="41">
        <f>RawMthly!L104</f>
        <v>-4.5513463598955726</v>
      </c>
      <c r="L103" s="41">
        <f>RawMthly!M104</f>
        <v>-5.6666666666666698E-2</v>
      </c>
      <c r="M103" s="41">
        <f>RawMthly!N104</f>
        <v>-4.3333333333333335E-2</v>
      </c>
    </row>
    <row r="104" spans="1:13" x14ac:dyDescent="0.35">
      <c r="A104" s="16">
        <f>YC!S105</f>
        <v>28915</v>
      </c>
      <c r="B104" s="42">
        <f>Ind!B499</f>
        <v>0</v>
      </c>
      <c r="C104" s="41">
        <f>YC!AC105</f>
        <v>0.81333333333333435</v>
      </c>
      <c r="D104" s="41">
        <f>YC!AH105</f>
        <v>0.25</v>
      </c>
      <c r="E104" s="41">
        <f>YC!AI105</f>
        <v>-0.27666666666666728</v>
      </c>
      <c r="F104" s="41">
        <f>YC!AJ105</f>
        <v>-7.6666666666667993E-2</v>
      </c>
      <c r="G104" s="41">
        <f>RawQtrly!H105-RawQtrly!H104</f>
        <v>-0.22166627041449005</v>
      </c>
      <c r="H104" s="41">
        <f>RawQtrly!I105</f>
        <v>-0.99364609077637034</v>
      </c>
      <c r="I104" s="41">
        <f>RawQtrly!J105</f>
        <v>3.5674124068494981</v>
      </c>
      <c r="J104" s="41">
        <f>RawQtrly!K105</f>
        <v>4.3341674589358696</v>
      </c>
      <c r="K104" s="41">
        <f>RawMthly!L105</f>
        <v>2.2462180099818188</v>
      </c>
      <c r="L104" s="41">
        <f>RawMthly!M105</f>
        <v>-1.999999999999999E-2</v>
      </c>
      <c r="M104" s="41">
        <f>RawMthly!N105</f>
        <v>8.3333333333333148E-2</v>
      </c>
    </row>
    <row r="105" spans="1:13" x14ac:dyDescent="0.35">
      <c r="A105" s="16">
        <f>YC!S106</f>
        <v>29007</v>
      </c>
      <c r="B105" s="42">
        <f>Ind!B500</f>
        <v>0</v>
      </c>
      <c r="C105" s="41">
        <f>YC!AC106</f>
        <v>-6.6666666666677088E-3</v>
      </c>
      <c r="D105" s="41">
        <f>YC!AH106</f>
        <v>5.0000000000000711E-2</v>
      </c>
      <c r="E105" s="41">
        <f>YC!AI106</f>
        <v>-0.26333333333333364</v>
      </c>
      <c r="F105" s="41">
        <f>YC!AJ106</f>
        <v>-3.3333333333333215E-2</v>
      </c>
      <c r="G105" s="41">
        <f>RawQtrly!H106-RawQtrly!H105</f>
        <v>0.61642731823648877</v>
      </c>
      <c r="H105" s="41">
        <f>RawQtrly!I106</f>
        <v>0.9696441563876218</v>
      </c>
      <c r="I105" s="41">
        <f>RawQtrly!J106</f>
        <v>3.4061793756245455</v>
      </c>
      <c r="J105" s="41">
        <f>RawQtrly!K106</f>
        <v>3.4820371444196723</v>
      </c>
      <c r="K105" s="41">
        <f>RawMthly!L106</f>
        <v>1.8252746716483894</v>
      </c>
      <c r="L105" s="41">
        <f>RawMthly!M106</f>
        <v>0.09</v>
      </c>
      <c r="M105" s="41">
        <f>RawMthly!N106</f>
        <v>0.2300000000000002</v>
      </c>
    </row>
    <row r="106" spans="1:13" x14ac:dyDescent="0.35">
      <c r="A106" s="16">
        <f>YC!S107</f>
        <v>29099</v>
      </c>
      <c r="B106" s="42">
        <f>Ind!B501</f>
        <v>0</v>
      </c>
      <c r="C106" s="41">
        <f>YC!AC107</f>
        <v>0.29666666666666508</v>
      </c>
      <c r="D106" s="41">
        <f>YC!AH107</f>
        <v>-4.6666666666666856E-2</v>
      </c>
      <c r="E106" s="41">
        <f>YC!AI107</f>
        <v>-0.57000000000000028</v>
      </c>
      <c r="F106" s="41">
        <f>YC!AJ107</f>
        <v>-6.9999999999998508E-2</v>
      </c>
      <c r="G106" s="41">
        <f>RawQtrly!H107-RawQtrly!H106</f>
        <v>-0.26108878338330355</v>
      </c>
      <c r="H106" s="41">
        <f>RawQtrly!I107</f>
        <v>0.29169158500331821</v>
      </c>
      <c r="I106" s="41">
        <f>RawQtrly!J107</f>
        <v>3.3820559108228094</v>
      </c>
      <c r="J106" s="41">
        <f>RawQtrly!K107</f>
        <v>3.7665888816674595</v>
      </c>
      <c r="K106" s="41">
        <f>RawMthly!L107</f>
        <v>4.8769769021280389</v>
      </c>
      <c r="L106" s="41">
        <f>RawMthly!M107</f>
        <v>-0.09</v>
      </c>
      <c r="M106" s="41">
        <f>RawMthly!N107</f>
        <v>1.0000000000000009E-2</v>
      </c>
    </row>
    <row r="107" spans="1:13" x14ac:dyDescent="0.35">
      <c r="A107" s="16">
        <f>YC!S108</f>
        <v>29190</v>
      </c>
      <c r="B107" s="42">
        <f>Ind!B502</f>
        <v>0</v>
      </c>
      <c r="C107" s="41">
        <f>YC!AC108</f>
        <v>2.1700000000000017</v>
      </c>
      <c r="D107" s="41">
        <f>YC!AH108</f>
        <v>1.1466666666666665</v>
      </c>
      <c r="E107" s="41">
        <f>YC!AI108</f>
        <v>-1.3966666666666665</v>
      </c>
      <c r="F107" s="41">
        <f>YC!AJ108</f>
        <v>-0.2666666666666675</v>
      </c>
      <c r="G107" s="41">
        <f>RawQtrly!H108-RawQtrly!H107</f>
        <v>-0.32075382086691961</v>
      </c>
      <c r="H107" s="41">
        <f>RawQtrly!I108</f>
        <v>0.65640261012562617</v>
      </c>
      <c r="I107" s="41">
        <f>RawQtrly!J108</f>
        <v>2.670589795718648</v>
      </c>
      <c r="J107" s="41">
        <f>RawQtrly!K108</f>
        <v>3.8293916746810619</v>
      </c>
      <c r="K107" s="41">
        <f>RawMthly!L108</f>
        <v>-0.85080078363788303</v>
      </c>
      <c r="L107" s="41">
        <f>RawMthly!M108</f>
        <v>-9.0000000000000011E-2</v>
      </c>
      <c r="M107" s="41">
        <f>RawMthly!N108</f>
        <v>8.0000000000000071E-2</v>
      </c>
    </row>
    <row r="108" spans="1:13" x14ac:dyDescent="0.35">
      <c r="A108" s="16">
        <f>YC!S109</f>
        <v>29281</v>
      </c>
      <c r="B108" s="42">
        <f>Ind!B503</f>
        <v>1</v>
      </c>
      <c r="C108" s="41">
        <f>YC!AC109</f>
        <v>1.5099999999999998</v>
      </c>
      <c r="D108" s="41">
        <f>YC!AH109</f>
        <v>1.6033333333333335</v>
      </c>
      <c r="E108" s="41">
        <f>YC!AI109</f>
        <v>-1.3666666666666671</v>
      </c>
      <c r="F108" s="41">
        <f>YC!AJ109</f>
        <v>-0.20333333333333314</v>
      </c>
      <c r="G108" s="41">
        <f>RawQtrly!H109-RawQtrly!H108</f>
        <v>0.23936106203990359</v>
      </c>
      <c r="H108" s="41">
        <f>RawQtrly!I109</f>
        <v>1.4570604944026728</v>
      </c>
      <c r="I108" s="41">
        <f>RawQtrly!J109</f>
        <v>1.2545893979085638</v>
      </c>
      <c r="J108" s="41">
        <f>RawQtrly!K109</f>
        <v>3.9534739453738506</v>
      </c>
      <c r="K108" s="41">
        <f>RawMthly!L109</f>
        <v>4.6074001340654389</v>
      </c>
      <c r="L108" s="41">
        <f>RawMthly!M109</f>
        <v>5.9999999999999984E-2</v>
      </c>
      <c r="M108" s="41">
        <f>RawMthly!N109</f>
        <v>0.12333333333333329</v>
      </c>
    </row>
    <row r="109" spans="1:13" x14ac:dyDescent="0.35">
      <c r="A109" s="16">
        <f>YC!S110</f>
        <v>29373</v>
      </c>
      <c r="B109" s="42">
        <f>Ind!B504</f>
        <v>1</v>
      </c>
      <c r="C109" s="41">
        <f>YC!AC110</f>
        <v>-3.7366666666666664</v>
      </c>
      <c r="D109" s="41">
        <f>YC!AH110</f>
        <v>-1.2033333333333331</v>
      </c>
      <c r="E109" s="41">
        <f>YC!AI110</f>
        <v>0.85999999999999943</v>
      </c>
      <c r="F109" s="41">
        <f>YC!AJ110</f>
        <v>0.1033333333333335</v>
      </c>
      <c r="G109" s="41">
        <f>RawQtrly!H110-RawQtrly!H109</f>
        <v>0.2719559378770966</v>
      </c>
      <c r="H109" s="41">
        <f>RawQtrly!I110</f>
        <v>0.19635695982430051</v>
      </c>
      <c r="I109" s="41">
        <f>RawQtrly!J110</f>
        <v>-1.7756617272880131</v>
      </c>
      <c r="J109" s="41">
        <f>RawQtrly!K110</f>
        <v>1.8040762760704754</v>
      </c>
      <c r="K109" s="41">
        <f>RawMthly!L110</f>
        <v>-1.706838144826079</v>
      </c>
      <c r="L109" s="41">
        <f>RawMthly!M110</f>
        <v>0.56999999999999995</v>
      </c>
      <c r="M109" s="41">
        <f>RawMthly!N110</f>
        <v>1.3866666666666669</v>
      </c>
    </row>
    <row r="110" spans="1:13" x14ac:dyDescent="0.35">
      <c r="A110" s="16">
        <f>YC!S111</f>
        <v>29465</v>
      </c>
      <c r="B110" s="42">
        <f>Ind!B505</f>
        <v>1</v>
      </c>
      <c r="C110" s="41">
        <f>YC!AC111</f>
        <v>-0.46333333333333293</v>
      </c>
      <c r="D110" s="41">
        <f>YC!AH111</f>
        <v>0.37333333333333307</v>
      </c>
      <c r="E110" s="41">
        <f>YC!AI111</f>
        <v>1.7999999999999989</v>
      </c>
      <c r="F110" s="41">
        <f>YC!AJ111</f>
        <v>0</v>
      </c>
      <c r="G110" s="41">
        <f>RawQtrly!H111-RawQtrly!H110</f>
        <v>-0.14066538054168021</v>
      </c>
      <c r="H110" s="41">
        <f>RawQtrly!I111</f>
        <v>-1.3704019386689963</v>
      </c>
      <c r="I110" s="41">
        <f>RawQtrly!J111</f>
        <v>0.42147845533940309</v>
      </c>
      <c r="J110" s="41">
        <f>RawQtrly!K111</f>
        <v>2.7580553447990783</v>
      </c>
      <c r="K110" s="41">
        <f>RawMthly!L111</f>
        <v>12.821448547371883</v>
      </c>
      <c r="L110" s="41">
        <f>RawMthly!M111</f>
        <v>-0.10333333333333328</v>
      </c>
      <c r="M110" s="41">
        <f>RawMthly!N111</f>
        <v>-0.66666666666666741</v>
      </c>
    </row>
    <row r="111" spans="1:13" x14ac:dyDescent="0.35">
      <c r="A111" s="16">
        <f>YC!S112</f>
        <v>29556</v>
      </c>
      <c r="B111" s="42">
        <f>Ind!B506</f>
        <v>0</v>
      </c>
      <c r="C111" s="41">
        <f>YC!AC112</f>
        <v>4.4600000000000009</v>
      </c>
      <c r="D111" s="41">
        <f>YC!AH112</f>
        <v>1.2733333333333334</v>
      </c>
      <c r="E111" s="41">
        <f>YC!AI112</f>
        <v>-1.1900000000000031</v>
      </c>
      <c r="F111" s="41">
        <f>YC!AJ112</f>
        <v>-0.19666666666666544</v>
      </c>
      <c r="G111" s="41">
        <f>RawQtrly!H112-RawQtrly!H111</f>
        <v>0.36180345004046943</v>
      </c>
      <c r="H111" s="41">
        <f>RawQtrly!I112</f>
        <v>-2.2028179303131886E-2</v>
      </c>
      <c r="I111" s="41">
        <f>RawQtrly!J112</f>
        <v>1.0616308731260413</v>
      </c>
      <c r="J111" s="41">
        <f>RawQtrly!K112</f>
        <v>2.8815149345728068</v>
      </c>
      <c r="K111" s="41">
        <f>RawMthly!L112</f>
        <v>7.7001102028690243</v>
      </c>
      <c r="L111" s="41">
        <f>RawMthly!M112</f>
        <v>-0.21666666666666656</v>
      </c>
      <c r="M111" s="41">
        <f>RawMthly!N112</f>
        <v>3.3333333333333659E-2</v>
      </c>
    </row>
    <row r="112" spans="1:13" x14ac:dyDescent="0.35">
      <c r="A112" s="16">
        <f>YC!S113</f>
        <v>29646</v>
      </c>
      <c r="B112" s="42">
        <f>Ind!B507</f>
        <v>0</v>
      </c>
      <c r="C112" s="41">
        <f>YC!AC113</f>
        <v>0.77666666666666551</v>
      </c>
      <c r="D112" s="41">
        <f>YC!AH113</f>
        <v>0.50999999999999979</v>
      </c>
      <c r="E112" s="41">
        <f>YC!AI113</f>
        <v>-1.4300000000000015</v>
      </c>
      <c r="F112" s="41">
        <f>YC!AJ113</f>
        <v>-0.22333333333333272</v>
      </c>
      <c r="G112" s="41">
        <f>RawQtrly!H113-RawQtrly!H112</f>
        <v>2.676235561735707E-2</v>
      </c>
      <c r="H112" s="41">
        <f>RawQtrly!I113</f>
        <v>1.3286076306223755</v>
      </c>
      <c r="I112" s="41">
        <f>RawQtrly!J113</f>
        <v>1.4751954844093158</v>
      </c>
      <c r="J112" s="41">
        <f>RawQtrly!K113</f>
        <v>1.9334270507622677</v>
      </c>
      <c r="K112" s="41">
        <f>RawMthly!L113</f>
        <v>-1.209082739319979</v>
      </c>
      <c r="L112" s="41">
        <f>RawMthly!M113</f>
        <v>-0.20333333333333339</v>
      </c>
      <c r="M112" s="41">
        <f>RawMthly!N113</f>
        <v>4.000000000000048E-2</v>
      </c>
    </row>
    <row r="113" spans="1:13" x14ac:dyDescent="0.35">
      <c r="A113" s="16">
        <f>YC!S114</f>
        <v>29738</v>
      </c>
      <c r="B113" s="42">
        <f>Ind!B508</f>
        <v>0</v>
      </c>
      <c r="C113" s="41">
        <f>YC!AC114</f>
        <v>0.51666666666666572</v>
      </c>
      <c r="D113" s="41">
        <f>YC!AH114</f>
        <v>0.75666666666666771</v>
      </c>
      <c r="E113" s="41">
        <f>YC!AI114</f>
        <v>-1.1566666666666663</v>
      </c>
      <c r="F113" s="41">
        <f>YC!AJ114</f>
        <v>-0.25666666666666593</v>
      </c>
      <c r="G113" s="41">
        <f>RawQtrly!H114-RawQtrly!H113</f>
        <v>-0.63583858061243692</v>
      </c>
      <c r="H113" s="41">
        <f>RawQtrly!I114</f>
        <v>0.19208965808945833</v>
      </c>
      <c r="I113" s="41">
        <f>RawQtrly!J114</f>
        <v>1.5648934085209978</v>
      </c>
      <c r="J113" s="41">
        <f>RawQtrly!K114</f>
        <v>2.2471303188425211</v>
      </c>
      <c r="K113" s="41">
        <f>RawMthly!L114</f>
        <v>0.95839321219284046</v>
      </c>
      <c r="L113" s="41">
        <f>RawMthly!M114</f>
        <v>3.0000000000000027E-2</v>
      </c>
      <c r="M113" s="41">
        <f>RawMthly!N114</f>
        <v>-0.26666666666666705</v>
      </c>
    </row>
    <row r="114" spans="1:13" x14ac:dyDescent="0.35">
      <c r="A114" s="16">
        <f>YC!S115</f>
        <v>29830</v>
      </c>
      <c r="B114" s="42">
        <f>Ind!B509</f>
        <v>1</v>
      </c>
      <c r="C114" s="41">
        <f>YC!AC115</f>
        <v>0.1466666666666665</v>
      </c>
      <c r="D114" s="41">
        <f>YC!AH115</f>
        <v>1.009999999999998</v>
      </c>
      <c r="E114" s="41">
        <f>YC!AI115</f>
        <v>-0.206666666666667</v>
      </c>
      <c r="F114" s="41">
        <f>YC!AJ115</f>
        <v>-0.34333333333333371</v>
      </c>
      <c r="G114" s="41">
        <f>RawQtrly!H115-RawQtrly!H114</f>
        <v>-9.9881946971109636E-2</v>
      </c>
      <c r="H114" s="41">
        <f>RawQtrly!I115</f>
        <v>-0.34495894274099242</v>
      </c>
      <c r="I114" s="41">
        <f>RawQtrly!J115</f>
        <v>1.8697250607725651</v>
      </c>
      <c r="J114" s="41">
        <f>RawQtrly!K115</f>
        <v>1.5120883553044835</v>
      </c>
      <c r="K114" s="41">
        <f>RawMthly!L115</f>
        <v>-5.5211338262432408</v>
      </c>
      <c r="L114" s="41">
        <f>RawMthly!M115</f>
        <v>-0.16000000000000003</v>
      </c>
      <c r="M114" s="41">
        <f>RawMthly!N115</f>
        <v>-0.3899999999999999</v>
      </c>
    </row>
    <row r="115" spans="1:13" x14ac:dyDescent="0.35">
      <c r="A115" s="16">
        <f>YC!S116</f>
        <v>29921</v>
      </c>
      <c r="B115" s="42">
        <f>Ind!B510</f>
        <v>1</v>
      </c>
      <c r="C115" s="41">
        <f>YC!AC116</f>
        <v>-3.3033333333333328</v>
      </c>
      <c r="D115" s="41">
        <f>YC!AH116</f>
        <v>-0.36333333333333151</v>
      </c>
      <c r="E115" s="41">
        <f>YC!AI116</f>
        <v>2.336666666666666</v>
      </c>
      <c r="F115" s="41">
        <f>YC!AJ116</f>
        <v>5.3333333333334565E-2</v>
      </c>
      <c r="G115" s="41">
        <f>RawQtrly!H116-RawQtrly!H115</f>
        <v>-0.14979750747455323</v>
      </c>
      <c r="H115" s="41">
        <f>RawQtrly!I116</f>
        <v>1.2629881620521983</v>
      </c>
      <c r="I115" s="41">
        <f>RawQtrly!J116</f>
        <v>0.48279541589784414</v>
      </c>
      <c r="J115" s="41">
        <f>RawQtrly!K116</f>
        <v>1.7646199984418451</v>
      </c>
      <c r="K115" s="41">
        <f>RawMthly!L116</f>
        <v>-2.8246666121304584</v>
      </c>
      <c r="L115" s="41">
        <f>RawMthly!M116</f>
        <v>0.45666666666666667</v>
      </c>
      <c r="M115" s="41">
        <f>RawMthly!N116</f>
        <v>0.96666666666666656</v>
      </c>
    </row>
    <row r="116" spans="1:13" x14ac:dyDescent="0.35">
      <c r="A116" s="16">
        <f>YC!S117</f>
        <v>30011</v>
      </c>
      <c r="B116" s="42">
        <f>Ind!B511</f>
        <v>1</v>
      </c>
      <c r="C116" s="41">
        <f>YC!AC117</f>
        <v>1.0633333333333326</v>
      </c>
      <c r="D116" s="41">
        <f>YC!AH117</f>
        <v>0.12666666666666515</v>
      </c>
      <c r="E116" s="41">
        <f>YC!AI117</f>
        <v>1.4799999999999986</v>
      </c>
      <c r="F116" s="41">
        <f>YC!AJ117</f>
        <v>-2.6666666666665506E-2</v>
      </c>
      <c r="G116" s="41">
        <f>RawQtrly!H117-RawQtrly!H116</f>
        <v>-0.34607192789111907</v>
      </c>
      <c r="H116" s="41">
        <f>RawQtrly!I117</f>
        <v>-0.11147551815025727</v>
      </c>
      <c r="I116" s="41">
        <f>RawQtrly!J117</f>
        <v>1.485672567937196</v>
      </c>
      <c r="J116" s="41">
        <f>RawQtrly!K117</f>
        <v>1.4383256477118378</v>
      </c>
      <c r="K116" s="41">
        <f>RawMthly!L117</f>
        <v>-6.7434935436686692</v>
      </c>
      <c r="L116" s="41">
        <f>RawMthly!M117</f>
        <v>0.18666666666666665</v>
      </c>
      <c r="M116" s="41">
        <f>RawMthly!N117</f>
        <v>0.14333333333333309</v>
      </c>
    </row>
    <row r="117" spans="1:13" x14ac:dyDescent="0.35">
      <c r="A117" s="16">
        <f>YC!S118</f>
        <v>30103</v>
      </c>
      <c r="B117" s="42">
        <f>Ind!B512</f>
        <v>1</v>
      </c>
      <c r="C117" s="41">
        <f>YC!AC118</f>
        <v>-0.39333333333333265</v>
      </c>
      <c r="D117" s="41">
        <f>YC!AH118</f>
        <v>-0.52999999999999936</v>
      </c>
      <c r="E117" s="41">
        <f>YC!AI118</f>
        <v>1.5099999999999998</v>
      </c>
      <c r="F117" s="41">
        <f>YC!AJ118</f>
        <v>-0.19333333333333336</v>
      </c>
      <c r="G117" s="41">
        <f>RawQtrly!H118-RawQtrly!H117</f>
        <v>-7.5825495037226132E-2</v>
      </c>
      <c r="H117" s="41">
        <f>RawQtrly!I118</f>
        <v>0.37932553733816066</v>
      </c>
      <c r="I117" s="41">
        <f>RawQtrly!J118</f>
        <v>1.3397433665684846</v>
      </c>
      <c r="J117" s="41">
        <f>RawQtrly!K118</f>
        <v>0.89719673110613873</v>
      </c>
      <c r="K117" s="41">
        <f>RawMthly!L118</f>
        <v>-5.8394162243260127E-2</v>
      </c>
      <c r="L117" s="41">
        <f>RawMthly!M118</f>
        <v>-0.13666666666666671</v>
      </c>
      <c r="M117" s="41">
        <f>RawMthly!N118</f>
        <v>0.11000000000000032</v>
      </c>
    </row>
    <row r="118" spans="1:13" x14ac:dyDescent="0.35">
      <c r="A118" s="16">
        <f>YC!S119</f>
        <v>30195</v>
      </c>
      <c r="B118" s="42">
        <f>Ind!B513</f>
        <v>1</v>
      </c>
      <c r="C118" s="41">
        <f>YC!AC119</f>
        <v>-3.1033333333333317</v>
      </c>
      <c r="D118" s="41">
        <f>YC!AH119</f>
        <v>-0.793333333333333</v>
      </c>
      <c r="E118" s="41">
        <f>YC!AI119</f>
        <v>3.7999999999999972</v>
      </c>
      <c r="F118" s="41">
        <f>YC!AJ119</f>
        <v>-0.17333333333333201</v>
      </c>
      <c r="G118" s="41">
        <f>RawQtrly!H119-RawQtrly!H118</f>
        <v>0.11702151667512051</v>
      </c>
      <c r="H118" s="41">
        <f>RawQtrly!I119</f>
        <v>0.79854251992058178</v>
      </c>
      <c r="I118" s="41">
        <f>RawQtrly!J119</f>
        <v>0.62626508761187938</v>
      </c>
      <c r="J118" s="41">
        <f>RawQtrly!K119</f>
        <v>-0.47202288056050173</v>
      </c>
      <c r="K118" s="41">
        <f>RawMthly!L119</f>
        <v>-0.26319652567423002</v>
      </c>
      <c r="L118" s="41">
        <f>RawMthly!M119</f>
        <v>5.6666666666666754E-2</v>
      </c>
      <c r="M118" s="41">
        <f>RawMthly!N119</f>
        <v>0.28333333333333277</v>
      </c>
    </row>
    <row r="119" spans="1:13" x14ac:dyDescent="0.35">
      <c r="A119" s="16">
        <f>YC!S120</f>
        <v>30286</v>
      </c>
      <c r="B119" s="42">
        <f>Ind!B514</f>
        <v>1</v>
      </c>
      <c r="C119" s="41">
        <f>YC!AC120</f>
        <v>-1.410000000000001</v>
      </c>
      <c r="D119" s="41">
        <f>YC!AH120</f>
        <v>-2.2233333333333345</v>
      </c>
      <c r="E119" s="41">
        <f>YC!AI120</f>
        <v>2.7599999999999989</v>
      </c>
      <c r="F119" s="41">
        <f>YC!AJ120</f>
        <v>5.3333333333332789E-2</v>
      </c>
      <c r="G119" s="41">
        <f>RawQtrly!H120-RawQtrly!H119</f>
        <v>-0.37901198432774774</v>
      </c>
      <c r="H119" s="41">
        <f>RawQtrly!I120</f>
        <v>1.52990808173939</v>
      </c>
      <c r="I119" s="41">
        <f>RawQtrly!J120</f>
        <v>1.4126913035579356</v>
      </c>
      <c r="J119" s="41">
        <f>RawQtrly!K120</f>
        <v>1.3804447582467094</v>
      </c>
      <c r="K119" s="41">
        <f>RawMthly!L120</f>
        <v>18.32971666274354</v>
      </c>
      <c r="L119" s="41">
        <f>RawMthly!M120</f>
        <v>0.57333333333333325</v>
      </c>
      <c r="M119" s="41">
        <f>RawMthly!N120</f>
        <v>0.5900000000000003</v>
      </c>
    </row>
    <row r="120" spans="1:13" x14ac:dyDescent="0.35">
      <c r="A120" s="16">
        <f>YC!S121</f>
        <v>30376</v>
      </c>
      <c r="B120" s="42">
        <f>Ind!B515</f>
        <v>0</v>
      </c>
      <c r="C120" s="41">
        <f>YC!AC121</f>
        <v>0.20000000000000018</v>
      </c>
      <c r="D120" s="41">
        <f>YC!AH121</f>
        <v>0.15000000000000036</v>
      </c>
      <c r="E120" s="41">
        <f>YC!AI121</f>
        <v>2.4566666666666652</v>
      </c>
      <c r="F120" s="41">
        <f>YC!AJ121</f>
        <v>0.30666666666666664</v>
      </c>
      <c r="G120" s="41">
        <f>RawQtrly!H121-RawQtrly!H120</f>
        <v>-0.27818176164891362</v>
      </c>
      <c r="H120" s="41">
        <f>RawQtrly!I121</f>
        <v>0.95645921622632624</v>
      </c>
      <c r="I120" s="41">
        <f>RawQtrly!J121</f>
        <v>1.4933884411286265</v>
      </c>
      <c r="J120" s="41">
        <f>RawQtrly!K121</f>
        <v>0.19328170640797079</v>
      </c>
      <c r="K120" s="41">
        <f>RawMthly!L121</f>
        <v>7.6924924406855393</v>
      </c>
      <c r="L120" s="41">
        <f>RawMthly!M121</f>
        <v>7.0000000000000062E-2</v>
      </c>
      <c r="M120" s="41">
        <f>RawMthly!N121</f>
        <v>-0.45333333333333314</v>
      </c>
    </row>
    <row r="121" spans="1:13" x14ac:dyDescent="0.35">
      <c r="A121" s="16">
        <f>YC!S122</f>
        <v>30468</v>
      </c>
      <c r="B121" s="42">
        <f>Ind!B516</f>
        <v>0</v>
      </c>
      <c r="C121" s="41">
        <f>YC!AC122</f>
        <v>0.28999999999999915</v>
      </c>
      <c r="D121" s="41">
        <f>YC!AH122</f>
        <v>-6.3333333333332575E-2</v>
      </c>
      <c r="E121" s="41">
        <f>YC!AI122</f>
        <v>2.1466666666666683</v>
      </c>
      <c r="F121" s="41">
        <f>YC!AJ122</f>
        <v>0.26333333333333186</v>
      </c>
      <c r="G121" s="41">
        <f>RawQtrly!H122-RawQtrly!H121</f>
        <v>-9.5450996607175931E-3</v>
      </c>
      <c r="H121" s="41">
        <f>RawQtrly!I122</f>
        <v>0.82057815535232081</v>
      </c>
      <c r="I121" s="41">
        <f>RawQtrly!J122</f>
        <v>2.328115271845824</v>
      </c>
      <c r="J121" s="41">
        <f>RawQtrly!K122</f>
        <v>2.2825666588028732</v>
      </c>
      <c r="K121" s="41">
        <f>RawMthly!L122</f>
        <v>9.7155387913723974</v>
      </c>
      <c r="L121" s="41">
        <f>RawMthly!M122</f>
        <v>-0.25333333333333319</v>
      </c>
      <c r="M121" s="41">
        <f>RawMthly!N122</f>
        <v>-0.56333333333333346</v>
      </c>
    </row>
    <row r="122" spans="1:13" x14ac:dyDescent="0.35">
      <c r="A122" s="16">
        <f>YC!S123</f>
        <v>30560</v>
      </c>
      <c r="B122" s="42">
        <f>Ind!B517</f>
        <v>0</v>
      </c>
      <c r="C122" s="41">
        <f>YC!AC123</f>
        <v>0.74333333333333407</v>
      </c>
      <c r="D122" s="41">
        <f>YC!AH123</f>
        <v>0.98333333333333428</v>
      </c>
      <c r="E122" s="41">
        <f>YC!AI123</f>
        <v>2.4866666666666664</v>
      </c>
      <c r="F122" s="41">
        <f>YC!AJ123</f>
        <v>0.163333333333334</v>
      </c>
      <c r="G122" s="41">
        <f>RawQtrly!H123-RawQtrly!H122</f>
        <v>0.31487531111964129</v>
      </c>
      <c r="H122" s="41">
        <f>RawQtrly!I123</f>
        <v>1.7113723610582079</v>
      </c>
      <c r="I122" s="41">
        <f>RawQtrly!J123</f>
        <v>3.1577411094496757</v>
      </c>
      <c r="J122" s="41">
        <f>RawQtrly!K123</f>
        <v>2.6847657277167039</v>
      </c>
      <c r="K122" s="41">
        <f>RawMthly!L123</f>
        <v>1.7059715115206704</v>
      </c>
      <c r="L122" s="41">
        <f>RawMthly!M123</f>
        <v>-0.31000000000000005</v>
      </c>
      <c r="M122" s="41">
        <f>RawMthly!N123</f>
        <v>-0.80666666666666687</v>
      </c>
    </row>
    <row r="123" spans="1:13" x14ac:dyDescent="0.35">
      <c r="A123" s="16">
        <f>YC!S124</f>
        <v>30651</v>
      </c>
      <c r="B123" s="42">
        <f>Ind!B518</f>
        <v>0</v>
      </c>
      <c r="C123" s="41">
        <f>YC!AC124</f>
        <v>-0.34000000000000163</v>
      </c>
      <c r="D123" s="41">
        <f>YC!AH124</f>
        <v>0.11333333333332973</v>
      </c>
      <c r="E123" s="41">
        <f>YC!AI124</f>
        <v>2.8866666666666667</v>
      </c>
      <c r="F123" s="41">
        <f>YC!AJ124</f>
        <v>0.21666666666666501</v>
      </c>
      <c r="G123" s="41">
        <f>RawQtrly!H124-RawQtrly!H123</f>
        <v>-0.30094950802999376</v>
      </c>
      <c r="H123" s="41">
        <f>RawQtrly!I124</f>
        <v>-1.6131912010760567</v>
      </c>
      <c r="I123" s="41">
        <f>RawQtrly!J124</f>
        <v>4.4781938221453101</v>
      </c>
      <c r="J123" s="41">
        <f>RawQtrly!K124</f>
        <v>2.7789821118059677</v>
      </c>
      <c r="K123" s="41">
        <f>RawMthly!L124</f>
        <v>0.14085926466265705</v>
      </c>
      <c r="L123" s="41">
        <f>RawMthly!M124</f>
        <v>6.6666666666664876E-3</v>
      </c>
      <c r="M123" s="41">
        <f>RawMthly!N124</f>
        <v>2.000000000000024E-2</v>
      </c>
    </row>
    <row r="124" spans="1:13" x14ac:dyDescent="0.35">
      <c r="A124" s="16">
        <f>YC!S125</f>
        <v>30742</v>
      </c>
      <c r="B124" s="42">
        <f>Ind!B519</f>
        <v>0</v>
      </c>
      <c r="C124" s="41">
        <f>YC!AC125</f>
        <v>0.37000000000000099</v>
      </c>
      <c r="D124" s="41">
        <f>YC!AH125</f>
        <v>0.18666666666666742</v>
      </c>
      <c r="E124" s="41">
        <f>YC!AI125</f>
        <v>2.7733333333333334</v>
      </c>
      <c r="F124" s="41">
        <f>YC!AJ125</f>
        <v>0.14666666666666472</v>
      </c>
      <c r="G124" s="41">
        <f>RawQtrly!H125-RawQtrly!H124</f>
        <v>0.25141562606361889</v>
      </c>
      <c r="H124" s="41">
        <f>RawQtrly!I125</f>
        <v>1.0543022113831999</v>
      </c>
      <c r="I124" s="41">
        <f>RawQtrly!J125</f>
        <v>4.3662959851837284</v>
      </c>
      <c r="J124" s="41">
        <f>RawQtrly!K125</f>
        <v>3.2359944225426025</v>
      </c>
      <c r="K124" s="41">
        <f>RawMthly!L125</f>
        <v>-3.3118317015284746</v>
      </c>
      <c r="L124" s="41">
        <f>RawMthly!M125</f>
        <v>-0.38333333333333325</v>
      </c>
      <c r="M124" s="41">
        <f>RawMthly!N125</f>
        <v>-0.11999999999999988</v>
      </c>
    </row>
    <row r="125" spans="1:13" x14ac:dyDescent="0.35">
      <c r="A125" s="16">
        <f>YC!S126</f>
        <v>30834</v>
      </c>
      <c r="B125" s="42">
        <f>Ind!B520</f>
        <v>0</v>
      </c>
      <c r="C125" s="41">
        <f>YC!AC126</f>
        <v>0.62666666666666693</v>
      </c>
      <c r="D125" s="41">
        <f>YC!AH126</f>
        <v>1.1166666666666671</v>
      </c>
      <c r="E125" s="41">
        <f>YC!AI126</f>
        <v>3.4033333333333342</v>
      </c>
      <c r="F125" s="41">
        <f>YC!AJ126</f>
        <v>6.6666666666641561E-3</v>
      </c>
      <c r="G125" s="41">
        <f>RawQtrly!H126-RawQtrly!H125</f>
        <v>-0.15622351795209144</v>
      </c>
      <c r="H125" s="41">
        <f>RawQtrly!I126</f>
        <v>2.1490432853706487</v>
      </c>
      <c r="I125" s="41">
        <f>RawQtrly!J126</f>
        <v>5.2025597363539466</v>
      </c>
      <c r="J125" s="41">
        <f>RawQtrly!K126</f>
        <v>2.4913815544708315</v>
      </c>
      <c r="K125" s="41">
        <f>RawMthly!L126</f>
        <v>-2.9103698999027729</v>
      </c>
      <c r="L125" s="41">
        <f>RawMthly!M126</f>
        <v>-0.32666666666666672</v>
      </c>
      <c r="M125" s="41">
        <f>RawMthly!N126</f>
        <v>-0.30000000000000004</v>
      </c>
    </row>
    <row r="126" spans="1:13" x14ac:dyDescent="0.35">
      <c r="A126" s="16">
        <f>YC!S127</f>
        <v>30926</v>
      </c>
      <c r="B126" s="42">
        <f>Ind!B521</f>
        <v>0</v>
      </c>
      <c r="C126" s="41">
        <f>YC!AC127</f>
        <v>0.52333333333333343</v>
      </c>
      <c r="D126" s="41">
        <f>YC!AH127</f>
        <v>-0.37666666666666515</v>
      </c>
      <c r="E126" s="41">
        <f>YC!AI127</f>
        <v>2.5466666666666651</v>
      </c>
      <c r="F126" s="41">
        <f>YC!AJ127</f>
        <v>-3.6666666666665293E-2</v>
      </c>
      <c r="G126" s="41">
        <f>RawQtrly!H127-RawQtrly!H126</f>
        <v>3.4256805715239702E-2</v>
      </c>
      <c r="H126" s="41">
        <f>RawQtrly!I127</f>
        <v>0.80628191547301931</v>
      </c>
      <c r="I126" s="41">
        <f>RawQtrly!J127</f>
        <v>3.5864213714842843</v>
      </c>
      <c r="J126" s="41">
        <f>RawQtrly!K127</f>
        <v>2.3292204089743245</v>
      </c>
      <c r="K126" s="41">
        <f>RawMthly!L127</f>
        <v>3.0142444288230927</v>
      </c>
      <c r="L126" s="41">
        <f>RawMthly!M127</f>
        <v>0.11000000000000001</v>
      </c>
      <c r="M126" s="41">
        <f>RawMthly!N127</f>
        <v>0.34333333333333349</v>
      </c>
    </row>
    <row r="127" spans="1:13" x14ac:dyDescent="0.35">
      <c r="A127" s="16">
        <f>YC!S128</f>
        <v>31017</v>
      </c>
      <c r="B127" s="42">
        <f>Ind!B522</f>
        <v>0</v>
      </c>
      <c r="C127" s="41">
        <f>YC!AC128</f>
        <v>-1.5166666666666657</v>
      </c>
      <c r="D127" s="41">
        <f>YC!AH128</f>
        <v>-1.0499999999999989</v>
      </c>
      <c r="E127" s="41">
        <f>YC!AI128</f>
        <v>2.9399999999999995</v>
      </c>
      <c r="F127" s="41">
        <f>YC!AJ128</f>
        <v>3.6666666666667069E-2</v>
      </c>
      <c r="G127" s="41">
        <f>RawQtrly!H128-RawQtrly!H127</f>
        <v>-0.14038683512831718</v>
      </c>
      <c r="H127" s="41">
        <f>RawQtrly!I128</f>
        <v>2.07787145154095</v>
      </c>
      <c r="I127" s="41">
        <f>RawQtrly!J128</f>
        <v>3.7058004802652968</v>
      </c>
      <c r="J127" s="41">
        <f>RawQtrly!K128</f>
        <v>2.7103454441982375</v>
      </c>
      <c r="K127" s="41">
        <f>RawMthly!L128</f>
        <v>2.8655255760376148</v>
      </c>
      <c r="L127" s="41">
        <f>RawMthly!M128</f>
        <v>0.48333333333333323</v>
      </c>
      <c r="M127" s="41">
        <f>RawMthly!N128</f>
        <v>1.9999999999999796E-2</v>
      </c>
    </row>
    <row r="128" spans="1:13" x14ac:dyDescent="0.35">
      <c r="A128" s="16">
        <f>YC!S129</f>
        <v>31107</v>
      </c>
      <c r="B128" s="42">
        <f>Ind!B523</f>
        <v>0</v>
      </c>
      <c r="C128" s="41">
        <f>YC!AC129</f>
        <v>-0.62000000000000099</v>
      </c>
      <c r="D128" s="41">
        <f>YC!AH129</f>
        <v>0</v>
      </c>
      <c r="E128" s="41">
        <f>YC!AI129</f>
        <v>3.4000000000000004</v>
      </c>
      <c r="F128" s="41">
        <f>YC!AJ129</f>
        <v>0.19666666666666721</v>
      </c>
      <c r="G128" s="41">
        <f>RawQtrly!H129-RawQtrly!H128</f>
        <v>0.23910122014725532</v>
      </c>
      <c r="H128" s="41">
        <f>RawQtrly!I129</f>
        <v>1.0832227826800789</v>
      </c>
      <c r="I128" s="41">
        <f>RawQtrly!J129</f>
        <v>4.6143936539887989</v>
      </c>
      <c r="J128" s="41">
        <f>RawQtrly!K129</f>
        <v>5.7462264685968334</v>
      </c>
      <c r="K128" s="41">
        <f>RawMthly!L129</f>
        <v>7.0686351993284244</v>
      </c>
      <c r="L128" s="41">
        <f>RawMthly!M129</f>
        <v>6.6666666666666652E-2</v>
      </c>
      <c r="M128" s="41">
        <f>RawMthly!N129</f>
        <v>-5.3333333333333455E-2</v>
      </c>
    </row>
    <row r="129" spans="1:13" x14ac:dyDescent="0.35">
      <c r="A129" s="16">
        <f>YC!S130</f>
        <v>31199</v>
      </c>
      <c r="B129" s="42">
        <f>Ind!B524</f>
        <v>0</v>
      </c>
      <c r="C129" s="41">
        <f>YC!AC130</f>
        <v>-0.72333333333333361</v>
      </c>
      <c r="D129" s="41">
        <f>YC!AH130</f>
        <v>-0.63000000000000078</v>
      </c>
      <c r="E129" s="41">
        <f>YC!AI130</f>
        <v>3.3533333333333326</v>
      </c>
      <c r="F129" s="41">
        <f>YC!AJ130</f>
        <v>0.33666666666666778</v>
      </c>
      <c r="G129" s="41">
        <f>RawQtrly!H130-RawQtrly!H129</f>
        <v>-0.34188900951888845</v>
      </c>
      <c r="H129" s="41">
        <f>RawQtrly!I130</f>
        <v>2.1950168991816148</v>
      </c>
      <c r="I129" s="41">
        <f>RawQtrly!J130</f>
        <v>3.5342162091188465</v>
      </c>
      <c r="J129" s="41">
        <f>RawQtrly!K130</f>
        <v>2.372698611165323</v>
      </c>
      <c r="K129" s="41">
        <f>RawMthly!L130</f>
        <v>4.1430946127421668</v>
      </c>
      <c r="L129" s="41">
        <f>RawMthly!M130</f>
        <v>0.14333333333333353</v>
      </c>
      <c r="M129" s="41">
        <f>RawMthly!N130</f>
        <v>0.39666666666666672</v>
      </c>
    </row>
    <row r="130" spans="1:13" x14ac:dyDescent="0.35">
      <c r="A130" s="16">
        <f>YC!S131</f>
        <v>31291</v>
      </c>
      <c r="B130" s="42">
        <f>Ind!B525</f>
        <v>0</v>
      </c>
      <c r="C130" s="41">
        <f>YC!AC131</f>
        <v>-0.3533333333333335</v>
      </c>
      <c r="D130" s="41">
        <f>YC!AH131</f>
        <v>-0.413333333333334</v>
      </c>
      <c r="E130" s="41">
        <f>YC!AI131</f>
        <v>3.2299999999999995</v>
      </c>
      <c r="F130" s="41">
        <f>YC!AJ131</f>
        <v>0.40000000000000036</v>
      </c>
      <c r="G130" s="41">
        <f>RawQtrly!H131-RawQtrly!H130</f>
        <v>-4.0648011901724956E-2</v>
      </c>
      <c r="H130" s="41">
        <f>RawQtrly!I131</f>
        <v>2.2535972387431791</v>
      </c>
      <c r="I130" s="41">
        <f>RawQtrly!J131</f>
        <v>3.6659797347474736</v>
      </c>
      <c r="J130" s="41">
        <f>RawQtrly!K131</f>
        <v>3.9136652809885577</v>
      </c>
      <c r="K130" s="41">
        <f>RawMthly!L131</f>
        <v>1.8762276455523035</v>
      </c>
      <c r="L130" s="41">
        <f>RawMthly!M131</f>
        <v>-0.12333333333333341</v>
      </c>
      <c r="M130" s="41">
        <f>RawMthly!N131</f>
        <v>-7.333333333333325E-2</v>
      </c>
    </row>
    <row r="131" spans="1:13" x14ac:dyDescent="0.35">
      <c r="A131" s="16">
        <f>YC!S132</f>
        <v>31382</v>
      </c>
      <c r="B131" s="42">
        <f>Ind!B526</f>
        <v>0</v>
      </c>
      <c r="C131" s="41">
        <f>YC!AC132</f>
        <v>6.0000000000000497E-2</v>
      </c>
      <c r="D131" s="41">
        <f>YC!AH132</f>
        <v>-0.51666666666666572</v>
      </c>
      <c r="E131" s="41">
        <f>YC!AI132</f>
        <v>2.5933333333333328</v>
      </c>
      <c r="F131" s="41">
        <f>YC!AJ132</f>
        <v>0.46000000000000085</v>
      </c>
      <c r="G131" s="41">
        <f>RawQtrly!H132-RawQtrly!H131</f>
        <v>-4.3578169965425517E-2</v>
      </c>
      <c r="H131" s="41">
        <f>RawQtrly!I132</f>
        <v>0.41141015934431663</v>
      </c>
      <c r="I131" s="41">
        <f>RawQtrly!J132</f>
        <v>2.9842739340066196</v>
      </c>
      <c r="J131" s="41">
        <f>RawQtrly!K132</f>
        <v>3.3645053121539941</v>
      </c>
      <c r="K131" s="41">
        <f>RawMthly!L132</f>
        <v>4.5167293074881849</v>
      </c>
      <c r="L131" s="41">
        <f>RawMthly!M132</f>
        <v>0.12333333333333341</v>
      </c>
      <c r="M131" s="41">
        <f>RawMthly!N132</f>
        <v>8.3333333333333481E-2</v>
      </c>
    </row>
    <row r="132" spans="1:13" x14ac:dyDescent="0.35">
      <c r="A132" s="16">
        <f>YC!S133</f>
        <v>31472</v>
      </c>
      <c r="B132" s="42">
        <f>Ind!B527</f>
        <v>0</v>
      </c>
      <c r="C132" s="41">
        <f>YC!AC133</f>
        <v>-0.27000000000000135</v>
      </c>
      <c r="D132" s="41">
        <f>YC!AH133</f>
        <v>-1.3000000000000007</v>
      </c>
      <c r="E132" s="41">
        <f>YC!AI133</f>
        <v>1.660000000000001</v>
      </c>
      <c r="F132" s="41">
        <f>YC!AJ133</f>
        <v>0.36333333333333329</v>
      </c>
      <c r="G132" s="41">
        <f>RawQtrly!H133-RawQtrly!H132</f>
        <v>-6.0958195874403487E-2</v>
      </c>
      <c r="H132" s="41">
        <f>RawQtrly!I133</f>
        <v>0.78695408618094154</v>
      </c>
      <c r="I132" s="41">
        <f>RawQtrly!J133</f>
        <v>2.2431727950283693</v>
      </c>
      <c r="J132" s="41">
        <f>RawQtrly!K133</f>
        <v>2.6909301853073324</v>
      </c>
      <c r="K132" s="41">
        <f>RawMthly!L133</f>
        <v>11.027229098327798</v>
      </c>
      <c r="L132" s="41">
        <f>RawMthly!M133</f>
        <v>0.19999999999999984</v>
      </c>
      <c r="M132" s="41">
        <f>RawMthly!N133</f>
        <v>0.24333333333333362</v>
      </c>
    </row>
    <row r="133" spans="1:13" x14ac:dyDescent="0.35">
      <c r="A133" s="16">
        <f>YC!S134</f>
        <v>31564</v>
      </c>
      <c r="B133" s="42">
        <f>Ind!B528</f>
        <v>0</v>
      </c>
      <c r="C133" s="41">
        <f>YC!AC134</f>
        <v>-0.75666666666666504</v>
      </c>
      <c r="D133" s="41">
        <f>YC!AH134</f>
        <v>-1.253333333333333</v>
      </c>
      <c r="E133" s="41">
        <f>YC!AI134</f>
        <v>1.463333333333332</v>
      </c>
      <c r="F133" s="41">
        <f>YC!AJ134</f>
        <v>6.3333333333334352E-2</v>
      </c>
      <c r="G133" s="41">
        <f>RawQtrly!H134-RawQtrly!H133</f>
        <v>-0.11951539831377844</v>
      </c>
      <c r="H133" s="41">
        <f>RawQtrly!I134</f>
        <v>2.063120765127187</v>
      </c>
      <c r="I133" s="41">
        <f>RawQtrly!J134</f>
        <v>2.6650546430523985</v>
      </c>
      <c r="J133" s="41">
        <f>RawQtrly!K134</f>
        <v>2.6517933428654592</v>
      </c>
      <c r="K133" s="41">
        <f>RawMthly!L134</f>
        <v>8.9659783819312118</v>
      </c>
      <c r="L133" s="41">
        <f>RawMthly!M134</f>
        <v>0.38333333333333353</v>
      </c>
      <c r="M133" s="41">
        <f>RawMthly!N134</f>
        <v>0.20999999999999996</v>
      </c>
    </row>
    <row r="134" spans="1:13" x14ac:dyDescent="0.35">
      <c r="A134" s="16">
        <f>YC!S135</f>
        <v>31656</v>
      </c>
      <c r="B134" s="42">
        <f>Ind!B529</f>
        <v>0</v>
      </c>
      <c r="C134" s="41">
        <f>YC!AC135</f>
        <v>-0.61666666666666714</v>
      </c>
      <c r="D134" s="41">
        <f>YC!AH135</f>
        <v>-0.29000000000000092</v>
      </c>
      <c r="E134" s="41">
        <f>YC!AI135</f>
        <v>1.7833333333333323</v>
      </c>
      <c r="F134" s="41">
        <f>YC!AJ135</f>
        <v>7.0000000000000284E-2</v>
      </c>
      <c r="G134" s="41">
        <f>RawQtrly!H135-RawQtrly!H134</f>
        <v>3.2684680586558879E-2</v>
      </c>
      <c r="H134" s="41">
        <f>RawQtrly!I135</f>
        <v>2.154773919061491</v>
      </c>
      <c r="I134" s="41">
        <f>RawQtrly!J135</f>
        <v>2.4874774525990286</v>
      </c>
      <c r="J134" s="41">
        <f>RawQtrly!K135</f>
        <v>3.801412710665502</v>
      </c>
      <c r="K134" s="41">
        <f>RawMthly!L135</f>
        <v>0.23524538628502917</v>
      </c>
      <c r="L134" s="41">
        <f>RawMthly!M135</f>
        <v>0.12333333333333329</v>
      </c>
      <c r="M134" s="41">
        <f>RawMthly!N135</f>
        <v>0.2033333333333327</v>
      </c>
    </row>
    <row r="135" spans="1:13" x14ac:dyDescent="0.35">
      <c r="A135" s="16">
        <f>YC!S136</f>
        <v>31747</v>
      </c>
      <c r="B135" s="42">
        <f>Ind!B530</f>
        <v>0</v>
      </c>
      <c r="C135" s="41">
        <f>YC!AC136</f>
        <v>-0.17000000000000082</v>
      </c>
      <c r="D135" s="41">
        <f>YC!AH136</f>
        <v>6.0000000000001386E-2</v>
      </c>
      <c r="E135" s="41">
        <f>YC!AI136</f>
        <v>1.9100000000000001</v>
      </c>
      <c r="F135" s="41">
        <f>YC!AJ136</f>
        <v>0.17333333333333467</v>
      </c>
      <c r="G135" s="41">
        <f>RawQtrly!H136-RawQtrly!H135</f>
        <v>0.13228191181540894</v>
      </c>
      <c r="H135" s="41">
        <f>RawQtrly!I136</f>
        <v>-0.41407072405930312</v>
      </c>
      <c r="I135" s="41">
        <f>RawQtrly!J136</f>
        <v>1.346601432860359</v>
      </c>
      <c r="J135" s="41">
        <f>RawQtrly!K136</f>
        <v>3.7006969530972795</v>
      </c>
      <c r="K135" s="41">
        <f>RawMthly!L136</f>
        <v>1.0449703227731792</v>
      </c>
      <c r="L135" s="41">
        <f>RawMthly!M136</f>
        <v>-0.1100000000000001</v>
      </c>
      <c r="M135" s="41">
        <f>RawMthly!N136</f>
        <v>-4.3333333333333002E-2</v>
      </c>
    </row>
    <row r="136" spans="1:13" x14ac:dyDescent="0.35">
      <c r="A136" s="16">
        <f>YC!S137</f>
        <v>31837</v>
      </c>
      <c r="B136" s="42">
        <f>Ind!B531</f>
        <v>0</v>
      </c>
      <c r="C136" s="41">
        <f>YC!AC137</f>
        <v>0.18333333333333357</v>
      </c>
      <c r="D136" s="41">
        <f>YC!AH137</f>
        <v>-9.0000000000000746E-2</v>
      </c>
      <c r="E136" s="41">
        <f>YC!AI137</f>
        <v>1.6566666666666663</v>
      </c>
      <c r="F136" s="41">
        <f>YC!AJ137</f>
        <v>0.15333333333333421</v>
      </c>
      <c r="G136" s="41">
        <f>RawQtrly!H137-RawQtrly!H136</f>
        <v>9.112093186195136E-2</v>
      </c>
      <c r="H136" s="41">
        <f>RawQtrly!I137</f>
        <v>0.58475573607824338</v>
      </c>
      <c r="I136" s="41">
        <f>RawQtrly!J137</f>
        <v>-0.5076229403445176</v>
      </c>
      <c r="J136" s="41">
        <f>RawQtrly!K137</f>
        <v>2.7218277687850407</v>
      </c>
      <c r="K136" s="41">
        <f>RawMthly!L137</f>
        <v>13.634851231997061</v>
      </c>
      <c r="L136" s="41">
        <f>RawMthly!M137</f>
        <v>-0.23999999999999977</v>
      </c>
      <c r="M136" s="41">
        <f>RawMthly!N137</f>
        <v>-0.36333333333333329</v>
      </c>
    </row>
    <row r="137" spans="1:13" x14ac:dyDescent="0.35">
      <c r="A137" s="16">
        <f>YC!S138</f>
        <v>31929</v>
      </c>
      <c r="B137" s="42">
        <f>Ind!B532</f>
        <v>0</v>
      </c>
      <c r="C137" s="41">
        <f>YC!AC138</f>
        <v>0.12000000000000011</v>
      </c>
      <c r="D137" s="41">
        <f>YC!AH138</f>
        <v>1.0966666666666667</v>
      </c>
      <c r="E137" s="41">
        <f>YC!AI138</f>
        <v>2.6866666666666674</v>
      </c>
      <c r="F137" s="41">
        <f>YC!AJ138</f>
        <v>9.9999999999999645E-2</v>
      </c>
      <c r="G137" s="41">
        <f>RawQtrly!H138-RawQtrly!H137</f>
        <v>5.7681204300405353E-2</v>
      </c>
      <c r="H137" s="41">
        <f>RawQtrly!I138</f>
        <v>0.7723837841888378</v>
      </c>
      <c r="I137" s="41">
        <f>RawQtrly!J138</f>
        <v>1.7758929794899434</v>
      </c>
      <c r="J137" s="41">
        <f>RawQtrly!K138</f>
        <v>3.6587192897338543</v>
      </c>
      <c r="K137" s="41">
        <f>RawMthly!L138</f>
        <v>4.8795847295378811</v>
      </c>
      <c r="L137" s="41">
        <f>RawMthly!M138</f>
        <v>-0.35000000000000031</v>
      </c>
      <c r="M137" s="41">
        <f>RawMthly!N138</f>
        <v>-0.45333333333333359</v>
      </c>
    </row>
    <row r="138" spans="1:13" x14ac:dyDescent="0.35">
      <c r="A138" s="16">
        <f>YC!S139</f>
        <v>32021</v>
      </c>
      <c r="B138" s="42">
        <f>Ind!B533</f>
        <v>0</v>
      </c>
      <c r="C138" s="41">
        <f>YC!AC139</f>
        <v>0.3866666666666676</v>
      </c>
      <c r="D138" s="41">
        <f>YC!AH139</f>
        <v>0.52999999999999758</v>
      </c>
      <c r="E138" s="41">
        <f>YC!AI139</f>
        <v>2.833333333333333</v>
      </c>
      <c r="F138" s="41">
        <f>YC!AJ139</f>
        <v>9.6666666666664014E-2</v>
      </c>
      <c r="G138" s="41">
        <f>RawQtrly!H139-RawQtrly!H138</f>
        <v>6.1710024084162818E-2</v>
      </c>
      <c r="H138" s="41">
        <f>RawQtrly!I139</f>
        <v>0.10499810944347529</v>
      </c>
      <c r="I138" s="41">
        <f>RawQtrly!J139</f>
        <v>1.9796525794207833</v>
      </c>
      <c r="J138" s="41">
        <f>RawQtrly!K139</f>
        <v>2.6064469715009779</v>
      </c>
      <c r="K138" s="41">
        <f>RawMthly!L139</f>
        <v>8.5361915534402275</v>
      </c>
      <c r="L138" s="41">
        <f>RawMthly!M139</f>
        <v>5.6666666666666643E-2</v>
      </c>
      <c r="M138" s="41">
        <f>RawMthly!N139</f>
        <v>1.6666666666666607E-2</v>
      </c>
    </row>
    <row r="139" spans="1:13" x14ac:dyDescent="0.35">
      <c r="A139" s="16">
        <f>YC!S140</f>
        <v>32112</v>
      </c>
      <c r="B139" s="42">
        <f>Ind!B534</f>
        <v>0</v>
      </c>
      <c r="C139" s="41">
        <f>YC!AC140</f>
        <v>-0.1800000000000006</v>
      </c>
      <c r="D139" s="41">
        <f>YC!AH140</f>
        <v>0.20666666666666877</v>
      </c>
      <c r="E139" s="41">
        <f>YC!AI140</f>
        <v>3.26</v>
      </c>
      <c r="F139" s="41">
        <f>YC!AJ140</f>
        <v>5.6666666666666643E-2</v>
      </c>
      <c r="G139" s="41">
        <f>RawQtrly!H140-RawQtrly!H139</f>
        <v>4.1214049769076944E-2</v>
      </c>
      <c r="H139" s="41">
        <f>RawQtrly!I140</f>
        <v>1.4881355392978073</v>
      </c>
      <c r="I139" s="41">
        <f>RawQtrly!J140</f>
        <v>1.4833800358038123</v>
      </c>
      <c r="J139" s="41">
        <f>RawQtrly!K140</f>
        <v>1.3501483623194488</v>
      </c>
      <c r="K139" s="41">
        <f>RawMthly!L140</f>
        <v>-22.361329218247317</v>
      </c>
      <c r="L139" s="41">
        <f>RawMthly!M140</f>
        <v>0.21000000000000019</v>
      </c>
      <c r="M139" s="41">
        <f>RawMthly!N140</f>
        <v>0.22666666666666702</v>
      </c>
    </row>
    <row r="140" spans="1:13" x14ac:dyDescent="0.35">
      <c r="A140" s="16">
        <f>YC!S141</f>
        <v>32203</v>
      </c>
      <c r="B140" s="42">
        <f>Ind!B535</f>
        <v>0</v>
      </c>
      <c r="C140" s="41">
        <f>YC!AC141</f>
        <v>-0.14000000000000057</v>
      </c>
      <c r="D140" s="41">
        <f>YC!AH141</f>
        <v>-0.65333333333333421</v>
      </c>
      <c r="E140" s="41">
        <f>YC!AI141</f>
        <v>2.6933333333333334</v>
      </c>
      <c r="F140" s="41">
        <f>YC!AJ141</f>
        <v>0.10999999999999943</v>
      </c>
      <c r="G140" s="41">
        <f>RawQtrly!H141-RawQtrly!H140</f>
        <v>-1.3138213913553076E-2</v>
      </c>
      <c r="H140" s="41">
        <f>RawQtrly!I141</f>
        <v>-0.8378242593271128</v>
      </c>
      <c r="I140" s="41">
        <f>RawQtrly!J141</f>
        <v>2.0716030256765152</v>
      </c>
      <c r="J140" s="41">
        <f>RawQtrly!K141</f>
        <v>3.1752748518342804</v>
      </c>
      <c r="K140" s="41">
        <f>RawMthly!L141</f>
        <v>1.0516163126129063</v>
      </c>
      <c r="L140" s="41">
        <f>RawMthly!M141</f>
        <v>4.9999999999999822E-2</v>
      </c>
      <c r="M140" s="41">
        <f>RawMthly!N141</f>
        <v>8.0000000000000071E-2</v>
      </c>
    </row>
    <row r="141" spans="1:13" x14ac:dyDescent="0.35">
      <c r="A141" s="16">
        <f>YC!S142</f>
        <v>32295</v>
      </c>
      <c r="B141" s="42">
        <f>Ind!B536</f>
        <v>0</v>
      </c>
      <c r="C141" s="41">
        <f>YC!AC142</f>
        <v>0.48666666666666725</v>
      </c>
      <c r="D141" s="41">
        <f>YC!AH142</f>
        <v>0.46000000000000085</v>
      </c>
      <c r="E141" s="41">
        <f>YC!AI142</f>
        <v>2.700000000000002</v>
      </c>
      <c r="F141" s="41">
        <f>YC!AJ142</f>
        <v>7.666666666666444E-2</v>
      </c>
      <c r="G141" s="41">
        <f>RawQtrly!H142-RawQtrly!H141</f>
        <v>0.18842579692901651</v>
      </c>
      <c r="H141" s="41">
        <f>RawQtrly!I142</f>
        <v>0.2981747273344339</v>
      </c>
      <c r="I141" s="41">
        <f>RawQtrly!J142</f>
        <v>1.7690131965592926</v>
      </c>
      <c r="J141" s="41">
        <f>RawQtrly!K142</f>
        <v>3.0354126903132945</v>
      </c>
      <c r="K141" s="41">
        <f>RawMthly!L142</f>
        <v>1.9313767836069116</v>
      </c>
      <c r="L141" s="41">
        <f>RawMthly!M142</f>
        <v>-0.23999999999999988</v>
      </c>
      <c r="M141" s="41">
        <f>RawMthly!N142</f>
        <v>-0.26666666666666705</v>
      </c>
    </row>
    <row r="142" spans="1:13" x14ac:dyDescent="0.35">
      <c r="A142" s="16">
        <f>YC!S143</f>
        <v>32387</v>
      </c>
      <c r="B142" s="42">
        <f>Ind!B537</f>
        <v>0</v>
      </c>
      <c r="C142" s="41">
        <f>YC!AC143</f>
        <v>0.80000000000000071</v>
      </c>
      <c r="D142" s="41">
        <f>YC!AH143</f>
        <v>0.15000000000000036</v>
      </c>
      <c r="E142" s="41">
        <f>YC!AI143</f>
        <v>2.089999999999999</v>
      </c>
      <c r="F142" s="41">
        <f>YC!AJ143</f>
        <v>3.6666666666667069E-2</v>
      </c>
      <c r="G142" s="41">
        <f>RawQtrly!H143-RawQtrly!H142</f>
        <v>0.21831428340127346</v>
      </c>
      <c r="H142" s="41">
        <f>RawQtrly!I143</f>
        <v>1.1748884205846298E-2</v>
      </c>
      <c r="I142" s="41">
        <f>RawQtrly!J143</f>
        <v>1.3680216193898727</v>
      </c>
      <c r="J142" s="41">
        <f>RawQtrly!K143</f>
        <v>2.7079201027894255</v>
      </c>
      <c r="K142" s="41">
        <f>RawMthly!L143</f>
        <v>1.4338064772263999</v>
      </c>
      <c r="L142" s="41">
        <f>RawMthly!M143</f>
        <v>-3.6666666666666736E-2</v>
      </c>
      <c r="M142" s="41">
        <f>RawMthly!N143</f>
        <v>-9.6666666666666456E-2</v>
      </c>
    </row>
    <row r="143" spans="1:13" x14ac:dyDescent="0.35">
      <c r="A143" s="16">
        <f>YC!S144</f>
        <v>32478</v>
      </c>
      <c r="B143" s="42">
        <f>Ind!B538</f>
        <v>0</v>
      </c>
      <c r="C143" s="41">
        <f>YC!AC144</f>
        <v>0.7166666666666659</v>
      </c>
      <c r="D143" s="41">
        <f>YC!AH144</f>
        <v>-0.16999999999999993</v>
      </c>
      <c r="E143" s="41">
        <f>YC!AI144</f>
        <v>1.2300000000000004</v>
      </c>
      <c r="F143" s="41">
        <f>YC!AJ144</f>
        <v>9.9999999999997868E-3</v>
      </c>
      <c r="G143" s="41">
        <f>RawQtrly!H144-RawQtrly!H143</f>
        <v>-0.32735610941750659</v>
      </c>
      <c r="H143" s="41">
        <f>RawQtrly!I144</f>
        <v>1.9218388011109926</v>
      </c>
      <c r="I143" s="41">
        <f>RawQtrly!J144</f>
        <v>1.2438723703076657</v>
      </c>
      <c r="J143" s="41">
        <f>RawQtrly!K144</f>
        <v>2.7452994661887056</v>
      </c>
      <c r="K143" s="41">
        <f>RawMthly!L144</f>
        <v>2.965093886567518</v>
      </c>
      <c r="L143" s="41">
        <f>RawMthly!M144</f>
        <v>-0.30999999999999994</v>
      </c>
      <c r="M143" s="41">
        <f>RawMthly!N144</f>
        <v>-0.41666666666666674</v>
      </c>
    </row>
    <row r="144" spans="1:13" x14ac:dyDescent="0.35">
      <c r="A144" s="16">
        <f>YC!S145</f>
        <v>32568</v>
      </c>
      <c r="B144" s="42">
        <f>Ind!B539</f>
        <v>0</v>
      </c>
      <c r="C144" s="41">
        <f>YC!AC145</f>
        <v>0.81333333333333258</v>
      </c>
      <c r="D144" s="41">
        <f>YC!AH145</f>
        <v>0.15666666666666629</v>
      </c>
      <c r="E144" s="41">
        <f>YC!AI145</f>
        <v>0.66666666666666607</v>
      </c>
      <c r="F144" s="41">
        <f>YC!AJ145</f>
        <v>-8.3333333333332149E-2</v>
      </c>
      <c r="G144" s="41">
        <f>RawQtrly!H145-RawQtrly!H144</f>
        <v>0.17791216358563178</v>
      </c>
      <c r="H144" s="41">
        <f>RawQtrly!I145</f>
        <v>-0.4405300265009523</v>
      </c>
      <c r="I144" s="41">
        <f>RawQtrly!J145</f>
        <v>3.746276242583698</v>
      </c>
      <c r="J144" s="41">
        <f>RawQtrly!K145</f>
        <v>1.7965649593705124</v>
      </c>
      <c r="K144" s="41">
        <f>RawMthly!L145</f>
        <v>5.5641929366254042</v>
      </c>
      <c r="L144" s="41">
        <f>RawMthly!M145</f>
        <v>-7.3333333333333361E-2</v>
      </c>
      <c r="M144" s="41">
        <f>RawMthly!N145</f>
        <v>-0.11999999999999988</v>
      </c>
    </row>
    <row r="145" spans="1:13" x14ac:dyDescent="0.35">
      <c r="A145" s="16">
        <f>YC!S146</f>
        <v>32660</v>
      </c>
      <c r="B145" s="42">
        <f>Ind!B540</f>
        <v>0</v>
      </c>
      <c r="C145" s="41">
        <f>YC!AC146</f>
        <v>-0.13000000000000078</v>
      </c>
      <c r="D145" s="41">
        <f>YC!AH146</f>
        <v>-0.38333333333333286</v>
      </c>
      <c r="E145" s="41">
        <f>YC!AI146</f>
        <v>0.36333333333333506</v>
      </c>
      <c r="F145" s="41">
        <f>YC!AJ146</f>
        <v>-3.3333333333333215E-2</v>
      </c>
      <c r="G145" s="41">
        <f>RawQtrly!H146-RawQtrly!H145</f>
        <v>2.0404026650751472E-2</v>
      </c>
      <c r="H145" s="41">
        <f>RawQtrly!I146</f>
        <v>1.5264118377616736</v>
      </c>
      <c r="I145" s="41">
        <f>RawQtrly!J146</f>
        <v>1.7369055637383062</v>
      </c>
      <c r="J145" s="41">
        <f>RawQtrly!K146</f>
        <v>2.4219614369353644</v>
      </c>
      <c r="K145" s="41">
        <f>RawMthly!L146</f>
        <v>7.4869390393315927</v>
      </c>
      <c r="L145" s="41">
        <f>RawMthly!M146</f>
        <v>0.23333333333333328</v>
      </c>
      <c r="M145" s="41">
        <f>RawMthly!N146</f>
        <v>0.15666666666666673</v>
      </c>
    </row>
    <row r="146" spans="1:13" x14ac:dyDescent="0.35">
      <c r="A146" s="16">
        <f>YC!S147</f>
        <v>32752</v>
      </c>
      <c r="B146" s="42">
        <f>Ind!B541</f>
        <v>0</v>
      </c>
      <c r="C146" s="41">
        <f>YC!AC147</f>
        <v>-0.56666666666666465</v>
      </c>
      <c r="D146" s="41">
        <f>YC!AH147</f>
        <v>-0.62333333333333307</v>
      </c>
      <c r="E146" s="41">
        <f>YC!AI147</f>
        <v>0.26333333333333364</v>
      </c>
      <c r="F146" s="41">
        <f>YC!AJ147</f>
        <v>9.9999999999997868E-3</v>
      </c>
      <c r="G146" s="41">
        <f>RawQtrly!H147-RawQtrly!H146</f>
        <v>-0.33035241584228303</v>
      </c>
      <c r="H146" s="41">
        <f>RawQtrly!I147</f>
        <v>0.89567119250533855</v>
      </c>
      <c r="I146" s="41">
        <f>RawQtrly!J147</f>
        <v>1.1293845968900409</v>
      </c>
      <c r="J146" s="41">
        <f>RawQtrly!K147</f>
        <v>2.8390781631071182</v>
      </c>
      <c r="K146" s="41">
        <f>RawMthly!L147</f>
        <v>8.7454588328912237</v>
      </c>
      <c r="L146" s="41">
        <f>RawMthly!M147</f>
        <v>0.14666666666666672</v>
      </c>
      <c r="M146" s="41">
        <f>RawMthly!N147</f>
        <v>0.18666666666666654</v>
      </c>
    </row>
    <row r="147" spans="1:13" x14ac:dyDescent="0.35">
      <c r="A147" s="16">
        <f>YC!S148</f>
        <v>32843</v>
      </c>
      <c r="B147" s="42">
        <f>Ind!B542</f>
        <v>0</v>
      </c>
      <c r="C147" s="41">
        <f>YC!AC148</f>
        <v>-0.19000000000000039</v>
      </c>
      <c r="D147" s="41">
        <f>YC!AH148</f>
        <v>-0.19666666666666632</v>
      </c>
      <c r="E147" s="41">
        <f>YC!AI148</f>
        <v>0.25333333333333297</v>
      </c>
      <c r="F147" s="41">
        <f>YC!AJ148</f>
        <v>1.3333333333334529E-2</v>
      </c>
      <c r="G147" s="41">
        <f>RawQtrly!H148-RawQtrly!H147</f>
        <v>-1.8157818924958713E-2</v>
      </c>
      <c r="H147" s="41">
        <f>RawQtrly!I148</f>
        <v>0.50036280824186419</v>
      </c>
      <c r="I147" s="41">
        <f>RawQtrly!J148</f>
        <v>1.6364787536939489</v>
      </c>
      <c r="J147" s="41">
        <f>RawQtrly!K148</f>
        <v>2.4645558569703407</v>
      </c>
      <c r="K147" s="41">
        <f>RawMthly!L148</f>
        <v>1.0087379425519596</v>
      </c>
      <c r="L147" s="41">
        <f>RawMthly!M148</f>
        <v>0.12333333333333341</v>
      </c>
      <c r="M147" s="41">
        <f>RawMthly!N148</f>
        <v>0.12666666666666693</v>
      </c>
    </row>
    <row r="148" spans="1:13" x14ac:dyDescent="0.35">
      <c r="A148" s="16">
        <f>YC!S149</f>
        <v>32933</v>
      </c>
      <c r="B148" s="42">
        <f>Ind!B543</f>
        <v>0</v>
      </c>
      <c r="C148" s="41">
        <f>YC!AC149</f>
        <v>0.10666666666666735</v>
      </c>
      <c r="D148" s="41">
        <f>YC!AH149</f>
        <v>0.51666666666666661</v>
      </c>
      <c r="E148" s="41">
        <f>YC!AI149</f>
        <v>0.66333333333333311</v>
      </c>
      <c r="F148" s="41">
        <f>YC!AJ149</f>
        <v>1.3333333333333641E-2</v>
      </c>
      <c r="G148" s="41">
        <f>RawQtrly!H149-RawQtrly!H148</f>
        <v>0.3624120141210132</v>
      </c>
      <c r="H148" s="41">
        <f>RawQtrly!I149</f>
        <v>1.5863828127200361</v>
      </c>
      <c r="I148" s="41">
        <f>RawQtrly!J149</f>
        <v>0.55548921147046504</v>
      </c>
      <c r="J148" s="41">
        <f>RawQtrly!K149</f>
        <v>3.531540597137576</v>
      </c>
      <c r="K148" s="41">
        <f>RawMthly!L149</f>
        <v>-2.6719370733068573</v>
      </c>
      <c r="L148" s="41">
        <f>RawMthly!M149</f>
        <v>-0.21333333333333337</v>
      </c>
      <c r="M148" s="41">
        <f>RawMthly!N149</f>
        <v>-0.23333333333333384</v>
      </c>
    </row>
    <row r="149" spans="1:13" x14ac:dyDescent="0.35">
      <c r="A149" s="16">
        <f>YC!S150</f>
        <v>33025</v>
      </c>
      <c r="B149" s="42">
        <f>Ind!B544</f>
        <v>0</v>
      </c>
      <c r="C149" s="41">
        <f>YC!AC150</f>
        <v>-1.3333333333333641E-2</v>
      </c>
      <c r="D149" s="41">
        <f>YC!AH150</f>
        <v>0.22666666666666657</v>
      </c>
      <c r="E149" s="41">
        <f>YC!AI150</f>
        <v>0.92999999999999883</v>
      </c>
      <c r="F149" s="41">
        <f>YC!AJ150</f>
        <v>-1.3333333333331865E-2</v>
      </c>
      <c r="G149" s="41">
        <f>RawQtrly!H150-RawQtrly!H149</f>
        <v>4.0670735978916239E-2</v>
      </c>
      <c r="H149" s="41">
        <f>RawQtrly!I150</f>
        <v>0.15753274868009767</v>
      </c>
      <c r="I149" s="41">
        <f>RawQtrly!J150</f>
        <v>0.55352040071365494</v>
      </c>
      <c r="J149" s="41">
        <f>RawQtrly!K150</f>
        <v>2.3048709005211223</v>
      </c>
      <c r="K149" s="41">
        <f>RawMthly!L150</f>
        <v>3.8824918032714315</v>
      </c>
      <c r="L149" s="41">
        <f>RawMthly!M150</f>
        <v>-4.9999999999999933E-2</v>
      </c>
      <c r="M149" s="41">
        <f>RawMthly!N150</f>
        <v>-3.9999999999999591E-2</v>
      </c>
    </row>
    <row r="150" spans="1:13" x14ac:dyDescent="0.35">
      <c r="A150" s="16">
        <f>YC!S151</f>
        <v>33117</v>
      </c>
      <c r="B150" s="42">
        <f>Ind!B545</f>
        <v>1</v>
      </c>
      <c r="C150" s="41">
        <f>YC!AC151</f>
        <v>-0.27000000000000046</v>
      </c>
      <c r="D150" s="41">
        <f>YC!AH151</f>
        <v>8.9999999999999858E-2</v>
      </c>
      <c r="E150" s="41">
        <f>YC!AI151</f>
        <v>1.2266666666666666</v>
      </c>
      <c r="F150" s="41">
        <f>YC!AJ151</f>
        <v>5.0000000000000711E-2</v>
      </c>
      <c r="G150" s="41">
        <f>RawQtrly!H151-RawQtrly!H150</f>
        <v>-0.25897949031318046</v>
      </c>
      <c r="H150" s="41">
        <f>RawQtrly!I151</f>
        <v>0.15896898102366333</v>
      </c>
      <c r="I150" s="41">
        <f>RawQtrly!J151</f>
        <v>0.96258956063446066</v>
      </c>
      <c r="J150" s="41">
        <f>RawQtrly!K151</f>
        <v>1.9805082416578987</v>
      </c>
      <c r="K150" s="41">
        <f>RawMthly!L151</f>
        <v>-4.1494802054532656</v>
      </c>
      <c r="L150" s="41">
        <f>RawMthly!M151</f>
        <v>-2.0000000000000018E-2</v>
      </c>
      <c r="M150" s="41">
        <f>RawMthly!N151</f>
        <v>7.9999999999999627E-2</v>
      </c>
    </row>
    <row r="151" spans="1:13" x14ac:dyDescent="0.35">
      <c r="A151" s="16">
        <f>YC!S152</f>
        <v>33208</v>
      </c>
      <c r="B151" s="42">
        <f>Ind!B546</f>
        <v>1</v>
      </c>
      <c r="C151" s="41">
        <f>YC!AC152</f>
        <v>-0.48666666666666725</v>
      </c>
      <c r="D151" s="41">
        <f>YC!AH152</f>
        <v>-0.28000000000000114</v>
      </c>
      <c r="E151" s="41">
        <f>YC!AI152</f>
        <v>1.4066666666666672</v>
      </c>
      <c r="F151" s="41">
        <f>YC!AJ152</f>
        <v>7.6666666666666217E-2</v>
      </c>
      <c r="G151" s="41">
        <f>RawQtrly!H152-RawQtrly!H151</f>
        <v>-0.11270972609330354</v>
      </c>
      <c r="H151" s="41">
        <f>RawQtrly!I152</f>
        <v>0.66640422817594036</v>
      </c>
      <c r="I151" s="41">
        <f>RawQtrly!J152</f>
        <v>-0.22222015959116262</v>
      </c>
      <c r="J151" s="41">
        <f>RawQtrly!K152</f>
        <v>1.8398574582662011</v>
      </c>
      <c r="K151" s="41">
        <f>RawMthly!L152</f>
        <v>-5.6243907278104341</v>
      </c>
      <c r="L151" s="41">
        <f>RawMthly!M152</f>
        <v>0.19666666666666677</v>
      </c>
      <c r="M151" s="41">
        <f>RawMthly!N152</f>
        <v>0.48666666666666658</v>
      </c>
    </row>
    <row r="152" spans="1:13" x14ac:dyDescent="0.35">
      <c r="A152" s="16">
        <f>YC!S153</f>
        <v>33298</v>
      </c>
      <c r="B152" s="42">
        <f>Ind!B547</f>
        <v>1</v>
      </c>
      <c r="C152" s="41">
        <f>YC!AC153</f>
        <v>-0.9666666666666659</v>
      </c>
      <c r="D152" s="41">
        <f>YC!AH153</f>
        <v>-0.36333333333333329</v>
      </c>
      <c r="E152" s="41">
        <f>YC!AI153</f>
        <v>1.9933333333333323</v>
      </c>
      <c r="F152" s="41">
        <f>YC!AJ153</f>
        <v>9.3333333333333712E-2</v>
      </c>
      <c r="G152" s="41">
        <f>RawQtrly!H153-RawQtrly!H152</f>
        <v>0.23304299428947184</v>
      </c>
      <c r="H152" s="41">
        <f>RawQtrly!I153</f>
        <v>0.59454354990438185</v>
      </c>
      <c r="I152" s="41">
        <f>RawQtrly!J153</f>
        <v>5.6874303867930728E-2</v>
      </c>
      <c r="J152" s="41">
        <f>RawQtrly!K153</f>
        <v>1.9657640737904893</v>
      </c>
      <c r="K152" s="41">
        <f>RawMthly!L153</f>
        <v>10.837019624471779</v>
      </c>
      <c r="L152" s="41">
        <f>RawMthly!M153</f>
        <v>1.9999999999999796E-2</v>
      </c>
      <c r="M152" s="41">
        <f>RawMthly!N153</f>
        <v>-1.3333333333332753E-2</v>
      </c>
    </row>
    <row r="153" spans="1:13" x14ac:dyDescent="0.35">
      <c r="A153" s="16">
        <f>YC!S154</f>
        <v>33390</v>
      </c>
      <c r="B153" s="42">
        <f>Ind!B548</f>
        <v>0</v>
      </c>
      <c r="C153" s="41">
        <f>YC!AC154</f>
        <v>-0.46333333333333382</v>
      </c>
      <c r="D153" s="41">
        <f>YC!AH154</f>
        <v>0.11666666666666714</v>
      </c>
      <c r="E153" s="41">
        <f>YC!AI154</f>
        <v>2.5700000000000012</v>
      </c>
      <c r="F153" s="41">
        <f>YC!AJ154</f>
        <v>9.666666666666579E-2</v>
      </c>
      <c r="G153" s="41">
        <f>RawQtrly!H154-RawQtrly!H153</f>
        <v>-0.24256037116675755</v>
      </c>
      <c r="H153" s="41">
        <f>RawQtrly!I154</f>
        <v>0.40595996698173514</v>
      </c>
      <c r="I153" s="41">
        <f>RawQtrly!J154</f>
        <v>-0.2438535635843678</v>
      </c>
      <c r="J153" s="41">
        <f>RawQtrly!K154</f>
        <v>2.1595827558577421</v>
      </c>
      <c r="K153" s="41">
        <f>RawMthly!L154</f>
        <v>6.9180898801145609</v>
      </c>
      <c r="L153" s="41">
        <f>RawMthly!M154</f>
        <v>-0.13666666666666671</v>
      </c>
      <c r="M153" s="41">
        <f>RawMthly!N154</f>
        <v>-0.39666666666666694</v>
      </c>
    </row>
    <row r="154" spans="1:13" x14ac:dyDescent="0.35">
      <c r="A154" s="16">
        <f>YC!S155</f>
        <v>33482</v>
      </c>
      <c r="B154" s="42">
        <f>Ind!B549</f>
        <v>0</v>
      </c>
      <c r="C154" s="41">
        <f>YC!AC155</f>
        <v>-0.18333333333333357</v>
      </c>
      <c r="D154" s="41">
        <f>YC!AH155</f>
        <v>-0.16333333333333222</v>
      </c>
      <c r="E154" s="41">
        <f>YC!AI155</f>
        <v>2.5633333333333344</v>
      </c>
      <c r="F154" s="41">
        <f>YC!AJ155</f>
        <v>0.12333333333333396</v>
      </c>
      <c r="G154" s="41">
        <f>RawQtrly!H155-RawQtrly!H154</f>
        <v>4.6165461979280176E-2</v>
      </c>
      <c r="H154" s="41">
        <f>RawQtrly!I155</f>
        <v>-0.28049032227310572</v>
      </c>
      <c r="I154" s="41">
        <f>RawQtrly!J155</f>
        <v>-0.57991172571311778</v>
      </c>
      <c r="J154" s="41">
        <f>RawQtrly!K155</f>
        <v>0.7793863489169981</v>
      </c>
      <c r="K154" s="41">
        <f>RawMthly!L155</f>
        <v>1.8205397284628528</v>
      </c>
      <c r="L154" s="41">
        <f>RawMthly!M155</f>
        <v>6.6666666666666763E-2</v>
      </c>
      <c r="M154" s="41">
        <f>RawMthly!N155</f>
        <v>-4.6666666666666634E-2</v>
      </c>
    </row>
    <row r="155" spans="1:13" x14ac:dyDescent="0.35">
      <c r="A155" s="16">
        <f>YC!S156</f>
        <v>33573</v>
      </c>
      <c r="B155" s="42">
        <f>Ind!B550</f>
        <v>0</v>
      </c>
      <c r="C155" s="41">
        <f>YC!AC156</f>
        <v>-0.836666666666666</v>
      </c>
      <c r="D155" s="41">
        <f>YC!AH156</f>
        <v>-0.46333333333333382</v>
      </c>
      <c r="E155" s="41">
        <f>YC!AI156</f>
        <v>2.8066666666666666</v>
      </c>
      <c r="F155" s="41">
        <f>YC!AJ156</f>
        <v>0.25333333333333385</v>
      </c>
      <c r="G155" s="41">
        <f>RawQtrly!H156-RawQtrly!H155</f>
        <v>-0.1864345554679443</v>
      </c>
      <c r="H155" s="41">
        <f>RawQtrly!I156</f>
        <v>-0.73440038401673069</v>
      </c>
      <c r="I155" s="41">
        <f>RawQtrly!J156</f>
        <v>-0.307527937610164</v>
      </c>
      <c r="J155" s="41">
        <f>RawQtrly!K156</f>
        <v>2.0056918899526779</v>
      </c>
      <c r="K155" s="41">
        <f>RawMthly!L156</f>
        <v>0.38651725758012689</v>
      </c>
      <c r="L155" s="41">
        <f>RawMthly!M156</f>
        <v>0.25333333333333319</v>
      </c>
      <c r="M155" s="41">
        <f>RawMthly!N156</f>
        <v>0.30999999999999983</v>
      </c>
    </row>
    <row r="156" spans="1:13" x14ac:dyDescent="0.35">
      <c r="A156" s="16">
        <f>YC!S157</f>
        <v>33664</v>
      </c>
      <c r="B156" s="42">
        <f>Ind!B551</f>
        <v>0</v>
      </c>
      <c r="C156" s="41">
        <f>YC!AC157</f>
        <v>-0.64666666666666694</v>
      </c>
      <c r="D156" s="41">
        <f>YC!AH157</f>
        <v>-4.3333333333333002E-2</v>
      </c>
      <c r="E156" s="41">
        <f>YC!AI157</f>
        <v>3.4100000000000006</v>
      </c>
      <c r="F156" s="41">
        <f>YC!AJ157</f>
        <v>0.25333333333333385</v>
      </c>
      <c r="G156" s="41">
        <f>RawQtrly!H157-RawQtrly!H156</f>
        <v>-0.22064854950582075</v>
      </c>
      <c r="H156" s="41">
        <f>RawQtrly!I157</f>
        <v>0.88235186832280721</v>
      </c>
      <c r="I156" s="41">
        <f>RawQtrly!J157</f>
        <v>0.20675513382335775</v>
      </c>
      <c r="J156" s="41">
        <f>RawQtrly!K157</f>
        <v>1.826429790881795</v>
      </c>
      <c r="K156" s="41">
        <f>RawMthly!L157</f>
        <v>6.2331680763646462</v>
      </c>
      <c r="L156" s="41">
        <f>RawMthly!M157</f>
        <v>-0.12333333333333318</v>
      </c>
      <c r="M156" s="41">
        <f>RawMthly!N157</f>
        <v>-0.1533333333333331</v>
      </c>
    </row>
    <row r="157" spans="1:13" x14ac:dyDescent="0.35">
      <c r="A157" s="16">
        <f>YC!S158</f>
        <v>33756</v>
      </c>
      <c r="B157" s="42">
        <f>Ind!B552</f>
        <v>0</v>
      </c>
      <c r="C157" s="41">
        <f>YC!AC158</f>
        <v>-0.21333333333333337</v>
      </c>
      <c r="D157" s="41">
        <f>YC!AH158</f>
        <v>8.3333333333333037E-2</v>
      </c>
      <c r="E157" s="41">
        <f>YC!AI158</f>
        <v>3.6966666666666681</v>
      </c>
      <c r="F157" s="41">
        <f>YC!AJ158</f>
        <v>0.26333333333333275</v>
      </c>
      <c r="G157" s="41">
        <f>RawQtrly!H158-RawQtrly!H157</f>
        <v>0.22841075096096636</v>
      </c>
      <c r="H157" s="41">
        <f>RawQtrly!I158</f>
        <v>-0.19355104454963754</v>
      </c>
      <c r="I157" s="41">
        <f>RawQtrly!J158</f>
        <v>-0.23177110616158259</v>
      </c>
      <c r="J157" s="41">
        <f>RawQtrly!K158</f>
        <v>1.0509564223775276</v>
      </c>
      <c r="K157" s="41">
        <f>RawMthly!L158</f>
        <v>-0.44678949972805904</v>
      </c>
      <c r="L157" s="41">
        <f>RawMthly!M158</f>
        <v>-7.6666666666666661E-2</v>
      </c>
      <c r="M157" s="41">
        <f>RawMthly!N158</f>
        <v>-0.14666666666666694</v>
      </c>
    </row>
    <row r="158" spans="1:13" x14ac:dyDescent="0.35">
      <c r="A158" s="16">
        <f>YC!S159</f>
        <v>33848</v>
      </c>
      <c r="B158" s="42">
        <f>Ind!B553</f>
        <v>0</v>
      </c>
      <c r="C158" s="41">
        <f>YC!AC159</f>
        <v>-0.59666666666666623</v>
      </c>
      <c r="D158" s="41">
        <f>YC!AH159</f>
        <v>-0.61000000000000032</v>
      </c>
      <c r="E158" s="41">
        <f>YC!AI159</f>
        <v>3.5333333333333337</v>
      </c>
      <c r="F158" s="41">
        <f>YC!AJ159</f>
        <v>0.41333333333333311</v>
      </c>
      <c r="G158" s="41">
        <f>RawQtrly!H159-RawQtrly!H158</f>
        <v>-0.11178170442337809</v>
      </c>
      <c r="H158" s="41">
        <f>RawQtrly!I159</f>
        <v>0.63494090836784867</v>
      </c>
      <c r="I158" s="41">
        <f>RawQtrly!J159</f>
        <v>0.39144406733337395</v>
      </c>
      <c r="J158" s="41">
        <f>RawQtrly!K159</f>
        <v>1.6674873709956455</v>
      </c>
      <c r="K158" s="41">
        <f>RawMthly!L159</f>
        <v>1.6898405694664473</v>
      </c>
      <c r="L158" s="41">
        <f>RawMthly!M159</f>
        <v>0.46333333333333326</v>
      </c>
      <c r="M158" s="41">
        <f>RawMthly!N159</f>
        <v>0.3333333333333337</v>
      </c>
    </row>
    <row r="159" spans="1:13" x14ac:dyDescent="0.35">
      <c r="A159" s="16">
        <f>YC!S160</f>
        <v>33939</v>
      </c>
      <c r="B159" s="42">
        <f>Ind!B554</f>
        <v>0</v>
      </c>
      <c r="C159" s="41">
        <f>YC!AC160</f>
        <v>-1.3333333333333197E-2</v>
      </c>
      <c r="D159" s="41">
        <f>YC!AH160</f>
        <v>0.10666666666666647</v>
      </c>
      <c r="E159" s="41">
        <f>YC!AI160</f>
        <v>3.6733333333333329</v>
      </c>
      <c r="F159" s="41">
        <f>YC!AJ160</f>
        <v>0.39333333333333353</v>
      </c>
      <c r="G159" s="41">
        <f>RawQtrly!H160-RawQtrly!H159</f>
        <v>0.19816140328301957</v>
      </c>
      <c r="H159" s="41">
        <f>RawQtrly!I160</f>
        <v>-1.1516725993282725E-2</v>
      </c>
      <c r="I159" s="41">
        <f>RawQtrly!J160</f>
        <v>0.75383234816627609</v>
      </c>
      <c r="J159" s="41">
        <f>RawQtrly!K160</f>
        <v>1.7391884774775059</v>
      </c>
      <c r="K159" s="41">
        <f>RawMthly!L160</f>
        <v>1.5477386709400407</v>
      </c>
      <c r="L159" s="41">
        <f>RawMthly!M160</f>
        <v>-8.3333333333333259E-2</v>
      </c>
      <c r="M159" s="41">
        <f>RawMthly!N160</f>
        <v>3.9999999999999591E-2</v>
      </c>
    </row>
    <row r="160" spans="1:13" x14ac:dyDescent="0.35">
      <c r="A160" s="16">
        <f>YC!S161</f>
        <v>34029</v>
      </c>
      <c r="B160" s="42">
        <f>Ind!B555</f>
        <v>0</v>
      </c>
      <c r="C160" s="41">
        <f>YC!AC161</f>
        <v>-0.11000000000000076</v>
      </c>
      <c r="D160" s="41">
        <f>YC!AH161</f>
        <v>-0.45333333333333403</v>
      </c>
      <c r="E160" s="41">
        <f>YC!AI161</f>
        <v>3.3200000000000007</v>
      </c>
      <c r="F160" s="41">
        <f>YC!AJ161</f>
        <v>0.40333333333333243</v>
      </c>
      <c r="G160" s="41">
        <f>RawQtrly!H161-RawQtrly!H160</f>
        <v>-0.12617365345127984</v>
      </c>
      <c r="H160" s="41">
        <f>RawQtrly!I161</f>
        <v>-1.2483767345615784</v>
      </c>
      <c r="I160" s="41">
        <f>RawQtrly!J161</f>
        <v>0.96589497052556061</v>
      </c>
      <c r="J160" s="41">
        <f>RawQtrly!K161</f>
        <v>0.86229068299215272</v>
      </c>
      <c r="K160" s="41">
        <f>RawMthly!L161</f>
        <v>4.3200318763206322</v>
      </c>
      <c r="L160" s="41">
        <f>RawMthly!M161</f>
        <v>0.17333333333333312</v>
      </c>
      <c r="M160" s="41">
        <f>RawMthly!N161</f>
        <v>-3.3333333333334103E-3</v>
      </c>
    </row>
    <row r="161" spans="1:13" x14ac:dyDescent="0.35">
      <c r="A161" s="16">
        <f>YC!S162</f>
        <v>34121</v>
      </c>
      <c r="B161" s="42">
        <f>Ind!B556</f>
        <v>0</v>
      </c>
      <c r="C161" s="41">
        <f>YC!AC162</f>
        <v>6.6666666666672647E-3</v>
      </c>
      <c r="D161" s="41">
        <f>YC!AH162</f>
        <v>-0.25666666666666593</v>
      </c>
      <c r="E161" s="41">
        <f>YC!AI162</f>
        <v>3.0233333333333325</v>
      </c>
      <c r="F161" s="41">
        <f>YC!AJ162</f>
        <v>0.43666666666666742</v>
      </c>
      <c r="G161" s="41">
        <f>RawQtrly!H162-RawQtrly!H161</f>
        <v>3.3294884983537942E-2</v>
      </c>
      <c r="H161" s="41">
        <f>RawQtrly!I162</f>
        <v>8.9447008558711637E-3</v>
      </c>
      <c r="I161" s="41">
        <f>RawQtrly!J162</f>
        <v>1.2675487442450801</v>
      </c>
      <c r="J161" s="41">
        <f>RawQtrly!K162</f>
        <v>1.7142570983576375</v>
      </c>
      <c r="K161" s="41">
        <f>RawMthly!L162</f>
        <v>0.69833734773946587</v>
      </c>
      <c r="L161" s="41">
        <f>RawMthly!M162</f>
        <v>-3.6666666666666403E-2</v>
      </c>
      <c r="M161" s="41">
        <f>RawMthly!N162</f>
        <v>2.6666666666666838E-2</v>
      </c>
    </row>
    <row r="162" spans="1:13" x14ac:dyDescent="0.35">
      <c r="A162" s="16">
        <f>YC!S163</f>
        <v>34213</v>
      </c>
      <c r="B162" s="42">
        <f>Ind!B557</f>
        <v>0</v>
      </c>
      <c r="C162" s="41">
        <f>YC!AC163</f>
        <v>3.6666666666667069E-2</v>
      </c>
      <c r="D162" s="41">
        <f>YC!AH163</f>
        <v>-0.46000000000000085</v>
      </c>
      <c r="E162" s="41">
        <f>YC!AI163</f>
        <v>2.6133333333333324</v>
      </c>
      <c r="F162" s="41">
        <f>YC!AJ163</f>
        <v>0.34999999999999964</v>
      </c>
      <c r="G162" s="41">
        <f>RawQtrly!H163-RawQtrly!H162</f>
        <v>-5.9995180692506977E-4</v>
      </c>
      <c r="H162" s="41">
        <f>RawQtrly!I163</f>
        <v>0.14208831243890069</v>
      </c>
      <c r="I162" s="41">
        <f>RawQtrly!J163</f>
        <v>2.0254781081677926</v>
      </c>
      <c r="J162" s="41">
        <f>RawQtrly!K163</f>
        <v>1.4489200956443868</v>
      </c>
      <c r="K162" s="41">
        <f>RawMthly!L163</f>
        <v>1.7997927465616701</v>
      </c>
      <c r="L162" s="41">
        <f>RawMthly!M163</f>
        <v>-0.14000000000000012</v>
      </c>
      <c r="M162" s="41">
        <f>RawMthly!N163</f>
        <v>-0.14333333333333353</v>
      </c>
    </row>
    <row r="163" spans="1:13" x14ac:dyDescent="0.35">
      <c r="A163" s="16">
        <f>YC!S164</f>
        <v>34304</v>
      </c>
      <c r="B163" s="42">
        <f>Ind!B558</f>
        <v>0</v>
      </c>
      <c r="C163" s="41">
        <f>YC!AC164</f>
        <v>5.6666666666666199E-2</v>
      </c>
      <c r="D163" s="41">
        <f>YC!AH164</f>
        <v>0.31666666666666821</v>
      </c>
      <c r="E163" s="41">
        <f>YC!AI164</f>
        <v>2.5466666666666664</v>
      </c>
      <c r="F163" s="41">
        <f>YC!AJ164</f>
        <v>0.67666666666666764</v>
      </c>
      <c r="G163" s="41">
        <f>RawQtrly!H164-RawQtrly!H163</f>
        <v>-4.8107376096259369E-2</v>
      </c>
      <c r="H163" s="41">
        <f>RawQtrly!I164</f>
        <v>0.35246849591091045</v>
      </c>
      <c r="I163" s="41">
        <f>RawQtrly!J164</f>
        <v>2.921511197982809</v>
      </c>
      <c r="J163" s="41">
        <f>RawQtrly!K164</f>
        <v>1.4155232129626745</v>
      </c>
      <c r="K163" s="41">
        <f>RawMthly!L164</f>
        <v>2.3303153705020243</v>
      </c>
      <c r="L163" s="41">
        <f>RawMthly!M164</f>
        <v>-4.0000000000000036E-2</v>
      </c>
      <c r="M163" s="41">
        <f>RawMthly!N164</f>
        <v>-5.9999999999999831E-2</v>
      </c>
    </row>
    <row r="164" spans="1:13" x14ac:dyDescent="0.35">
      <c r="A164" s="16">
        <f>YC!S165</f>
        <v>34394</v>
      </c>
      <c r="B164" s="42">
        <f>Ind!B559</f>
        <v>0</v>
      </c>
      <c r="C164" s="41">
        <f>YC!AC165</f>
        <v>0.18333333333333357</v>
      </c>
      <c r="D164" s="41">
        <f>YC!AH165</f>
        <v>0.36999999999999922</v>
      </c>
      <c r="E164" s="41">
        <f>YC!AI165</f>
        <v>2.8233333333333328</v>
      </c>
      <c r="F164" s="41">
        <f>YC!AJ165</f>
        <v>0.58666666666666689</v>
      </c>
      <c r="G164" s="41">
        <f>RawQtrly!H165-RawQtrly!H164</f>
        <v>-6.7401428681743258E-2</v>
      </c>
      <c r="H164" s="41">
        <f>RawQtrly!I165</f>
        <v>-1.2449667981459893</v>
      </c>
      <c r="I164" s="41">
        <f>RawQtrly!J165</f>
        <v>2.9487509960676284</v>
      </c>
      <c r="J164" s="41">
        <f>RawQtrly!K165</f>
        <v>1.4045770403051694</v>
      </c>
      <c r="K164" s="41">
        <f>RawMthly!L165</f>
        <v>1.1167077833192742</v>
      </c>
      <c r="L164" s="41">
        <f>RawMthly!M165</f>
        <v>-0.14333333333333309</v>
      </c>
      <c r="M164" s="41">
        <f>RawMthly!N165</f>
        <v>-0.16666666666666652</v>
      </c>
    </row>
    <row r="165" spans="1:13" x14ac:dyDescent="0.35">
      <c r="A165" s="16">
        <f>YC!S166</f>
        <v>34486</v>
      </c>
      <c r="B165" s="42">
        <f>Ind!B560</f>
        <v>0</v>
      </c>
      <c r="C165" s="41">
        <f>YC!AC166</f>
        <v>0.74333333333333318</v>
      </c>
      <c r="D165" s="41">
        <f>YC!AH166</f>
        <v>0.83000000000000096</v>
      </c>
      <c r="E165" s="41">
        <f>YC!AI166</f>
        <v>3.0966666666666662</v>
      </c>
      <c r="F165" s="41">
        <f>YC!AJ166</f>
        <v>0.40000000000000124</v>
      </c>
      <c r="G165" s="41">
        <f>RawQtrly!H166-RawQtrly!H165</f>
        <v>4.8670123546574739E-3</v>
      </c>
      <c r="H165" s="41">
        <f>RawQtrly!I166</f>
        <v>0.49370535863422838</v>
      </c>
      <c r="I165" s="41">
        <f>RawQtrly!J166</f>
        <v>3.6279635042757095</v>
      </c>
      <c r="J165" s="41">
        <f>RawQtrly!K166</f>
        <v>1.3167784444418462</v>
      </c>
      <c r="K165" s="41">
        <f>RawMthly!L166</f>
        <v>-4.0145322867087296</v>
      </c>
      <c r="L165" s="41">
        <f>RawMthly!M166</f>
        <v>-0.23000000000000009</v>
      </c>
      <c r="M165" s="41">
        <f>RawMthly!N166</f>
        <v>-0.26666666666666661</v>
      </c>
    </row>
    <row r="166" spans="1:13" x14ac:dyDescent="0.35">
      <c r="A166" s="16">
        <f>YC!S167</f>
        <v>34578</v>
      </c>
      <c r="B166" s="42">
        <f>Ind!B561</f>
        <v>0</v>
      </c>
      <c r="C166" s="41">
        <f>YC!AC167</f>
        <v>0.48999999999999977</v>
      </c>
      <c r="D166" s="41">
        <f>YC!AH167</f>
        <v>0.23666666666666547</v>
      </c>
      <c r="E166" s="41">
        <f>YC!AI167</f>
        <v>2.8566666666666665</v>
      </c>
      <c r="F166" s="41">
        <f>YC!AJ167</f>
        <v>0.38666666666666671</v>
      </c>
      <c r="G166" s="41">
        <f>RawQtrly!H167-RawQtrly!H166</f>
        <v>8.9890065438406275E-2</v>
      </c>
      <c r="H166" s="41">
        <f>RawQtrly!I167</f>
        <v>1.6716330852192454</v>
      </c>
      <c r="I166" s="41">
        <f>RawQtrly!J167</f>
        <v>3.5290929260144961</v>
      </c>
      <c r="J166" s="41">
        <f>RawQtrly!K167</f>
        <v>1.1787484251563098</v>
      </c>
      <c r="K166" s="41">
        <f>RawMthly!L167</f>
        <v>2.1670999709401024</v>
      </c>
      <c r="L166" s="41">
        <f>RawMthly!M167</f>
        <v>-2.3333333333333428E-2</v>
      </c>
      <c r="M166" s="41">
        <f>RawMthly!N167</f>
        <v>-6.6666666666668206E-3</v>
      </c>
    </row>
    <row r="167" spans="1:13" x14ac:dyDescent="0.35">
      <c r="A167" s="16">
        <f>YC!S168</f>
        <v>34669</v>
      </c>
      <c r="B167" s="42">
        <f>Ind!B562</f>
        <v>0</v>
      </c>
      <c r="C167" s="41">
        <f>YC!AC168</f>
        <v>0.80333333333333368</v>
      </c>
      <c r="D167" s="41">
        <f>YC!AH168</f>
        <v>0.37000000000000188</v>
      </c>
      <c r="E167" s="41">
        <f>YC!AI168</f>
        <v>2.5566666666666658</v>
      </c>
      <c r="F167" s="41">
        <f>YC!AJ168</f>
        <v>0.25333333333333563</v>
      </c>
      <c r="G167" s="41">
        <f>RawQtrly!H168-RawQtrly!H167</f>
        <v>-3.0037579596396746E-2</v>
      </c>
      <c r="H167" s="41">
        <f>RawQtrly!I168</f>
        <v>-0.87388527435818819</v>
      </c>
      <c r="I167" s="41">
        <f>RawQtrly!J168</f>
        <v>4.0736597592693355</v>
      </c>
      <c r="J167" s="41">
        <f>RawQtrly!K168</f>
        <v>1.5110719698776032</v>
      </c>
      <c r="K167" s="41">
        <f>RawMthly!L168</f>
        <v>-0.18750390093573954</v>
      </c>
      <c r="L167" s="41">
        <f>RawMthly!M168</f>
        <v>-0.10666666666666669</v>
      </c>
      <c r="M167" s="41">
        <f>RawMthly!N168</f>
        <v>-0.13666666666666649</v>
      </c>
    </row>
    <row r="168" spans="1:13" x14ac:dyDescent="0.35">
      <c r="A168" s="16">
        <f>YC!S169</f>
        <v>34759</v>
      </c>
      <c r="B168" s="42">
        <f>Ind!B563</f>
        <v>0</v>
      </c>
      <c r="C168" s="41">
        <f>YC!AC169</f>
        <v>0.456666666666667</v>
      </c>
      <c r="D168" s="41">
        <f>YC!AH169</f>
        <v>-0.33333333333333481</v>
      </c>
      <c r="E168" s="41">
        <f>YC!AI169</f>
        <v>1.7466666666666661</v>
      </c>
      <c r="F168" s="41">
        <f>YC!AJ169</f>
        <v>0.27333333333333343</v>
      </c>
      <c r="G168" s="41">
        <f>RawQtrly!H169-RawQtrly!H168</f>
        <v>-1.1185272147540282E-4</v>
      </c>
      <c r="H168" s="41">
        <f>RawQtrly!I169</f>
        <v>0.34920344353064414</v>
      </c>
      <c r="I168" s="41">
        <f>RawQtrly!J169</f>
        <v>3.579709117187023</v>
      </c>
      <c r="J168" s="41">
        <f>RawQtrly!K169</f>
        <v>1.1874797979096832</v>
      </c>
      <c r="K168" s="41">
        <f>RawMthly!L169</f>
        <v>4.2774565602760877</v>
      </c>
      <c r="L168" s="41">
        <f>RawMthly!M169</f>
        <v>6.3333333333333464E-2</v>
      </c>
      <c r="M168" s="41">
        <f>RawMthly!N169</f>
        <v>2.3333333333333206E-2</v>
      </c>
    </row>
    <row r="169" spans="1:13" x14ac:dyDescent="0.35">
      <c r="A169" s="16">
        <f>YC!S170</f>
        <v>34851</v>
      </c>
      <c r="B169" s="42">
        <f>Ind!B564</f>
        <v>0</v>
      </c>
      <c r="C169" s="41">
        <f>YC!AC170</f>
        <v>-0.14000000000000057</v>
      </c>
      <c r="D169" s="41">
        <f>YC!AH170</f>
        <v>-0.74000000000000021</v>
      </c>
      <c r="E169" s="41">
        <f>YC!AI170</f>
        <v>1.0233333333333334</v>
      </c>
      <c r="F169" s="41">
        <f>YC!AJ170</f>
        <v>0.3966666666666665</v>
      </c>
      <c r="G169" s="41">
        <f>RawQtrly!H170-RawQtrly!H169</f>
        <v>-6.2918392650017529E-2</v>
      </c>
      <c r="H169" s="41">
        <f>RawQtrly!I170</f>
        <v>0.33543790425399195</v>
      </c>
      <c r="I169" s="41">
        <f>RawQtrly!J170</f>
        <v>3.4027553333521059</v>
      </c>
      <c r="J169" s="41">
        <f>RawQtrly!K170</f>
        <v>1.2693465124957268</v>
      </c>
      <c r="K169" s="41">
        <f>RawMthly!L170</f>
        <v>8.6891604765012556</v>
      </c>
      <c r="L169" s="41">
        <f>RawMthly!M170</f>
        <v>0.24333333333333329</v>
      </c>
      <c r="M169" s="41">
        <f>RawMthly!N170</f>
        <v>0.21999999999999997</v>
      </c>
    </row>
    <row r="170" spans="1:13" x14ac:dyDescent="0.35">
      <c r="A170" s="16">
        <f>YC!S171</f>
        <v>34943</v>
      </c>
      <c r="B170" s="42">
        <f>Ind!B565</f>
        <v>0</v>
      </c>
      <c r="C170" s="41">
        <f>YC!AC171</f>
        <v>-0.22999999999999954</v>
      </c>
      <c r="D170" s="41">
        <f>YC!AH171</f>
        <v>-0.24666666666666615</v>
      </c>
      <c r="E170" s="41">
        <f>YC!AI171</f>
        <v>0.95666666666666611</v>
      </c>
      <c r="F170" s="41">
        <f>YC!AJ171</f>
        <v>0.44666666666666721</v>
      </c>
      <c r="G170" s="41">
        <f>RawQtrly!H171-RawQtrly!H170</f>
        <v>1.3001124562545208E-2</v>
      </c>
      <c r="H170" s="41">
        <f>RawQtrly!I171</f>
        <v>-0.26272141005944827</v>
      </c>
      <c r="I170" s="41">
        <f>RawQtrly!J171</f>
        <v>3.4221707953880145</v>
      </c>
      <c r="J170" s="41">
        <f>RawQtrly!K171</f>
        <v>1.2581837198287253</v>
      </c>
      <c r="K170" s="41">
        <f>RawMthly!L171</f>
        <v>7.6073306694371041</v>
      </c>
      <c r="L170" s="41">
        <f>RawMthly!M171</f>
        <v>7.0000000000000062E-2</v>
      </c>
      <c r="M170" s="41">
        <f>RawMthly!N171</f>
        <v>0.11666666666666647</v>
      </c>
    </row>
    <row r="171" spans="1:13" x14ac:dyDescent="0.35">
      <c r="A171" s="16">
        <f>YC!S172</f>
        <v>35034</v>
      </c>
      <c r="B171" s="42">
        <f>Ind!B566</f>
        <v>0</v>
      </c>
      <c r="C171" s="41">
        <f>YC!AC172</f>
        <v>-0.10666666666666647</v>
      </c>
      <c r="D171" s="41">
        <f>YC!AH172</f>
        <v>-0.46999999999999975</v>
      </c>
      <c r="E171" s="41">
        <f>YC!AI172</f>
        <v>0.63333333333333286</v>
      </c>
      <c r="F171" s="41">
        <f>YC!AJ172</f>
        <v>0.40666666666666718</v>
      </c>
      <c r="G171" s="41">
        <f>RawQtrly!H172-RawQtrly!H171</f>
        <v>-1.0697678980972847E-2</v>
      </c>
      <c r="H171" s="41">
        <f>RawQtrly!I172</f>
        <v>-1.0518186535864111</v>
      </c>
      <c r="I171" s="41">
        <f>RawQtrly!J172</f>
        <v>3.0436438655658189</v>
      </c>
      <c r="J171" s="41">
        <f>RawQtrly!K172</f>
        <v>1.0342082088383358</v>
      </c>
      <c r="K171" s="41">
        <f>RawMthly!L172</f>
        <v>5.6071126468652563</v>
      </c>
      <c r="L171" s="41">
        <f>RawMthly!M172</f>
        <v>-1.6666666666666607E-2</v>
      </c>
      <c r="M171" s="41">
        <f>RawMthly!N172</f>
        <v>1.6666666666667052E-2</v>
      </c>
    </row>
    <row r="172" spans="1:13" x14ac:dyDescent="0.35">
      <c r="A172" s="16">
        <f>YC!S173</f>
        <v>35125</v>
      </c>
      <c r="B172" s="42">
        <f>Ind!B567</f>
        <v>0</v>
      </c>
      <c r="C172" s="41">
        <f>YC!AC173</f>
        <v>-0.33000000000000096</v>
      </c>
      <c r="D172" s="41">
        <f>YC!AH173</f>
        <v>8.3333333333332149E-2</v>
      </c>
      <c r="E172" s="41">
        <f>YC!AI173</f>
        <v>0.98000000000000043</v>
      </c>
      <c r="F172" s="41">
        <f>YC!AJ173</f>
        <v>0.47333333333333272</v>
      </c>
      <c r="G172" s="41">
        <f>RawQtrly!H173-RawQtrly!H172</f>
        <v>-9.251069679500068E-4</v>
      </c>
      <c r="H172" s="41">
        <f>RawQtrly!I173</f>
        <v>0.65745601120606034</v>
      </c>
      <c r="I172" s="41">
        <f>RawQtrly!J173</f>
        <v>2.4685931224700259</v>
      </c>
      <c r="J172" s="41">
        <f>RawQtrly!K173</f>
        <v>2.2809185734641937</v>
      </c>
      <c r="K172" s="41">
        <f>RawMthly!L173</f>
        <v>6.3741014671574812</v>
      </c>
      <c r="L172" s="41">
        <f>RawMthly!M173</f>
        <v>4.6666666666666412E-2</v>
      </c>
      <c r="M172" s="41">
        <f>RawMthly!N173</f>
        <v>5.3333333333333233E-2</v>
      </c>
    </row>
    <row r="173" spans="1:13" x14ac:dyDescent="0.35">
      <c r="A173" s="16">
        <f>YC!S174</f>
        <v>35217</v>
      </c>
      <c r="B173" s="42">
        <f>Ind!B568</f>
        <v>0</v>
      </c>
      <c r="C173" s="41">
        <f>YC!AC174</f>
        <v>8.9999999999999858E-2</v>
      </c>
      <c r="D173" s="41">
        <f>YC!AH174</f>
        <v>0.71999999999999975</v>
      </c>
      <c r="E173" s="41">
        <f>YC!AI174</f>
        <v>1.7000000000000002</v>
      </c>
      <c r="F173" s="41">
        <f>YC!AJ174</f>
        <v>0.38333333333333286</v>
      </c>
      <c r="G173" s="41">
        <f>RawQtrly!H174-RawQtrly!H173</f>
        <v>-6.6662775325062096E-2</v>
      </c>
      <c r="H173" s="41">
        <f>RawQtrly!I174</f>
        <v>1.2378251177705346</v>
      </c>
      <c r="I173" s="41">
        <f>RawQtrly!J174</f>
        <v>2.2726271057525285</v>
      </c>
      <c r="J173" s="41">
        <f>RawQtrly!K174</f>
        <v>1.5410946488271617</v>
      </c>
      <c r="K173" s="41">
        <f>RawMthly!L174</f>
        <v>3.388759749771284</v>
      </c>
      <c r="L173" s="41">
        <f>RawMthly!M174</f>
        <v>-0.24999999999999989</v>
      </c>
      <c r="M173" s="41">
        <f>RawMthly!N174</f>
        <v>-0.22333333333333316</v>
      </c>
    </row>
    <row r="174" spans="1:13" x14ac:dyDescent="0.35">
      <c r="A174" s="16">
        <f>YC!S175</f>
        <v>35309</v>
      </c>
      <c r="B174" s="42">
        <f>Ind!B569</f>
        <v>0</v>
      </c>
      <c r="C174" s="41">
        <f>YC!AC175</f>
        <v>7.6666666666667105E-2</v>
      </c>
      <c r="D174" s="41">
        <f>YC!AH175</f>
        <v>-9.9999999999988987E-3</v>
      </c>
      <c r="E174" s="41">
        <f>YC!AI175</f>
        <v>1.6833333333333336</v>
      </c>
      <c r="F174" s="41">
        <f>YC!AJ175</f>
        <v>0.31333333333333346</v>
      </c>
      <c r="G174" s="41">
        <f>RawQtrly!H175-RawQtrly!H174</f>
        <v>-8.6329518369484992E-2</v>
      </c>
      <c r="H174" s="41">
        <f>RawQtrly!I175</f>
        <v>-6.5676322454810937E-4</v>
      </c>
      <c r="I174" s="41">
        <f>RawQtrly!J175</f>
        <v>1.8265015503729238</v>
      </c>
      <c r="J174" s="41">
        <f>RawQtrly!K175</f>
        <v>1.1825081362320318</v>
      </c>
      <c r="K174" s="41">
        <f>RawMthly!L175</f>
        <v>0.23897771400491502</v>
      </c>
      <c r="L174" s="41">
        <f>RawMthly!M175</f>
        <v>-7.999999999999996E-2</v>
      </c>
      <c r="M174" s="41">
        <f>RawMthly!N175</f>
        <v>-6.3333333333333464E-2</v>
      </c>
    </row>
    <row r="175" spans="1:13" x14ac:dyDescent="0.35">
      <c r="A175" s="16">
        <f>YC!S176</f>
        <v>35400</v>
      </c>
      <c r="B175" s="42">
        <f>Ind!B570</f>
        <v>0</v>
      </c>
      <c r="C175" s="41">
        <f>YC!AC176</f>
        <v>-0.12000000000000011</v>
      </c>
      <c r="D175" s="41">
        <f>YC!AH176</f>
        <v>-0.38333333333333286</v>
      </c>
      <c r="E175" s="41">
        <f>YC!AI176</f>
        <v>1.3666666666666671</v>
      </c>
      <c r="F175" s="41">
        <f>YC!AJ176</f>
        <v>0.36666666666666714</v>
      </c>
      <c r="G175" s="41">
        <f>RawQtrly!H176-RawQtrly!H175</f>
        <v>0.20561108546917534</v>
      </c>
      <c r="H175" s="41">
        <f>RawQtrly!I176</f>
        <v>0.68772595883740029</v>
      </c>
      <c r="I175" s="41">
        <f>RawQtrly!J176</f>
        <v>2.0958712071488628</v>
      </c>
      <c r="J175" s="41">
        <f>RawQtrly!K176</f>
        <v>1.3611498358848182</v>
      </c>
      <c r="K175" s="41">
        <f>RawMthly!L176</f>
        <v>9.5579435177240732</v>
      </c>
      <c r="L175" s="41">
        <f>RawMthly!M176</f>
        <v>7.6666666666666661E-2</v>
      </c>
      <c r="M175" s="41">
        <f>RawMthly!N176</f>
        <v>5.9999999999999831E-2</v>
      </c>
    </row>
    <row r="176" spans="1:13" x14ac:dyDescent="0.35">
      <c r="A176" s="16">
        <f>YC!S177</f>
        <v>35490</v>
      </c>
      <c r="B176" s="42">
        <f>Ind!B571</f>
        <v>0</v>
      </c>
      <c r="C176" s="41">
        <f>YC!AC177</f>
        <v>8.3333333333333037E-2</v>
      </c>
      <c r="D176" s="41">
        <f>YC!AH177</f>
        <v>0.19999999999999929</v>
      </c>
      <c r="E176" s="41">
        <f>YC!AI177</f>
        <v>1.5033333333333339</v>
      </c>
      <c r="F176" s="41">
        <f>YC!AJ177</f>
        <v>0.34666666666666668</v>
      </c>
      <c r="G176" s="41">
        <f>RawQtrly!H177-RawQtrly!H176</f>
        <v>6.201263103650001E-2</v>
      </c>
      <c r="H176" s="41">
        <f>RawQtrly!I177</f>
        <v>-0.52108751884062621</v>
      </c>
      <c r="I176" s="41">
        <f>RawQtrly!J177</f>
        <v>0.81706117928466504</v>
      </c>
      <c r="J176" s="41">
        <f>RawQtrly!K177</f>
        <v>1.6734483189581206</v>
      </c>
      <c r="K176" s="41">
        <f>RawMthly!L177</f>
        <v>7.7792863983932037</v>
      </c>
      <c r="L176" s="41">
        <f>RawMthly!M177</f>
        <v>-2.3333333333333428E-2</v>
      </c>
      <c r="M176" s="41">
        <f>RawMthly!N177</f>
        <v>-6.666666666666643E-2</v>
      </c>
    </row>
    <row r="177" spans="1:13" x14ac:dyDescent="0.35">
      <c r="A177" s="16">
        <f>YC!S178</f>
        <v>35582</v>
      </c>
      <c r="B177" s="42">
        <f>Ind!B572</f>
        <v>0</v>
      </c>
      <c r="C177" s="41">
        <f>YC!AC178</f>
        <v>-1.3333333333332753E-2</v>
      </c>
      <c r="D177" s="41">
        <f>YC!AH178</f>
        <v>0.10999999999999943</v>
      </c>
      <c r="E177" s="41">
        <f>YC!AI178</f>
        <v>1.6499999999999995</v>
      </c>
      <c r="F177" s="41">
        <f>YC!AJ178</f>
        <v>0.32333333333333325</v>
      </c>
      <c r="G177" s="41">
        <f>RawQtrly!H178-RawQtrly!H177</f>
        <v>-0.39219278648514422</v>
      </c>
      <c r="H177" s="41">
        <f>RawQtrly!I178</f>
        <v>1.2875291458590672</v>
      </c>
      <c r="I177" s="41">
        <f>RawQtrly!J178</f>
        <v>1.4266342540945489</v>
      </c>
      <c r="J177" s="41">
        <f>RawQtrly!K178</f>
        <v>1.2625093657068776</v>
      </c>
      <c r="K177" s="41">
        <f>RawMthly!L178</f>
        <v>4.826529698343843</v>
      </c>
      <c r="L177" s="41">
        <f>RawMthly!M178</f>
        <v>1.3333333333333308E-2</v>
      </c>
      <c r="M177" s="41">
        <f>RawMthly!N178</f>
        <v>-1.6666666666666829E-2</v>
      </c>
    </row>
    <row r="178" spans="1:13" x14ac:dyDescent="0.35">
      <c r="A178" s="16">
        <f>YC!S179</f>
        <v>35674</v>
      </c>
      <c r="B178" s="42">
        <f>Ind!B573</f>
        <v>0</v>
      </c>
      <c r="C178" s="41">
        <f>YC!AC179</f>
        <v>0</v>
      </c>
      <c r="D178" s="41">
        <f>YC!AH179</f>
        <v>-0.42999999999999972</v>
      </c>
      <c r="E178" s="41">
        <f>YC!AI179</f>
        <v>1.1966666666666663</v>
      </c>
      <c r="F178" s="41">
        <f>YC!AJ179</f>
        <v>0.34666666666666668</v>
      </c>
      <c r="G178" s="41">
        <f>RawQtrly!H179-RawQtrly!H178</f>
        <v>0.23063148865489452</v>
      </c>
      <c r="H178" s="41">
        <f>RawQtrly!I179</f>
        <v>0.46186121470252983</v>
      </c>
      <c r="I178" s="41">
        <f>RawQtrly!J179</f>
        <v>1.4114111751267822</v>
      </c>
      <c r="J178" s="41">
        <f>RawQtrly!K179</f>
        <v>1.9609142876655716</v>
      </c>
      <c r="K178" s="41">
        <f>RawMthly!L179</f>
        <v>12.032295799759563</v>
      </c>
      <c r="L178" s="41">
        <f>RawMthly!M179</f>
        <v>5.0000000000000155E-2</v>
      </c>
      <c r="M178" s="41">
        <f>RawMthly!N179</f>
        <v>2.3333333333333428E-2</v>
      </c>
    </row>
    <row r="179" spans="1:13" x14ac:dyDescent="0.35">
      <c r="A179" s="16">
        <f>YC!S180</f>
        <v>35765</v>
      </c>
      <c r="B179" s="42">
        <f>Ind!B574</f>
        <v>0</v>
      </c>
      <c r="C179" s="41">
        <f>YC!AC180</f>
        <v>4.3333333333333002E-2</v>
      </c>
      <c r="D179" s="41">
        <f>YC!AH180</f>
        <v>-0.37333333333333396</v>
      </c>
      <c r="E179" s="41">
        <f>YC!AI180</f>
        <v>0.81666666666666643</v>
      </c>
      <c r="F179" s="41">
        <f>YC!AJ180</f>
        <v>0.30999999999999961</v>
      </c>
      <c r="G179" s="41">
        <f>RawQtrly!H180-RawQtrly!H179</f>
        <v>-0.104786368258171</v>
      </c>
      <c r="H179" s="41">
        <f>RawQtrly!I180</f>
        <v>0.50057524749593263</v>
      </c>
      <c r="I179" s="41">
        <f>RawQtrly!J180</f>
        <v>1.7156145154602083</v>
      </c>
      <c r="J179" s="41">
        <f>RawQtrly!K180</f>
        <v>1.0317711216532341</v>
      </c>
      <c r="K179" s="41">
        <f>RawMthly!L180</f>
        <v>2.2297981614671092</v>
      </c>
      <c r="L179" s="41">
        <f>RawMthly!M180</f>
        <v>4.3333333333333335E-2</v>
      </c>
      <c r="M179" s="41">
        <f>RawMthly!N180</f>
        <v>1.6666666666666607E-2</v>
      </c>
    </row>
    <row r="180" spans="1:13" x14ac:dyDescent="0.35">
      <c r="A180" s="16">
        <f>YC!S181</f>
        <v>35855</v>
      </c>
      <c r="B180" s="42">
        <f>Ind!B575</f>
        <v>0</v>
      </c>
      <c r="C180" s="41">
        <f>YC!AC181</f>
        <v>-3.6666666666666181E-2</v>
      </c>
      <c r="D180" s="41">
        <f>YC!AH181</f>
        <v>-0.26666666666666572</v>
      </c>
      <c r="E180" s="41">
        <f>YC!AI181</f>
        <v>0.53333333333333233</v>
      </c>
      <c r="F180" s="41">
        <f>YC!AJ181</f>
        <v>0.36333333333333417</v>
      </c>
      <c r="G180" s="41">
        <f>RawQtrly!H181-RawQtrly!H180</f>
        <v>-0.18118280601858011</v>
      </c>
      <c r="H180" s="41">
        <f>RawQtrly!I181</f>
        <v>-0.35848698522530315</v>
      </c>
      <c r="I180" s="41">
        <f>RawQtrly!J181</f>
        <v>0.62024315044211931</v>
      </c>
      <c r="J180" s="41">
        <f>RawQtrly!K181</f>
        <v>2.1137022315347691</v>
      </c>
      <c r="K180" s="41">
        <f>RawMthly!L181</f>
        <v>7.1520131547687615</v>
      </c>
      <c r="L180" s="41">
        <f>RawMthly!M181</f>
        <v>0.10999999999999999</v>
      </c>
      <c r="M180" s="41">
        <f>RawMthly!N181</f>
        <v>0.13666666666666671</v>
      </c>
    </row>
    <row r="181" spans="1:13" x14ac:dyDescent="0.35">
      <c r="A181" s="16">
        <f>YC!S182</f>
        <v>35947</v>
      </c>
      <c r="B181" s="42">
        <f>Ind!B576</f>
        <v>0</v>
      </c>
      <c r="C181" s="41">
        <f>YC!AC182</f>
        <v>-7.6666666666667105E-2</v>
      </c>
      <c r="D181" s="41">
        <f>YC!AH182</f>
        <v>-1.3333333333333641E-2</v>
      </c>
      <c r="E181" s="41">
        <f>YC!AI182</f>
        <v>0.62000000000000011</v>
      </c>
      <c r="F181" s="41">
        <f>YC!AJ182</f>
        <v>0.33999999999999986</v>
      </c>
      <c r="G181" s="41">
        <f>RawQtrly!H182-RawQtrly!H181</f>
        <v>8.7749058733258389E-2</v>
      </c>
      <c r="H181" s="41">
        <f>RawQtrly!I182</f>
        <v>1.7350330779625518</v>
      </c>
      <c r="I181" s="41">
        <f>RawQtrly!J182</f>
        <v>3.0046916620416959</v>
      </c>
      <c r="J181" s="41">
        <f>RawQtrly!K182</f>
        <v>1.7384615801004699</v>
      </c>
      <c r="K181" s="41">
        <f>RawMthly!L182</f>
        <v>8.2976556829083314</v>
      </c>
      <c r="L181" s="41">
        <f>RawMthly!M182</f>
        <v>-4.0000000000000036E-2</v>
      </c>
      <c r="M181" s="41">
        <f>RawMthly!N182</f>
        <v>-1.0000000000000231E-2</v>
      </c>
    </row>
    <row r="182" spans="1:13" x14ac:dyDescent="0.35">
      <c r="A182" s="16">
        <f>YC!S183</f>
        <v>36039</v>
      </c>
      <c r="B182" s="42">
        <f>Ind!B577</f>
        <v>0</v>
      </c>
      <c r="C182" s="41">
        <f>YC!AC183</f>
        <v>-0.15333333333333332</v>
      </c>
      <c r="D182" s="41">
        <f>YC!AH183</f>
        <v>-0.33000000000000007</v>
      </c>
      <c r="E182" s="41">
        <f>YC!AI183</f>
        <v>0.37999999999999989</v>
      </c>
      <c r="F182" s="41">
        <f>YC!AJ183</f>
        <v>0.40333333333333332</v>
      </c>
      <c r="G182" s="41">
        <f>RawQtrly!H183-RawQtrly!H182</f>
        <v>0.19463702198984817</v>
      </c>
      <c r="H182" s="41">
        <f>RawQtrly!I183</f>
        <v>0.75046746843595413</v>
      </c>
      <c r="I182" s="41">
        <f>RawQtrly!J183</f>
        <v>1.6765169281964465</v>
      </c>
      <c r="J182" s="41">
        <f>RawQtrly!K183</f>
        <v>1.5358128291685176</v>
      </c>
      <c r="K182" s="41">
        <f>RawMthly!L183</f>
        <v>-2.3453972510277628</v>
      </c>
      <c r="L182" s="41">
        <f>RawMthly!M183</f>
        <v>0.24666666666666681</v>
      </c>
      <c r="M182" s="41">
        <f>RawMthly!N183</f>
        <v>0.26666666666666661</v>
      </c>
    </row>
    <row r="183" spans="1:13" x14ac:dyDescent="0.35">
      <c r="A183" s="16">
        <f>YC!S184</f>
        <v>36130</v>
      </c>
      <c r="B183" s="42">
        <f>Ind!B578</f>
        <v>0</v>
      </c>
      <c r="C183" s="41">
        <f>YC!AC184</f>
        <v>-0.5699999999999994</v>
      </c>
      <c r="D183" s="41">
        <f>YC!AH184</f>
        <v>-0.22666666666666657</v>
      </c>
      <c r="E183" s="41">
        <f>YC!AI184</f>
        <v>0.41666666666666607</v>
      </c>
      <c r="F183" s="41">
        <f>YC!AJ184</f>
        <v>0.71</v>
      </c>
      <c r="G183" s="41">
        <f>RawQtrly!H184-RawQtrly!H183</f>
        <v>-0.15517155229932866</v>
      </c>
      <c r="H183" s="41">
        <f>RawQtrly!I184</f>
        <v>0.58847636309064677</v>
      </c>
      <c r="I183" s="41">
        <f>RawQtrly!J184</f>
        <v>1.6738537182403441</v>
      </c>
      <c r="J183" s="41">
        <f>RawQtrly!K184</f>
        <v>2.3787624184370868</v>
      </c>
      <c r="K183" s="41">
        <f>RawMthly!L184</f>
        <v>3.4786300070649583</v>
      </c>
      <c r="L183" s="41">
        <f>RawMthly!M184</f>
        <v>0.37666666666666648</v>
      </c>
      <c r="M183" s="41">
        <f>RawMthly!N184</f>
        <v>0.65666666666666695</v>
      </c>
    </row>
    <row r="184" spans="1:13" x14ac:dyDescent="0.35">
      <c r="A184" s="16">
        <f>YC!S185</f>
        <v>36220</v>
      </c>
      <c r="B184" s="42">
        <f>Ind!B579</f>
        <v>0</v>
      </c>
      <c r="C184" s="41">
        <f>YC!AC185</f>
        <v>0.15333333333333332</v>
      </c>
      <c r="D184" s="41">
        <f>YC!AH185</f>
        <v>0.28000000000000025</v>
      </c>
      <c r="E184" s="41">
        <f>YC!AI185</f>
        <v>0.57666666666666622</v>
      </c>
      <c r="F184" s="41">
        <f>YC!AJ185</f>
        <v>0.67666666666666675</v>
      </c>
      <c r="G184" s="41">
        <f>RawQtrly!H185-RawQtrly!H184</f>
        <v>4.5413627282962776E-2</v>
      </c>
      <c r="H184" s="41">
        <f>RawQtrly!I185</f>
        <v>0.71547661527577322</v>
      </c>
      <c r="I184" s="41">
        <f>RawQtrly!J185</f>
        <v>2.0901650939050476</v>
      </c>
      <c r="J184" s="41">
        <f>RawQtrly!K185</f>
        <v>2.5512437542941213</v>
      </c>
      <c r="K184" s="41">
        <f>RawMthly!L185</f>
        <v>11.492540127690853</v>
      </c>
      <c r="L184" s="41">
        <f>RawMthly!M185</f>
        <v>-0.22666666666666679</v>
      </c>
      <c r="M184" s="41">
        <f>RawMthly!N185</f>
        <v>-0.16000000000000014</v>
      </c>
    </row>
    <row r="185" spans="1:13" x14ac:dyDescent="0.35">
      <c r="A185" s="16">
        <f>YC!S186</f>
        <v>36312</v>
      </c>
      <c r="B185" s="42">
        <f>Ind!B580</f>
        <v>0</v>
      </c>
      <c r="C185" s="41">
        <f>YC!AC186</f>
        <v>4.6666666666665968E-2</v>
      </c>
      <c r="D185" s="41">
        <f>YC!AH186</f>
        <v>0.42666666666666675</v>
      </c>
      <c r="E185" s="41">
        <f>YC!AI186</f>
        <v>1.086666666666666</v>
      </c>
      <c r="F185" s="41">
        <f>YC!AJ186</f>
        <v>0.54666666666666774</v>
      </c>
      <c r="G185" s="41">
        <f>RawQtrly!H186-RawQtrly!H185</f>
        <v>5.8114768573225561E-2</v>
      </c>
      <c r="H185" s="41">
        <f>RawQtrly!I186</f>
        <v>0.36061143152604441</v>
      </c>
      <c r="I185" s="41">
        <f>RawQtrly!J186</f>
        <v>1.9511287854650154</v>
      </c>
      <c r="J185" s="41">
        <f>RawQtrly!K186</f>
        <v>2.0216440051483953</v>
      </c>
      <c r="K185" s="41">
        <f>RawMthly!L186</f>
        <v>5.4703139025821379</v>
      </c>
      <c r="L185" s="41">
        <f>RawMthly!M186</f>
        <v>-4.3333333333333224E-2</v>
      </c>
      <c r="M185" s="41">
        <f>RawMthly!N186</f>
        <v>-0.21999999999999975</v>
      </c>
    </row>
    <row r="186" spans="1:13" x14ac:dyDescent="0.35">
      <c r="A186" s="16">
        <f>YC!S187</f>
        <v>36404</v>
      </c>
      <c r="B186" s="42">
        <f>Ind!B581</f>
        <v>0</v>
      </c>
      <c r="C186" s="41">
        <f>YC!AC187</f>
        <v>0.19666666666666632</v>
      </c>
      <c r="D186" s="41">
        <f>YC!AH187</f>
        <v>0.31666666666666643</v>
      </c>
      <c r="E186" s="41">
        <f>YC!AI187</f>
        <v>1.2333333333333334</v>
      </c>
      <c r="F186" s="41">
        <f>YC!AJ187</f>
        <v>0.52000000000000046</v>
      </c>
      <c r="G186" s="41">
        <f>RawQtrly!H187-RawQtrly!H186</f>
        <v>-2.2363633149368789E-2</v>
      </c>
      <c r="H186" s="41">
        <f>RawQtrly!I187</f>
        <v>1.1966073717406951</v>
      </c>
      <c r="I186" s="41">
        <f>RawQtrly!J187</f>
        <v>2.1297388771968411</v>
      </c>
      <c r="J186" s="41">
        <f>RawQtrly!K187</f>
        <v>2.3861367614488054</v>
      </c>
      <c r="K186" s="41">
        <f>RawMthly!L187</f>
        <v>0.92989344005906527</v>
      </c>
      <c r="L186" s="41">
        <f>RawMthly!M187</f>
        <v>5.0000000000000044E-2</v>
      </c>
      <c r="M186" s="41">
        <f>RawMthly!N187</f>
        <v>1.6666666666666607E-2</v>
      </c>
    </row>
    <row r="187" spans="1:13" x14ac:dyDescent="0.35">
      <c r="A187" s="16">
        <f>YC!S188</f>
        <v>36495</v>
      </c>
      <c r="B187" s="42">
        <f>Ind!B582</f>
        <v>0</v>
      </c>
      <c r="C187" s="41">
        <f>YC!AC188</f>
        <v>0.39333333333333353</v>
      </c>
      <c r="D187" s="41">
        <f>YC!AH188</f>
        <v>0.206666666666667</v>
      </c>
      <c r="E187" s="41">
        <f>YC!AI188</f>
        <v>1.0966666666666676</v>
      </c>
      <c r="F187" s="41">
        <f>YC!AJ188</f>
        <v>0.46999999999999975</v>
      </c>
      <c r="G187" s="41">
        <f>RawQtrly!H188-RawQtrly!H187</f>
        <v>0.19551120927819571</v>
      </c>
      <c r="H187" s="41">
        <f>RawQtrly!I188</f>
        <v>1.5437383733909193</v>
      </c>
      <c r="I187" s="41">
        <f>RawQtrly!J188</f>
        <v>1.3352594536157423</v>
      </c>
      <c r="J187" s="41">
        <f>RawQtrly!K188</f>
        <v>1.9266261207290094</v>
      </c>
      <c r="K187" s="41">
        <f>RawMthly!L188</f>
        <v>2.2843153054967607</v>
      </c>
      <c r="L187" s="41">
        <f>RawMthly!M188</f>
        <v>-9.6666666666666679E-2</v>
      </c>
      <c r="M187" s="41">
        <f>RawMthly!N188</f>
        <v>-0.1166666666666667</v>
      </c>
    </row>
    <row r="188" spans="1:13" x14ac:dyDescent="0.35">
      <c r="A188" s="16">
        <f>YC!S189</f>
        <v>36586</v>
      </c>
      <c r="B188" s="42">
        <f>Ind!B583</f>
        <v>0</v>
      </c>
      <c r="C188" s="41">
        <f>YC!AC189</f>
        <v>0.47666666666666746</v>
      </c>
      <c r="D188" s="41">
        <f>YC!AH189</f>
        <v>-1.6666666666666607E-2</v>
      </c>
      <c r="E188" s="41">
        <f>YC!AI189</f>
        <v>0.95999999999999908</v>
      </c>
      <c r="F188" s="41">
        <f>YC!AJ189</f>
        <v>0.11333333333333417</v>
      </c>
      <c r="G188" s="41">
        <f>RawQtrly!H189-RawQtrly!H188</f>
        <v>0.11085203440655833</v>
      </c>
      <c r="H188" s="41">
        <f>RawQtrly!I189</f>
        <v>-0.71241622861615006</v>
      </c>
      <c r="I188" s="41">
        <f>RawQtrly!J189</f>
        <v>1.9624381468155192</v>
      </c>
      <c r="J188" s="41">
        <f>RawQtrly!K189</f>
        <v>2.0065351299053651</v>
      </c>
      <c r="K188" s="41">
        <f>RawMthly!L189</f>
        <v>3.2709246649274792</v>
      </c>
      <c r="L188" s="41">
        <f>RawMthly!M189</f>
        <v>-0.11333333333333329</v>
      </c>
      <c r="M188" s="41">
        <f>RawMthly!N189</f>
        <v>-0.25000000000000022</v>
      </c>
    </row>
    <row r="189" spans="1:13" x14ac:dyDescent="0.35">
      <c r="A189" s="16">
        <f>YC!S190</f>
        <v>36678</v>
      </c>
      <c r="B189" s="42">
        <f>Ind!B584</f>
        <v>0</v>
      </c>
      <c r="C189" s="41">
        <f>YC!AC190</f>
        <v>0.19333333333333336</v>
      </c>
      <c r="D189" s="41">
        <f>YC!AH190</f>
        <v>-0.25666666666666682</v>
      </c>
      <c r="E189" s="41">
        <f>YC!AI190</f>
        <v>0.46333333333333293</v>
      </c>
      <c r="F189" s="41">
        <f>YC!AJ190</f>
        <v>0.16000000000000014</v>
      </c>
      <c r="G189" s="41">
        <f>RawQtrly!H190-RawQtrly!H189</f>
        <v>-4.0330212968221812E-2</v>
      </c>
      <c r="H189" s="41">
        <f>RawQtrly!I190</f>
        <v>0.98087558326464175</v>
      </c>
      <c r="I189" s="41">
        <f>RawQtrly!J190</f>
        <v>3.017789638249194</v>
      </c>
      <c r="J189" s="41">
        <f>RawQtrly!K190</f>
        <v>2.1008212948214604</v>
      </c>
      <c r="K189" s="41">
        <f>RawMthly!L190</f>
        <v>1.9801844211129884</v>
      </c>
      <c r="L189" s="41">
        <f>RawMthly!M190</f>
        <v>0.35666666666666669</v>
      </c>
      <c r="M189" s="41">
        <f>RawMthly!N190</f>
        <v>0.56666666666666665</v>
      </c>
    </row>
    <row r="190" spans="1:13" x14ac:dyDescent="0.35">
      <c r="A190" s="16">
        <f>YC!S191</f>
        <v>36770</v>
      </c>
      <c r="B190" s="42">
        <f>Ind!B585</f>
        <v>0</v>
      </c>
      <c r="C190" s="41">
        <f>YC!AC191</f>
        <v>0.30333333333333279</v>
      </c>
      <c r="D190" s="41">
        <f>YC!AH191</f>
        <v>-0.23333333333333428</v>
      </c>
      <c r="E190" s="41">
        <f>YC!AI191</f>
        <v>-0.12333333333333307</v>
      </c>
      <c r="F190" s="41">
        <f>YC!AJ191</f>
        <v>0.20999999999999908</v>
      </c>
      <c r="G190" s="41">
        <f>RawQtrly!H191-RawQtrly!H190</f>
        <v>-3.7053448197831296E-2</v>
      </c>
      <c r="H190" s="41">
        <f>RawQtrly!I191</f>
        <v>-0.4223553822051837</v>
      </c>
      <c r="I190" s="41">
        <f>RawQtrly!J191</f>
        <v>3.6024014301024696</v>
      </c>
      <c r="J190" s="41">
        <f>RawQtrly!K191</f>
        <v>2.1390407851512396</v>
      </c>
      <c r="K190" s="41">
        <f>RawMthly!L191</f>
        <v>1.932245451509889</v>
      </c>
      <c r="L190" s="41">
        <f>RawMthly!M191</f>
        <v>0.12333333333333352</v>
      </c>
      <c r="M190" s="41">
        <f>RawMthly!N191</f>
        <v>1.0000000000000231E-2</v>
      </c>
    </row>
    <row r="191" spans="1:13" x14ac:dyDescent="0.35">
      <c r="A191" s="16">
        <f>YC!S192</f>
        <v>36861</v>
      </c>
      <c r="B191" s="42">
        <f>Ind!B586</f>
        <v>0</v>
      </c>
      <c r="C191" s="41">
        <f>YC!AC192</f>
        <v>0</v>
      </c>
      <c r="D191" s="41">
        <f>YC!AH192</f>
        <v>-0.2166666666666659</v>
      </c>
      <c r="E191" s="41">
        <f>YC!AI192</f>
        <v>-0.44999999999999929</v>
      </c>
      <c r="F191" s="41">
        <f>YC!AJ192</f>
        <v>0.3199999999999994</v>
      </c>
      <c r="G191" s="41">
        <f>RawQtrly!H192-RawQtrly!H191</f>
        <v>-4.2783214987818341E-2</v>
      </c>
      <c r="H191" s="41">
        <f>RawQtrly!I192</f>
        <v>0.61114179778755473</v>
      </c>
      <c r="I191" s="41">
        <f>RawQtrly!J192</f>
        <v>2.8197737899991679</v>
      </c>
      <c r="J191" s="41">
        <f>RawQtrly!K192</f>
        <v>2.0233281152129088</v>
      </c>
      <c r="K191" s="41">
        <f>RawMthly!L192</f>
        <v>-7.6841586211877146</v>
      </c>
      <c r="L191" s="41">
        <f>RawMthly!M192</f>
        <v>0.12333333333333307</v>
      </c>
      <c r="M191" s="41">
        <f>RawMthly!N192</f>
        <v>0.21999999999999975</v>
      </c>
    </row>
    <row r="192" spans="1:13" x14ac:dyDescent="0.35">
      <c r="A192" s="16">
        <f>YC!S193</f>
        <v>36951</v>
      </c>
      <c r="B192" s="42">
        <f>Ind!B587</f>
        <v>1</v>
      </c>
      <c r="C192" s="41">
        <f>YC!AC193</f>
        <v>-1.1999999999999993</v>
      </c>
      <c r="D192" s="41">
        <f>YC!AH193</f>
        <v>-0.30000000000000071</v>
      </c>
      <c r="E192" s="41">
        <f>YC!AI193</f>
        <v>0.2333333333333325</v>
      </c>
      <c r="F192" s="41">
        <f>YC!AJ193</f>
        <v>0.53666666666666618</v>
      </c>
      <c r="G192" s="41">
        <f>RawQtrly!H193-RawQtrly!H192</f>
        <v>0.1120420334794372</v>
      </c>
      <c r="H192" s="41">
        <f>RawQtrly!I193</f>
        <v>1.5513578970366382</v>
      </c>
      <c r="I192" s="41">
        <f>RawQtrly!J193</f>
        <v>2.4670382945348885</v>
      </c>
      <c r="J192" s="41">
        <f>RawQtrly!K193</f>
        <v>2.3297612041572604</v>
      </c>
      <c r="K192" s="41">
        <f>RawMthly!L193</f>
        <v>-6.8628573043578136</v>
      </c>
      <c r="L192" s="41">
        <f>RawMthly!M193</f>
        <v>0.19000000000000017</v>
      </c>
      <c r="M192" s="41">
        <f>RawMthly!N193</f>
        <v>0.18333333333333357</v>
      </c>
    </row>
    <row r="193" spans="1:13" x14ac:dyDescent="0.35">
      <c r="A193" s="16">
        <f>YC!S194</f>
        <v>37043</v>
      </c>
      <c r="B193" s="42">
        <f>Ind!B588</f>
        <v>1</v>
      </c>
      <c r="C193" s="41">
        <f>YC!AC194</f>
        <v>-1.1566666666666672</v>
      </c>
      <c r="D193" s="41">
        <f>YC!AH194</f>
        <v>0.25333333333333385</v>
      </c>
      <c r="E193" s="41">
        <f>YC!AI194</f>
        <v>1.6099999999999994</v>
      </c>
      <c r="F193" s="41">
        <f>YC!AJ194</f>
        <v>0.57000000000000028</v>
      </c>
      <c r="G193" s="41">
        <f>RawQtrly!H194-RawQtrly!H193</f>
        <v>-5.066759873271931E-2</v>
      </c>
      <c r="H193" s="41">
        <f>RawQtrly!I194</f>
        <v>1.7187340112102549</v>
      </c>
      <c r="I193" s="41">
        <f>RawQtrly!J194</f>
        <v>1.7630382602790338</v>
      </c>
      <c r="J193" s="41">
        <f>RawQtrly!K194</f>
        <v>2.8728517006024807</v>
      </c>
      <c r="K193" s="41">
        <f>RawMthly!L194</f>
        <v>-3.4100418782604538</v>
      </c>
      <c r="L193" s="41">
        <f>RawMthly!M194</f>
        <v>-7.3333333333333695E-2</v>
      </c>
      <c r="M193" s="41">
        <f>RawMthly!N194</f>
        <v>-6.333333333333302E-2</v>
      </c>
    </row>
    <row r="194" spans="1:13" x14ac:dyDescent="0.35">
      <c r="A194" s="16">
        <f>YC!S195</f>
        <v>37135</v>
      </c>
      <c r="B194" s="42">
        <f>Ind!B589</f>
        <v>1</v>
      </c>
      <c r="C194" s="41">
        <f>YC!AC195</f>
        <v>-0.49000000000000021</v>
      </c>
      <c r="D194" s="41">
        <f>YC!AH195</f>
        <v>-0.21999999999999975</v>
      </c>
      <c r="E194" s="41">
        <f>YC!AI195</f>
        <v>1.8100000000000005</v>
      </c>
      <c r="F194" s="41">
        <f>YC!AJ195</f>
        <v>0.63999999999999968</v>
      </c>
      <c r="G194" s="41">
        <f>RawQtrly!H195-RawQtrly!H194</f>
        <v>-0.2109090320585183</v>
      </c>
      <c r="H194" s="41">
        <f>RawQtrly!I195</f>
        <v>-9.8912906827477026E-2</v>
      </c>
      <c r="I194" s="41">
        <f>RawQtrly!J195</f>
        <v>1.1931808630455556</v>
      </c>
      <c r="J194" s="41">
        <f>RawQtrly!K195</f>
        <v>2.7838978680464557</v>
      </c>
      <c r="K194" s="41">
        <f>RawMthly!L195</f>
        <v>-7.6183494834275987</v>
      </c>
      <c r="L194" s="41">
        <f>RawMthly!M195</f>
        <v>0.17333333333333334</v>
      </c>
      <c r="M194" s="41">
        <f>RawMthly!N195</f>
        <v>0.20333333333333314</v>
      </c>
    </row>
    <row r="195" spans="1:13" x14ac:dyDescent="0.35">
      <c r="A195" s="16">
        <f>YC!S196</f>
        <v>37226</v>
      </c>
      <c r="B195" s="42">
        <f>Ind!B590</f>
        <v>1</v>
      </c>
      <c r="C195" s="41">
        <f>YC!AC196</f>
        <v>-1.263333333333333</v>
      </c>
      <c r="D195" s="41">
        <f>YC!AH196</f>
        <v>-0.14333333333333353</v>
      </c>
      <c r="E195" s="41">
        <f>YC!AI196</f>
        <v>2.8633333333333333</v>
      </c>
      <c r="F195" s="41">
        <f>YC!AJ196</f>
        <v>0.70666666666666611</v>
      </c>
      <c r="G195" s="41">
        <f>RawQtrly!H196-RawQtrly!H195</f>
        <v>-8.1254890457360118E-2</v>
      </c>
      <c r="H195" s="41">
        <f>RawQtrly!I196</f>
        <v>1.6448235806690148</v>
      </c>
      <c r="I195" s="41">
        <f>RawQtrly!J196</f>
        <v>2.8697445472841423</v>
      </c>
      <c r="J195" s="41">
        <f>RawQtrly!K196</f>
        <v>2.0428911764929847</v>
      </c>
      <c r="K195" s="41">
        <f>RawMthly!L196</f>
        <v>-2.2538899664593011</v>
      </c>
      <c r="L195" s="41">
        <f>RawMthly!M196</f>
        <v>2.6666666666666394E-2</v>
      </c>
      <c r="M195" s="41">
        <f>RawMthly!N196</f>
        <v>0.18333333333333357</v>
      </c>
    </row>
    <row r="196" spans="1:13" x14ac:dyDescent="0.35">
      <c r="A196" s="16">
        <f>YC!S197</f>
        <v>37316</v>
      </c>
      <c r="B196" s="42">
        <f>Ind!B591</f>
        <v>0</v>
      </c>
      <c r="C196" s="41">
        <f>YC!AC197</f>
        <v>-0.18666666666666698</v>
      </c>
      <c r="D196" s="41">
        <f>YC!AH197</f>
        <v>0.26666666666666661</v>
      </c>
      <c r="E196" s="41">
        <f>YC!AI197</f>
        <v>3.3566666666666674</v>
      </c>
      <c r="F196" s="41">
        <f>YC!AJ197</f>
        <v>0.66666666666666607</v>
      </c>
      <c r="G196" s="41">
        <f>RawQtrly!H197-RawQtrly!H196</f>
        <v>1.1459650863270554E-2</v>
      </c>
      <c r="H196" s="41">
        <f>RawQtrly!I197</f>
        <v>1.7239901347713398</v>
      </c>
      <c r="I196" s="41">
        <f>RawQtrly!J197</f>
        <v>1.4206470713796306</v>
      </c>
      <c r="J196" s="41">
        <f>RawQtrly!K197</f>
        <v>3.0312426846283271</v>
      </c>
      <c r="K196" s="41">
        <f>RawMthly!L197</f>
        <v>1.2888063868268547</v>
      </c>
      <c r="L196" s="41">
        <f>RawMthly!M197</f>
        <v>-0.60666666666666602</v>
      </c>
      <c r="M196" s="41">
        <f>RawMthly!N197</f>
        <v>-0.27333333333333343</v>
      </c>
    </row>
    <row r="197" spans="1:13" x14ac:dyDescent="0.35">
      <c r="A197" s="16">
        <f>YC!S198</f>
        <v>37408</v>
      </c>
      <c r="B197" s="42">
        <f>Ind!B592</f>
        <v>0</v>
      </c>
      <c r="C197" s="41">
        <f>YC!AC198</f>
        <v>-6.6666666666668206E-3</v>
      </c>
      <c r="D197" s="41">
        <f>YC!AH198</f>
        <v>2.6666666666667282E-2</v>
      </c>
      <c r="E197" s="41">
        <f>YC!AI198</f>
        <v>3.3866666666666676</v>
      </c>
      <c r="F197" s="41">
        <f>YC!AJ198</f>
        <v>0.66999999999999993</v>
      </c>
      <c r="G197" s="41">
        <f>RawQtrly!H198-RawQtrly!H197</f>
        <v>2.3725686214928043E-2</v>
      </c>
      <c r="H197" s="41">
        <f>RawQtrly!I198</f>
        <v>0.76512352966023855</v>
      </c>
      <c r="I197" s="41">
        <f>RawQtrly!J198</f>
        <v>1.6908247796577753</v>
      </c>
      <c r="J197" s="41">
        <f>RawQtrly!K198</f>
        <v>2.5828033578588609</v>
      </c>
      <c r="K197" s="41">
        <f>RawMthly!L198</f>
        <v>-5.7432063597178047</v>
      </c>
      <c r="L197" s="41">
        <f>RawMthly!M198</f>
        <v>6.666666666666643E-2</v>
      </c>
      <c r="M197" s="41">
        <f>RawMthly!N198</f>
        <v>4.3333333333333002E-2</v>
      </c>
    </row>
    <row r="198" spans="1:13" x14ac:dyDescent="0.35">
      <c r="A198" s="16">
        <f>YC!S199</f>
        <v>37500</v>
      </c>
      <c r="B198" s="42">
        <f>Ind!B593</f>
        <v>0</v>
      </c>
      <c r="C198" s="41">
        <f>YC!AC199</f>
        <v>-6.999999999999984E-2</v>
      </c>
      <c r="D198" s="41">
        <f>YC!AH199</f>
        <v>-0.58000000000000007</v>
      </c>
      <c r="E198" s="41">
        <f>YC!AI199</f>
        <v>2.6166666666666671</v>
      </c>
      <c r="F198" s="41">
        <f>YC!AJ199</f>
        <v>0.92999999999999972</v>
      </c>
      <c r="G198" s="41">
        <f>RawQtrly!H199-RawQtrly!H198</f>
        <v>0.13441380435663391</v>
      </c>
      <c r="H198" s="41">
        <f>RawQtrly!I199</f>
        <v>0.516086641490627</v>
      </c>
      <c r="I198" s="41">
        <f>RawQtrly!J199</f>
        <v>1.2071144475186388</v>
      </c>
      <c r="J198" s="41">
        <f>RawQtrly!K199</f>
        <v>3.271273171225654</v>
      </c>
      <c r="K198" s="41">
        <f>RawMthly!L199</f>
        <v>-17.748490089793506</v>
      </c>
      <c r="L198" s="41">
        <f>RawMthly!M199</f>
        <v>0.47666666666666657</v>
      </c>
      <c r="M198" s="41">
        <f>RawMthly!N199</f>
        <v>0.44333333333333336</v>
      </c>
    </row>
    <row r="199" spans="1:13" x14ac:dyDescent="0.35">
      <c r="A199" s="16">
        <f>YC!S200</f>
        <v>37591</v>
      </c>
      <c r="B199" s="42">
        <f>Ind!B594</f>
        <v>0</v>
      </c>
      <c r="C199" s="41">
        <f>YC!AC200</f>
        <v>-0.31000000000000005</v>
      </c>
      <c r="D199" s="41">
        <f>YC!AH200</f>
        <v>-0.17333333333333378</v>
      </c>
      <c r="E199" s="41">
        <f>YC!AI200</f>
        <v>2.6733333333333338</v>
      </c>
      <c r="F199" s="41">
        <f>YC!AJ200</f>
        <v>1.0099999999999998</v>
      </c>
      <c r="G199" s="41">
        <f>RawQtrly!H200-RawQtrly!H199</f>
        <v>9.2066696801948955E-2</v>
      </c>
      <c r="H199" s="41">
        <f>RawQtrly!I200</f>
        <v>0.73806662285138802</v>
      </c>
      <c r="I199" s="41">
        <f>RawQtrly!J200</f>
        <v>1.0921168632231162</v>
      </c>
      <c r="J199" s="41">
        <f>RawQtrly!K200</f>
        <v>3.5680195029473234</v>
      </c>
      <c r="K199" s="41">
        <f>RawMthly!L200</f>
        <v>-0.75584397062538611</v>
      </c>
      <c r="L199" s="41">
        <f>RawMthly!M200</f>
        <v>0.18333333333333357</v>
      </c>
      <c r="M199" s="41">
        <f>RawMthly!N200</f>
        <v>0.22666666666666657</v>
      </c>
    </row>
    <row r="200" spans="1:13" x14ac:dyDescent="0.35">
      <c r="A200" s="16">
        <f>YC!S201</f>
        <v>37681</v>
      </c>
      <c r="B200" s="42">
        <f>Ind!B595</f>
        <v>0</v>
      </c>
      <c r="C200" s="41">
        <f>YC!AC201</f>
        <v>-0.17666666666666675</v>
      </c>
      <c r="D200" s="41">
        <f>YC!AH201</f>
        <v>-0.11333333333333329</v>
      </c>
      <c r="E200" s="41">
        <f>YC!AI201</f>
        <v>2.7633333333333336</v>
      </c>
      <c r="F200" s="41">
        <f>YC!AJ201</f>
        <v>0.98333333333333339</v>
      </c>
      <c r="G200" s="41">
        <f>RawQtrly!H201-RawQtrly!H200</f>
        <v>-7.514423509036372E-2</v>
      </c>
      <c r="H200" s="41">
        <f>RawQtrly!I201</f>
        <v>7.7037974409830665E-2</v>
      </c>
      <c r="I200" s="41">
        <f>RawQtrly!J201</f>
        <v>1.4548084586548911</v>
      </c>
      <c r="J200" s="41">
        <f>RawQtrly!K201</f>
        <v>2.9182236322881647</v>
      </c>
      <c r="K200" s="41">
        <f>RawMthly!L201</f>
        <v>-3.213556861502199</v>
      </c>
      <c r="L200" s="41">
        <f>RawMthly!M201</f>
        <v>-0.18999999999999995</v>
      </c>
      <c r="M200" s="41">
        <f>RawMthly!N201</f>
        <v>-0.39333333333333353</v>
      </c>
    </row>
    <row r="201" spans="1:13" x14ac:dyDescent="0.35">
      <c r="A201" s="16">
        <f>YC!S202</f>
        <v>37773</v>
      </c>
      <c r="B201" s="42">
        <f>Ind!B596</f>
        <v>0</v>
      </c>
      <c r="C201" s="41">
        <f>YC!AC202</f>
        <v>-0.11666666666666647</v>
      </c>
      <c r="D201" s="41">
        <f>YC!AH202</f>
        <v>-0.31333333333333346</v>
      </c>
      <c r="E201" s="41">
        <f>YC!AI202</f>
        <v>2.5799999999999996</v>
      </c>
      <c r="F201" s="41">
        <f>YC!AJ202</f>
        <v>0.9700000000000002</v>
      </c>
      <c r="G201" s="41">
        <f>RawQtrly!H202-RawQtrly!H201</f>
        <v>-0.15296460740671031</v>
      </c>
      <c r="H201" s="41">
        <f>RawQtrly!I202</f>
        <v>0.91605266938833196</v>
      </c>
      <c r="I201" s="41">
        <f>RawQtrly!J202</f>
        <v>1.5780388787382056</v>
      </c>
      <c r="J201" s="41">
        <f>RawQtrly!K202</f>
        <v>3.620167518947238</v>
      </c>
      <c r="K201" s="41">
        <f>RawMthly!L202</f>
        <v>8.7007823323045219</v>
      </c>
      <c r="L201" s="41">
        <f>RawMthly!M202</f>
        <v>-0.39333333333333376</v>
      </c>
      <c r="M201" s="41">
        <f>RawMthly!N202</f>
        <v>-0.34666666666666623</v>
      </c>
    </row>
    <row r="202" spans="1:13" x14ac:dyDescent="0.35">
      <c r="A202" s="16">
        <f>YC!S203</f>
        <v>37865</v>
      </c>
      <c r="B202" s="42">
        <f>Ind!B597</f>
        <v>0</v>
      </c>
      <c r="C202" s="41">
        <f>YC!AC203</f>
        <v>-0.10999999999999999</v>
      </c>
      <c r="D202" s="41">
        <f>YC!AH203</f>
        <v>0.58333333333333304</v>
      </c>
      <c r="E202" s="41">
        <f>YC!AI203</f>
        <v>3.3033333333333332</v>
      </c>
      <c r="F202" s="41">
        <f>YC!AJ203</f>
        <v>0.9399999999999995</v>
      </c>
      <c r="G202" s="41">
        <f>RawQtrly!H203-RawQtrly!H202</f>
        <v>0.22250912050768185</v>
      </c>
      <c r="H202" s="41">
        <f>RawQtrly!I203</f>
        <v>0.22055864326328364</v>
      </c>
      <c r="I202" s="41">
        <f>RawQtrly!J203</f>
        <v>1.1587199900074796</v>
      </c>
      <c r="J202" s="41">
        <f>RawQtrly!K203</f>
        <v>3.656527609317596</v>
      </c>
      <c r="K202" s="41">
        <f>RawMthly!L203</f>
        <v>6.4512090346097661</v>
      </c>
      <c r="L202" s="41">
        <f>RawMthly!M203</f>
        <v>-0.22666666666666657</v>
      </c>
      <c r="M202" s="41">
        <f>RawMthly!N203</f>
        <v>-0.2799999999999998</v>
      </c>
    </row>
    <row r="203" spans="1:13" x14ac:dyDescent="0.35">
      <c r="A203" s="16">
        <f>YC!S204</f>
        <v>37956</v>
      </c>
      <c r="B203" s="42">
        <f>Ind!B598</f>
        <v>0</v>
      </c>
      <c r="C203" s="41">
        <f>YC!AC204</f>
        <v>-1.3333333333333419E-2</v>
      </c>
      <c r="D203" s="41">
        <f>YC!AH204</f>
        <v>-9.9999999999997868E-3</v>
      </c>
      <c r="E203" s="41">
        <f>YC!AI204</f>
        <v>3.3699999999999997</v>
      </c>
      <c r="F203" s="41">
        <f>YC!AJ204</f>
        <v>0.87666666666666693</v>
      </c>
      <c r="G203" s="41">
        <f>RawQtrly!H204-RawQtrly!H203</f>
        <v>4.7234183307332089E-2</v>
      </c>
      <c r="H203" s="41">
        <f>RawQtrly!I204</f>
        <v>0.60526919733057305</v>
      </c>
      <c r="I203" s="41">
        <f>RawQtrly!J204</f>
        <v>0.97668277292426697</v>
      </c>
      <c r="J203" s="41">
        <f>RawQtrly!K204</f>
        <v>3.4791808588012652</v>
      </c>
      <c r="K203" s="41">
        <f>RawMthly!L204</f>
        <v>5.4385782086395489</v>
      </c>
      <c r="L203" s="41">
        <f>RawMthly!M204</f>
        <v>-9.3333333333333268E-2</v>
      </c>
      <c r="M203" s="41">
        <f>RawMthly!N204</f>
        <v>-0.19666666666666721</v>
      </c>
    </row>
    <row r="204" spans="1:13" x14ac:dyDescent="0.35">
      <c r="A204" s="16">
        <f>YC!S205</f>
        <v>38047</v>
      </c>
      <c r="B204" s="42">
        <f>Ind!B599</f>
        <v>0</v>
      </c>
      <c r="C204" s="41">
        <f>YC!AC205</f>
        <v>0</v>
      </c>
      <c r="D204" s="41">
        <f>YC!AH205</f>
        <v>-0.27333333333333343</v>
      </c>
      <c r="E204" s="41">
        <f>YC!AI205</f>
        <v>3.1033333333333339</v>
      </c>
      <c r="F204" s="41">
        <f>YC!AJ205</f>
        <v>0.86999999999999922</v>
      </c>
      <c r="G204" s="41">
        <f>RawQtrly!H205-RawQtrly!H204</f>
        <v>9.0461720646273447E-2</v>
      </c>
      <c r="H204" s="41">
        <f>RawQtrly!I205</f>
        <v>0.45689898470157675</v>
      </c>
      <c r="I204" s="41">
        <f>RawQtrly!J205</f>
        <v>1.5540091803826555</v>
      </c>
      <c r="J204" s="41">
        <f>RawQtrly!K205</f>
        <v>2.6281294584915464</v>
      </c>
      <c r="K204" s="41">
        <f>RawMthly!L205</f>
        <v>7.0232976845647226</v>
      </c>
      <c r="L204" s="41">
        <f>RawMthly!M205</f>
        <v>6.6666666666666652E-2</v>
      </c>
      <c r="M204" s="41">
        <f>RawMthly!N205</f>
        <v>-0.12333333333333307</v>
      </c>
    </row>
    <row r="205" spans="1:13" x14ac:dyDescent="0.35">
      <c r="A205" s="16">
        <f>YC!S206</f>
        <v>38139</v>
      </c>
      <c r="B205" s="42">
        <f>Ind!B600</f>
        <v>0</v>
      </c>
      <c r="C205" s="41">
        <f>YC!AC206</f>
        <v>0.16000000000000003</v>
      </c>
      <c r="D205" s="41">
        <f>YC!AH206</f>
        <v>0.46666666666666679</v>
      </c>
      <c r="E205" s="41">
        <f>YC!AI206</f>
        <v>3.5233333333333339</v>
      </c>
      <c r="F205" s="41">
        <f>YC!AJ206</f>
        <v>0.75666666666666593</v>
      </c>
      <c r="G205" s="41">
        <f>RawQtrly!H206-RawQtrly!H205</f>
        <v>9.5631070720728739E-2</v>
      </c>
      <c r="H205" s="41">
        <f>RawQtrly!I206</f>
        <v>0.27082698753676576</v>
      </c>
      <c r="I205" s="41">
        <f>RawQtrly!J206</f>
        <v>0.87844186915728173</v>
      </c>
      <c r="J205" s="41">
        <f>RawQtrly!K206</f>
        <v>3.46540582478884</v>
      </c>
      <c r="K205" s="41">
        <f>RawMthly!L206</f>
        <v>-0.91479727182065163</v>
      </c>
      <c r="L205" s="41">
        <f>RawMthly!M206</f>
        <v>-0.10999999999999965</v>
      </c>
      <c r="M205" s="41">
        <f>RawMthly!N206</f>
        <v>-0.19000000000000039</v>
      </c>
    </row>
    <row r="206" spans="1:13" x14ac:dyDescent="0.35">
      <c r="A206" s="16">
        <f>YC!S207</f>
        <v>38231</v>
      </c>
      <c r="B206" s="42">
        <f>Ind!B601</f>
        <v>0</v>
      </c>
      <c r="C206" s="41">
        <f>YC!AC207</f>
        <v>0.40999999999999992</v>
      </c>
      <c r="D206" s="41">
        <f>YC!AH207</f>
        <v>-0.29000000000000004</v>
      </c>
      <c r="E206" s="41">
        <f>YC!AI207</f>
        <v>2.8166666666666673</v>
      </c>
      <c r="F206" s="41">
        <f>YC!AJ207</f>
        <v>0.76333333333333275</v>
      </c>
      <c r="G206" s="41">
        <f>RawQtrly!H207-RawQtrly!H206</f>
        <v>-0.16014852445901262</v>
      </c>
      <c r="H206" s="41">
        <f>RawQtrly!I207</f>
        <v>0.18406066970604967</v>
      </c>
      <c r="I206" s="41">
        <f>RawQtrly!J207</f>
        <v>1.5077581297333849</v>
      </c>
      <c r="J206" s="41">
        <f>RawQtrly!K207</f>
        <v>3.2959154438261562</v>
      </c>
      <c r="K206" s="41">
        <f>RawMthly!L207</f>
        <v>-1.689818472674957</v>
      </c>
      <c r="L206" s="41">
        <f>RawMthly!M207</f>
        <v>1.3333333333333197E-2</v>
      </c>
      <c r="M206" s="41">
        <f>RawMthly!N207</f>
        <v>8.3333333333333925E-2</v>
      </c>
    </row>
    <row r="207" spans="1:13" x14ac:dyDescent="0.35">
      <c r="A207" s="16">
        <f>YC!S208</f>
        <v>38322</v>
      </c>
      <c r="B207" s="42">
        <f>Ind!B602</f>
        <v>0</v>
      </c>
      <c r="C207" s="41">
        <f>YC!AC208</f>
        <v>0.5199999999999998</v>
      </c>
      <c r="D207" s="41">
        <f>YC!AH208</f>
        <v>-0.19333333333333425</v>
      </c>
      <c r="E207" s="41">
        <f>YC!AI208</f>
        <v>2.1666666666666665</v>
      </c>
      <c r="F207" s="41">
        <f>YC!AJ208</f>
        <v>0.69999999999999929</v>
      </c>
      <c r="G207" s="41">
        <f>RawQtrly!H208-RawQtrly!H207</f>
        <v>0.13009917743585908</v>
      </c>
      <c r="H207" s="41">
        <f>RawQtrly!I208</f>
        <v>-5.6985850723916869E-2</v>
      </c>
      <c r="I207" s="41">
        <f>RawQtrly!J208</f>
        <v>1.4826144820520586</v>
      </c>
      <c r="J207" s="41">
        <f>RawQtrly!K208</f>
        <v>3.4108935279996708</v>
      </c>
      <c r="K207" s="41">
        <f>RawMthly!L208</f>
        <v>5.0883241875155267</v>
      </c>
      <c r="L207" s="41">
        <f>RawMthly!M208</f>
        <v>-2.6666666666666616E-2</v>
      </c>
      <c r="M207" s="41">
        <f>RawMthly!N208</f>
        <v>-0.13333333333333375</v>
      </c>
    </row>
    <row r="208" spans="1:13" x14ac:dyDescent="0.35">
      <c r="A208" s="16">
        <f>YC!S209</f>
        <v>38412</v>
      </c>
      <c r="B208" s="42">
        <f>Ind!B603</f>
        <v>0</v>
      </c>
      <c r="C208" s="41">
        <f>YC!AC209</f>
        <v>0.53000000000000025</v>
      </c>
      <c r="D208" s="41">
        <f>YC!AH209</f>
        <v>-0.11666666666666536</v>
      </c>
      <c r="E208" s="41">
        <f>YC!AI209</f>
        <v>1.7600000000000002</v>
      </c>
      <c r="F208" s="41">
        <f>YC!AJ209</f>
        <v>0.45999999999999996</v>
      </c>
      <c r="G208" s="41">
        <f>RawQtrly!H209-RawQtrly!H208</f>
        <v>2.3035987656400692E-2</v>
      </c>
      <c r="H208" s="41">
        <f>RawQtrly!I209</f>
        <v>0.49771962293890126</v>
      </c>
      <c r="I208" s="41">
        <f>RawQtrly!J209</f>
        <v>1.2707421315810976</v>
      </c>
      <c r="J208" s="41">
        <f>RawQtrly!K209</f>
        <v>2.7759951487716852</v>
      </c>
      <c r="K208" s="41">
        <f>RawMthly!L209</f>
        <v>2.5656739913064515</v>
      </c>
      <c r="L208" s="41">
        <f>RawMthly!M209</f>
        <v>-0.29000000000000026</v>
      </c>
      <c r="M208" s="41">
        <f>RawMthly!N209</f>
        <v>-0.34333333333333327</v>
      </c>
    </row>
    <row r="209" spans="1:13" x14ac:dyDescent="0.35">
      <c r="A209" s="16">
        <f>YC!S210</f>
        <v>38504</v>
      </c>
      <c r="B209" s="42">
        <f>Ind!B604</f>
        <v>0</v>
      </c>
      <c r="C209" s="41">
        <f>YC!AC210</f>
        <v>0.32666666666666666</v>
      </c>
      <c r="D209" s="41">
        <f>YC!AH210</f>
        <v>-0.20333333333333403</v>
      </c>
      <c r="E209" s="41">
        <f>YC!AI210</f>
        <v>1.2966666666666669</v>
      </c>
      <c r="F209" s="41">
        <f>YC!AJ210</f>
        <v>0.39333333333333265</v>
      </c>
      <c r="G209" s="41">
        <f>RawQtrly!H210-RawQtrly!H209</f>
        <v>-6.8232884307758424E-2</v>
      </c>
      <c r="H209" s="41">
        <f>RawQtrly!I210</f>
        <v>-5.776581408346175E-2</v>
      </c>
      <c r="I209" s="41">
        <f>RawQtrly!J210</f>
        <v>1.2407415238355872</v>
      </c>
      <c r="J209" s="41">
        <f>RawQtrly!K210</f>
        <v>3.4778828168272975</v>
      </c>
      <c r="K209" s="41">
        <f>RawMthly!L210</f>
        <v>-0.87012022244694287</v>
      </c>
      <c r="L209" s="41">
        <f>RawMthly!M210</f>
        <v>-3.6666666666666514E-2</v>
      </c>
      <c r="M209" s="41">
        <f>RawMthly!N210</f>
        <v>0.14333333333333353</v>
      </c>
    </row>
    <row r="210" spans="1:13" x14ac:dyDescent="0.35">
      <c r="A210" s="16">
        <f>YC!S211</f>
        <v>38596</v>
      </c>
      <c r="B210" s="42">
        <f>Ind!B605</f>
        <v>0</v>
      </c>
      <c r="C210" s="41">
        <f>YC!AC211</f>
        <v>0.49666666666666659</v>
      </c>
      <c r="D210" s="41">
        <f>YC!AH211</f>
        <v>-4.6666666666665968E-2</v>
      </c>
      <c r="E210" s="41">
        <f>YC!AI211</f>
        <v>0.85333333333333394</v>
      </c>
      <c r="F210" s="41">
        <f>YC!AJ211</f>
        <v>0.293333333333333</v>
      </c>
      <c r="G210" s="41">
        <f>RawQtrly!H211-RawQtrly!H210</f>
        <v>0.18044769545615436</v>
      </c>
      <c r="H210" s="41">
        <f>RawQtrly!I211</f>
        <v>0.32999211438163512</v>
      </c>
      <c r="I210" s="41">
        <f>RawQtrly!J211</f>
        <v>1.0590815785055048</v>
      </c>
      <c r="J210" s="41">
        <f>RawQtrly!K211</f>
        <v>3.3794709191434307</v>
      </c>
      <c r="K210" s="41">
        <f>RawMthly!L211</f>
        <v>3.5326691876260474</v>
      </c>
      <c r="L210" s="41">
        <f>RawMthly!M211</f>
        <v>-0.10666666666666669</v>
      </c>
      <c r="M210" s="41">
        <f>RawMthly!N211</f>
        <v>-4.6666666666666856E-2</v>
      </c>
    </row>
    <row r="211" spans="1:13" x14ac:dyDescent="0.35">
      <c r="A211" s="16">
        <f>YC!S212</f>
        <v>38687</v>
      </c>
      <c r="B211" s="42">
        <f>Ind!B606</f>
        <v>0</v>
      </c>
      <c r="C211" s="41">
        <f>YC!AC212</f>
        <v>0.46666666666666679</v>
      </c>
      <c r="D211" s="41">
        <f>YC!AH212</f>
        <v>0.25999999999999979</v>
      </c>
      <c r="E211" s="41">
        <f>YC!AI212</f>
        <v>0.66333333333333266</v>
      </c>
      <c r="F211" s="41">
        <f>YC!AJ212</f>
        <v>0.27666666666666728</v>
      </c>
      <c r="G211" s="41">
        <f>RawQtrly!H212-RawQtrly!H211</f>
        <v>-9.9519398913778256E-2</v>
      </c>
      <c r="H211" s="41">
        <f>RawQtrly!I212</f>
        <v>7.8172800973799375E-2</v>
      </c>
      <c r="I211" s="41">
        <f>RawQtrly!J212</f>
        <v>0.85399308162261922</v>
      </c>
      <c r="J211" s="41">
        <f>RawQtrly!K212</f>
        <v>3.2568287503292144</v>
      </c>
      <c r="K211" s="41">
        <f>RawMthly!L212</f>
        <v>0.51522215922458503</v>
      </c>
      <c r="L211" s="41">
        <f>RawMthly!M212</f>
        <v>1.0000000000000009E-2</v>
      </c>
      <c r="M211" s="41">
        <f>RawMthly!N212</f>
        <v>8.0000000000000293E-2</v>
      </c>
    </row>
    <row r="212" spans="1:13" x14ac:dyDescent="0.35">
      <c r="A212" s="16">
        <f>YC!S213</f>
        <v>38777</v>
      </c>
      <c r="B212" s="42">
        <f>Ind!B607</f>
        <v>0</v>
      </c>
      <c r="C212" s="41">
        <f>YC!AC213</f>
        <v>0.56666666666666687</v>
      </c>
      <c r="D212" s="41">
        <f>YC!AH213</f>
        <v>-3.3333333333329662E-3</v>
      </c>
      <c r="E212" s="41">
        <f>YC!AI213</f>
        <v>0.17666666666666675</v>
      </c>
      <c r="F212" s="41">
        <f>YC!AJ213</f>
        <v>0.19333333333333336</v>
      </c>
      <c r="G212" s="41">
        <f>RawQtrly!H213-RawQtrly!H212</f>
        <v>-0.10391844823718421</v>
      </c>
      <c r="H212" s="41">
        <f>RawQtrly!I213</f>
        <v>1.2618171252675758</v>
      </c>
      <c r="I212" s="41">
        <f>RawQtrly!J213</f>
        <v>2.7731469826408333</v>
      </c>
      <c r="J212" s="41">
        <f>RawQtrly!K213</f>
        <v>3.163752538390987</v>
      </c>
      <c r="K212" s="41">
        <f>RawMthly!L213</f>
        <v>4.1838760853637531</v>
      </c>
      <c r="L212" s="41">
        <f>RawMthly!M213</f>
        <v>-7.0000000000000062E-2</v>
      </c>
      <c r="M212" s="41">
        <f>RawMthly!N213</f>
        <v>-0.11000000000000032</v>
      </c>
    </row>
    <row r="213" spans="1:13" x14ac:dyDescent="0.35">
      <c r="A213" s="16">
        <f>YC!S214</f>
        <v>38869</v>
      </c>
      <c r="B213" s="42">
        <f>Ind!B608</f>
        <v>0</v>
      </c>
      <c r="C213" s="41">
        <f>YC!AC214</f>
        <v>0.30999999999999961</v>
      </c>
      <c r="D213" s="41">
        <f>YC!AH214</f>
        <v>0.52333333333333254</v>
      </c>
      <c r="E213" s="41">
        <f>YC!AI214</f>
        <v>0.36666666666666714</v>
      </c>
      <c r="F213" s="41">
        <f>YC!AJ214</f>
        <v>0.2166666666666659</v>
      </c>
      <c r="G213" s="41">
        <f>RawQtrly!H214-RawQtrly!H213</f>
        <v>0.18083506682568862</v>
      </c>
      <c r="H213" s="41">
        <f>RawQtrly!I214</f>
        <v>-3.0477267039858775E-2</v>
      </c>
      <c r="I213" s="41">
        <f>RawQtrly!J214</f>
        <v>0.41847794297965618</v>
      </c>
      <c r="J213" s="41">
        <f>RawQtrly!K214</f>
        <v>3.3295035072102102</v>
      </c>
      <c r="K213" s="41">
        <f>RawMthly!L214</f>
        <v>-9.7992462162525204E-2</v>
      </c>
      <c r="L213" s="41">
        <f>RawMthly!M214</f>
        <v>3.3333333333332993E-3</v>
      </c>
      <c r="M213" s="41">
        <f>RawMthly!N214</f>
        <v>-6.999999999999984E-2</v>
      </c>
    </row>
    <row r="214" spans="1:13" x14ac:dyDescent="0.35">
      <c r="A214" s="16">
        <f>YC!S215</f>
        <v>38961</v>
      </c>
      <c r="B214" s="42">
        <f>Ind!B609</f>
        <v>0</v>
      </c>
      <c r="C214" s="41">
        <f>YC!AC215</f>
        <v>0.20333333333333314</v>
      </c>
      <c r="D214" s="41">
        <f>YC!AH215</f>
        <v>-0.19999999999999929</v>
      </c>
      <c r="E214" s="41">
        <f>YC!AI215</f>
        <v>-1.0000000000000675E-2</v>
      </c>
      <c r="F214" s="41">
        <f>YC!AJ215</f>
        <v>0.19000000000000128</v>
      </c>
      <c r="G214" s="41">
        <f>RawQtrly!H215-RawQtrly!H214</f>
        <v>-0.18741932281181406</v>
      </c>
      <c r="H214" s="41">
        <f>RawQtrly!I215</f>
        <v>-0.14535254964686412</v>
      </c>
      <c r="I214" s="41">
        <f>RawQtrly!J215</f>
        <v>1.2856655520338531</v>
      </c>
      <c r="J214" s="41">
        <f>RawQtrly!K215</f>
        <v>2.4429395906224722</v>
      </c>
      <c r="K214" s="41">
        <f>RawMthly!L215</f>
        <v>0.51306905382501156</v>
      </c>
      <c r="L214" s="41">
        <f>RawMthly!M215</f>
        <v>-3.9999999999999925E-2</v>
      </c>
      <c r="M214" s="41">
        <f>RawMthly!N215</f>
        <v>2.9999999999999805E-2</v>
      </c>
    </row>
    <row r="215" spans="1:13" x14ac:dyDescent="0.35">
      <c r="A215" s="16">
        <f>YC!S216</f>
        <v>39052</v>
      </c>
      <c r="B215" s="42">
        <f>Ind!B610</f>
        <v>0</v>
      </c>
      <c r="C215" s="41">
        <f>YC!AC216</f>
        <v>-3.3333333333329662E-3</v>
      </c>
      <c r="D215" s="41">
        <f>YC!AH216</f>
        <v>-0.25333333333333385</v>
      </c>
      <c r="E215" s="41">
        <f>YC!AI216</f>
        <v>-0.27333333333333343</v>
      </c>
      <c r="F215" s="41">
        <f>YC!AJ216</f>
        <v>0.20333333333333314</v>
      </c>
      <c r="G215" s="41">
        <f>RawQtrly!H216-RawQtrly!H215</f>
        <v>-0.32199584347666721</v>
      </c>
      <c r="H215" s="41">
        <f>RawQtrly!I216</f>
        <v>0.81891402915926992</v>
      </c>
      <c r="I215" s="41">
        <f>RawQtrly!J216</f>
        <v>1.2246212759471358</v>
      </c>
      <c r="J215" s="41">
        <f>RawQtrly!K216</f>
        <v>1.6650208286345571</v>
      </c>
      <c r="K215" s="41">
        <f>RawMthly!L216</f>
        <v>7.5546548436838803</v>
      </c>
      <c r="L215" s="41">
        <f>RawMthly!M216</f>
        <v>-2.6666666666666616E-2</v>
      </c>
      <c r="M215" s="41">
        <f>RawMthly!N216</f>
        <v>-4.6666666666666412E-2</v>
      </c>
    </row>
    <row r="216" spans="1:13" x14ac:dyDescent="0.35">
      <c r="A216" s="16">
        <f>YC!S217</f>
        <v>39142</v>
      </c>
      <c r="B216" s="42">
        <f>Ind!B611</f>
        <v>0</v>
      </c>
      <c r="C216" s="41">
        <f>YC!AC217</f>
        <v>8.0000000000000959E-2</v>
      </c>
      <c r="D216" s="41">
        <f>YC!AH217</f>
        <v>6.3333333333332575E-2</v>
      </c>
      <c r="E216" s="41">
        <f>YC!AI217</f>
        <v>-0.30333333333333456</v>
      </c>
      <c r="F216" s="41">
        <f>YC!AJ217</f>
        <v>0.2166666666666659</v>
      </c>
      <c r="G216" s="41">
        <f>RawQtrly!H217-RawQtrly!H216</f>
        <v>0.58066533146744348</v>
      </c>
      <c r="H216" s="41">
        <f>RawQtrly!I217</f>
        <v>0.13852330936963722</v>
      </c>
      <c r="I216" s="41">
        <f>RawQtrly!J217</f>
        <v>1.1218965757365027</v>
      </c>
      <c r="J216" s="41">
        <f>RawQtrly!K217</f>
        <v>1.8241696428881098</v>
      </c>
      <c r="K216" s="41">
        <f>RawMthly!L217</f>
        <v>2.5455080134999486</v>
      </c>
      <c r="L216" s="41">
        <f>RawMthly!M217</f>
        <v>-7.3333333333333472E-2</v>
      </c>
      <c r="M216" s="41">
        <f>RawMthly!N217</f>
        <v>-3.3333333333333659E-2</v>
      </c>
    </row>
    <row r="217" spans="1:13" x14ac:dyDescent="0.35">
      <c r="A217" s="16">
        <f>YC!S218</f>
        <v>39234</v>
      </c>
      <c r="B217" s="42">
        <f>Ind!B612</f>
        <v>0</v>
      </c>
      <c r="C217" s="41">
        <f>YC!AC218</f>
        <v>-0.24666666666666703</v>
      </c>
      <c r="D217" s="41">
        <f>YC!AH218</f>
        <v>0.17666666666666764</v>
      </c>
      <c r="E217" s="41">
        <f>YC!AI218</f>
        <v>0.10999999999999943</v>
      </c>
      <c r="F217" s="41">
        <f>YC!AJ218</f>
        <v>0.22666666666666657</v>
      </c>
      <c r="G217" s="41">
        <f>RawQtrly!H218-RawQtrly!H217</f>
        <v>-0.28768773554810279</v>
      </c>
      <c r="H217" s="41">
        <f>RawQtrly!I218</f>
        <v>0.91001271773474834</v>
      </c>
      <c r="I217" s="41">
        <f>RawQtrly!J218</f>
        <v>1.3865566651332584</v>
      </c>
      <c r="J217" s="41">
        <f>RawQtrly!K218</f>
        <v>2.0459621641926966</v>
      </c>
      <c r="K217" s="41">
        <f>RawMthly!L218</f>
        <v>4.8626331541413652</v>
      </c>
      <c r="L217" s="41">
        <f>RawMthly!M218</f>
        <v>4.6666666666666745E-2</v>
      </c>
      <c r="M217" s="41">
        <f>RawMthly!N218</f>
        <v>3.0000000000000027E-2</v>
      </c>
    </row>
    <row r="218" spans="1:13" x14ac:dyDescent="0.35">
      <c r="A218" s="16">
        <f>YC!S219</f>
        <v>39326</v>
      </c>
      <c r="B218" s="42">
        <f>Ind!B613</f>
        <v>0</v>
      </c>
      <c r="C218" s="41">
        <f>YC!AC219</f>
        <v>-0.43333333333333357</v>
      </c>
      <c r="D218" s="41">
        <f>YC!AH219</f>
        <v>-6.3333333333332575E-2</v>
      </c>
      <c r="E218" s="41">
        <f>YC!AI219</f>
        <v>0.42666666666666586</v>
      </c>
      <c r="F218" s="41">
        <f>YC!AJ219</f>
        <v>0.28000000000000114</v>
      </c>
      <c r="G218" s="41">
        <f>RawQtrly!H219-RawQtrly!H218</f>
        <v>-0.14849671377197782</v>
      </c>
      <c r="H218" s="41">
        <f>RawQtrly!I219</f>
        <v>0.45615986868686009</v>
      </c>
      <c r="I218" s="41">
        <f>RawQtrly!J219</f>
        <v>1.8825922936788815</v>
      </c>
      <c r="J218" s="41">
        <f>RawQtrly!K219</f>
        <v>1.7651386960000019</v>
      </c>
      <c r="K218" s="41">
        <f>RawMthly!L219</f>
        <v>-0.36869198661700936</v>
      </c>
      <c r="L218" s="41">
        <f>RawMthly!M219</f>
        <v>0.29333333333333345</v>
      </c>
      <c r="M218" s="41">
        <f>RawMthly!N219</f>
        <v>0.25333333333333319</v>
      </c>
    </row>
    <row r="219" spans="1:13" x14ac:dyDescent="0.35">
      <c r="A219" s="16">
        <f>YC!S220</f>
        <v>39417</v>
      </c>
      <c r="B219" s="42">
        <f>Ind!B614</f>
        <v>1</v>
      </c>
      <c r="C219" s="41">
        <f>YC!AC220</f>
        <v>-0.91333333333333355</v>
      </c>
      <c r="D219" s="41">
        <f>YC!AH220</f>
        <v>-0.35666666666666735</v>
      </c>
      <c r="E219" s="41">
        <f>YC!AI220</f>
        <v>0.86999999999999966</v>
      </c>
      <c r="F219" s="41">
        <f>YC!AJ220</f>
        <v>0.39333333333333353</v>
      </c>
      <c r="G219" s="41">
        <f>RawQtrly!H220-RawQtrly!H219</f>
        <v>-9.4774448701947511E-2</v>
      </c>
      <c r="H219" s="41">
        <f>RawQtrly!I220</f>
        <v>0.78602029535313545</v>
      </c>
      <c r="I219" s="41">
        <f>RawQtrly!J220</f>
        <v>1.6413864025336238</v>
      </c>
      <c r="J219" s="41">
        <f>RawQtrly!K220</f>
        <v>1.0263232037462648</v>
      </c>
      <c r="K219" s="41">
        <f>RawMthly!L220</f>
        <v>0.21932576197789574</v>
      </c>
      <c r="L219" s="41">
        <f>RawMthly!M220</f>
        <v>0.24666666666666637</v>
      </c>
      <c r="M219" s="41">
        <f>RawMthly!N220</f>
        <v>0.35000000000000031</v>
      </c>
    </row>
    <row r="220" spans="1:13" x14ac:dyDescent="0.35">
      <c r="A220" s="16">
        <f>YC!S221</f>
        <v>39508</v>
      </c>
      <c r="B220" s="42">
        <f>Ind!B615</f>
        <v>1</v>
      </c>
      <c r="C220" s="41">
        <f>YC!AC221</f>
        <v>-1.3466666666666667</v>
      </c>
      <c r="D220" s="41">
        <f>YC!AH221</f>
        <v>-0.25333333333333385</v>
      </c>
      <c r="E220" s="41">
        <f>YC!AI221</f>
        <v>1.62</v>
      </c>
      <c r="F220" s="41">
        <f>YC!AJ221</f>
        <v>0.73666666666666591</v>
      </c>
      <c r="G220" s="41">
        <f>RawQtrly!H221-RawQtrly!H220</f>
        <v>-7.222889526571441E-2</v>
      </c>
      <c r="H220" s="41">
        <f>RawQtrly!I221</f>
        <v>0.23423574129507091</v>
      </c>
      <c r="I220" s="41">
        <f>RawQtrly!J221</f>
        <v>1.3749576515208002</v>
      </c>
      <c r="J220" s="41">
        <f>RawQtrly!K221</f>
        <v>0.65496201120183239</v>
      </c>
      <c r="K220" s="41">
        <f>RawMthly!L221</f>
        <v>-10.127200257203707</v>
      </c>
      <c r="L220" s="41">
        <f>RawMthly!M221</f>
        <v>0.52333333333333343</v>
      </c>
      <c r="M220" s="41">
        <f>RawMthly!N221</f>
        <v>0.83666666666666645</v>
      </c>
    </row>
    <row r="221" spans="1:13" x14ac:dyDescent="0.35">
      <c r="A221" s="16">
        <f>YC!S222</f>
        <v>39600</v>
      </c>
      <c r="B221" s="42">
        <f>Ind!B616</f>
        <v>1</v>
      </c>
      <c r="C221" s="41">
        <f>YC!AC222</f>
        <v>-0.41666666666666674</v>
      </c>
      <c r="D221" s="41">
        <f>YC!AH222</f>
        <v>0.19333333333333336</v>
      </c>
      <c r="E221" s="41">
        <f>YC!AI222</f>
        <v>2.2599999999999998</v>
      </c>
      <c r="F221" s="41">
        <f>YC!AJ222</f>
        <v>0.70666666666666611</v>
      </c>
      <c r="G221" s="41">
        <f>RawQtrly!H222-RawQtrly!H221</f>
        <v>0.15506251193002263</v>
      </c>
      <c r="H221" s="41">
        <f>RawQtrly!I222</f>
        <v>0.8619891996172514</v>
      </c>
      <c r="I221" s="41">
        <f>RawQtrly!J222</f>
        <v>0.63323330186505156</v>
      </c>
      <c r="J221" s="41">
        <f>RawQtrly!K222</f>
        <v>-5.9261289578631207E-2</v>
      </c>
      <c r="K221" s="41">
        <f>RawMthly!L222</f>
        <v>1.5766641264648484</v>
      </c>
      <c r="L221" s="41">
        <f>RawMthly!M222</f>
        <v>-7.9999999999999627E-2</v>
      </c>
      <c r="M221" s="41">
        <f>RawMthly!N222</f>
        <v>1.6666666666667052E-2</v>
      </c>
    </row>
    <row r="222" spans="1:13" x14ac:dyDescent="0.35">
      <c r="A222" s="16">
        <f>YC!S223</f>
        <v>39692</v>
      </c>
      <c r="B222" s="42">
        <f>Ind!B617</f>
        <v>1</v>
      </c>
      <c r="C222" s="41">
        <f>YC!AC223</f>
        <v>-0.13333333333333353</v>
      </c>
      <c r="D222" s="41">
        <f>YC!AH223</f>
        <v>-0.10333333333333261</v>
      </c>
      <c r="E222" s="41">
        <f>YC!AI223</f>
        <v>2.37</v>
      </c>
      <c r="F222" s="41">
        <f>YC!AJ223</f>
        <v>0.62666666666666693</v>
      </c>
      <c r="G222" s="41">
        <f>RawQtrly!H223-RawQtrly!H222</f>
        <v>0.24554678268028629</v>
      </c>
      <c r="H222" s="41">
        <f>RawQtrly!I223</f>
        <v>0.80578728019848855</v>
      </c>
      <c r="I222" s="41">
        <f>RawQtrly!J223</f>
        <v>-0.18880421744690845</v>
      </c>
      <c r="J222" s="41">
        <f>RawQtrly!K223</f>
        <v>-0.207522757694172</v>
      </c>
      <c r="K222" s="41">
        <f>RawMthly!L223</f>
        <v>-9.1336254260392096</v>
      </c>
      <c r="L222" s="41">
        <f>RawMthly!M223</f>
        <v>7.6666666666666439E-2</v>
      </c>
      <c r="M222" s="41">
        <f>RawMthly!N223</f>
        <v>0.24000000000000021</v>
      </c>
    </row>
    <row r="223" spans="1:13" x14ac:dyDescent="0.35">
      <c r="A223" s="16">
        <f>YC!S224</f>
        <v>39783</v>
      </c>
      <c r="B223" s="42">
        <f>Ind!B618</f>
        <v>1</v>
      </c>
      <c r="C223" s="41">
        <f>YC!AC224</f>
        <v>-1.1966666666666665</v>
      </c>
      <c r="D223" s="41">
        <f>YC!AH224</f>
        <v>-0.52333333333333387</v>
      </c>
      <c r="E223" s="41">
        <f>YC!AI224</f>
        <v>2.9566666666666666</v>
      </c>
      <c r="F223" s="41">
        <f>YC!AJ224</f>
        <v>0.71333333333333293</v>
      </c>
      <c r="G223" s="41">
        <f>RawQtrly!H224-RawQtrly!H223</f>
        <v>-0.51448486737313637</v>
      </c>
      <c r="H223" s="41">
        <f>RawQtrly!I224</f>
        <v>0.6806646123956267</v>
      </c>
      <c r="I223" s="41">
        <f>RawQtrly!J224</f>
        <v>-0.51305699961504303</v>
      </c>
      <c r="J223" s="41">
        <f>RawQtrly!K224</f>
        <v>-0.83835748830853907</v>
      </c>
      <c r="K223" s="41">
        <f>RawMthly!L224</f>
        <v>-31.920619413851988</v>
      </c>
      <c r="L223" s="41">
        <f>RawMthly!M224</f>
        <v>0.77333333333333343</v>
      </c>
      <c r="M223" s="41">
        <f>RawMthly!N224</f>
        <v>2.2433333333333323</v>
      </c>
    </row>
    <row r="224" spans="1:13" x14ac:dyDescent="0.35">
      <c r="A224" s="16">
        <f>YC!S225</f>
        <v>39873</v>
      </c>
      <c r="B224" s="42">
        <f>Ind!B619</f>
        <v>1</v>
      </c>
      <c r="C224" s="41">
        <f>YC!AC225</f>
        <v>-8.3333333333333343E-2</v>
      </c>
      <c r="D224" s="41">
        <f>YC!AH225</f>
        <v>-0.27666666666666639</v>
      </c>
      <c r="E224" s="41">
        <f>YC!AI225</f>
        <v>2.5233333333333334</v>
      </c>
      <c r="F224" s="41">
        <f>YC!AJ225</f>
        <v>0.95333333333333314</v>
      </c>
      <c r="G224" s="41">
        <f>RawQtrly!H225-RawQtrly!H224</f>
        <v>-0.28641277890140321</v>
      </c>
      <c r="H224" s="41">
        <f>RawQtrly!I225</f>
        <v>1.1344637897922825</v>
      </c>
      <c r="I224" s="41">
        <f>RawQtrly!J225</f>
        <v>-0.79603717804287222</v>
      </c>
      <c r="J224" s="41">
        <f>RawQtrly!K225</f>
        <v>-2.7417346037968658E-4</v>
      </c>
      <c r="K224" s="41">
        <f>RawMthly!L225</f>
        <v>-11.70386436268331</v>
      </c>
      <c r="L224" s="41">
        <f>RawMthly!M225</f>
        <v>-2.6666666666666838E-2</v>
      </c>
      <c r="M224" s="41">
        <f>RawMthly!N225</f>
        <v>-0.10999999999999943</v>
      </c>
    </row>
    <row r="225" spans="1:13" x14ac:dyDescent="0.35">
      <c r="A225" s="16">
        <f>YC!S226</f>
        <v>39965</v>
      </c>
      <c r="B225" s="42">
        <f>Ind!B620</f>
        <v>1</v>
      </c>
      <c r="C225" s="41">
        <f>YC!AC226</f>
        <v>-4.0000000000000008E-2</v>
      </c>
      <c r="D225" s="41">
        <f>YC!AH226</f>
        <v>0.49999999999999956</v>
      </c>
      <c r="E225" s="41">
        <f>YC!AI226</f>
        <v>3.1400000000000006</v>
      </c>
      <c r="F225" s="41">
        <f>YC!AJ226</f>
        <v>0.87666666666666559</v>
      </c>
      <c r="G225" s="41">
        <f>RawQtrly!H226-RawQtrly!H225</f>
        <v>-0.12540444283472729</v>
      </c>
      <c r="H225" s="41">
        <f>RawQtrly!I226</f>
        <v>1.4517740377655663</v>
      </c>
      <c r="I225" s="41">
        <f>RawQtrly!J226</f>
        <v>-1.2025532017805096</v>
      </c>
      <c r="J225" s="41">
        <f>RawQtrly!K226</f>
        <v>-0.1824351873094896</v>
      </c>
      <c r="K225" s="41">
        <f>RawMthly!L226</f>
        <v>9.7534059403160462</v>
      </c>
      <c r="L225" s="41">
        <f>RawMthly!M226</f>
        <v>-0.33666666666666689</v>
      </c>
      <c r="M225" s="41">
        <f>RawMthly!N226</f>
        <v>-0.80666666666666664</v>
      </c>
    </row>
    <row r="226" spans="1:13" x14ac:dyDescent="0.35">
      <c r="A226" s="16">
        <f>YC!S227</f>
        <v>40057</v>
      </c>
      <c r="B226" s="42">
        <f>Ind!B621</f>
        <v>0</v>
      </c>
      <c r="C226" s="41">
        <f>YC!AC227</f>
        <v>-1.6666666666666691E-2</v>
      </c>
      <c r="D226" s="41">
        <f>YC!AH227</f>
        <v>9.33333333333346E-2</v>
      </c>
      <c r="E226" s="41">
        <f>YC!AI227</f>
        <v>3.3600000000000003</v>
      </c>
      <c r="F226" s="41">
        <f>YC!AJ227</f>
        <v>0.76666666666666705</v>
      </c>
      <c r="G226" s="41">
        <f>RawQtrly!H227-RawQtrly!H226</f>
        <v>0.28233469756051655</v>
      </c>
      <c r="H226" s="41">
        <f>RawQtrly!I227</f>
        <v>0.2728573805376967</v>
      </c>
      <c r="I226" s="41">
        <f>RawQtrly!J227</f>
        <v>-0.57592280653827543</v>
      </c>
      <c r="J226" s="41">
        <f>RawQtrly!K227</f>
        <v>-0.63920761266920012</v>
      </c>
      <c r="K226" s="41">
        <f>RawMthly!L227</f>
        <v>11.072961106117967</v>
      </c>
      <c r="L226" s="41">
        <f>RawMthly!M227</f>
        <v>-0.44999999999999973</v>
      </c>
      <c r="M226" s="41">
        <f>RawMthly!N227</f>
        <v>-1.5266666666666668</v>
      </c>
    </row>
    <row r="227" spans="1:13" x14ac:dyDescent="0.35">
      <c r="A227" s="16">
        <f>YC!S228</f>
        <v>40148</v>
      </c>
      <c r="B227" s="42">
        <f>Ind!B622</f>
        <v>0</v>
      </c>
      <c r="C227" s="41">
        <f>YC!AC228</f>
        <v>-9.9999999999999978E-2</v>
      </c>
      <c r="D227" s="41">
        <f>YC!AH228</f>
        <v>-1.6666666666667496E-2</v>
      </c>
      <c r="E227" s="41">
        <f>YC!AI228</f>
        <v>3.4033333333333329</v>
      </c>
      <c r="F227" s="41">
        <f>YC!AJ228</f>
        <v>0.80666666666666709</v>
      </c>
      <c r="G227" s="41">
        <f>RawQtrly!H228-RawQtrly!H227</f>
        <v>0.22161302428108037</v>
      </c>
      <c r="H227" s="41">
        <f>RawQtrly!I228</f>
        <v>0.17914101544601191</v>
      </c>
      <c r="I227" s="41">
        <f>RawQtrly!J228</f>
        <v>-0.84091063591931092</v>
      </c>
      <c r="J227" s="41">
        <f>RawQtrly!K228</f>
        <v>-0.47179566266122747</v>
      </c>
      <c r="K227" s="41">
        <f>RawMthly!L228</f>
        <v>8.8292842664647111</v>
      </c>
      <c r="L227" s="41">
        <f>RawMthly!M228</f>
        <v>-1.0000000000000009E-2</v>
      </c>
      <c r="M227" s="41">
        <f>RawMthly!N228</f>
        <v>-0.27666666666666639</v>
      </c>
    </row>
    <row r="228" spans="1:13" x14ac:dyDescent="0.35">
      <c r="A228" s="16">
        <f>YC!S229</f>
        <v>40238</v>
      </c>
      <c r="B228" s="42">
        <f>Ind!B623</f>
        <v>0</v>
      </c>
      <c r="C228" s="41">
        <f>YC!AC229</f>
        <v>0.05</v>
      </c>
      <c r="D228" s="41">
        <f>YC!AH229</f>
        <v>0.22333333333333361</v>
      </c>
      <c r="E228" s="41">
        <f>YC!AI229</f>
        <v>3.6100000000000003</v>
      </c>
      <c r="F228" s="41">
        <f>YC!AJ229</f>
        <v>0.77333333333333343</v>
      </c>
      <c r="G228" s="41">
        <f>RawQtrly!H229-RawQtrly!H228</f>
        <v>-5.7592599532762245E-2</v>
      </c>
      <c r="H228" s="41">
        <f>RawQtrly!I229</f>
        <v>-0.43008089163342711</v>
      </c>
      <c r="I228" s="41">
        <f>RawQtrly!J229</f>
        <v>-0.72535929855190273</v>
      </c>
      <c r="J228" s="41">
        <f>RawQtrly!K229</f>
        <v>-1.1970936211090732</v>
      </c>
      <c r="K228" s="41">
        <f>RawMthly!L229</f>
        <v>2.9765879693010775</v>
      </c>
      <c r="L228" s="41">
        <f>RawMthly!M229</f>
        <v>-0.16333333333333311</v>
      </c>
      <c r="M228" s="41">
        <f>RawMthly!N229</f>
        <v>-0.29666666666666686</v>
      </c>
    </row>
    <row r="229" spans="1:13" x14ac:dyDescent="0.35">
      <c r="A229" s="16">
        <f>YC!S230</f>
        <v>40330</v>
      </c>
      <c r="B229" s="42">
        <f>Ind!B624</f>
        <v>0</v>
      </c>
      <c r="C229" s="41">
        <f>YC!AC230</f>
        <v>3.9999999999999994E-2</v>
      </c>
      <c r="D229" s="41">
        <f>YC!AH230</f>
        <v>-0.29333333333333389</v>
      </c>
      <c r="E229" s="41">
        <f>YC!AI230</f>
        <v>3.3433333333333333</v>
      </c>
      <c r="F229" s="41">
        <f>YC!AJ230</f>
        <v>0.70666666666666655</v>
      </c>
      <c r="G229" s="41">
        <f>RawQtrly!H230-RawQtrly!H229</f>
        <v>0.21514069500935423</v>
      </c>
      <c r="H229" s="41">
        <f>RawQtrly!I230</f>
        <v>0.30751376659207902</v>
      </c>
      <c r="I229" s="41">
        <f>RawQtrly!J230</f>
        <v>-0.71751518074478948</v>
      </c>
      <c r="J229" s="41">
        <f>RawQtrly!K230</f>
        <v>-0.63356870228101747</v>
      </c>
      <c r="K229" s="41">
        <f>RawMthly!L230</f>
        <v>1.2096689431861263</v>
      </c>
      <c r="L229" s="41">
        <f>RawMthly!M230</f>
        <v>-2.3333333333333428E-2</v>
      </c>
      <c r="M229" s="41">
        <f>RawMthly!N230</f>
        <v>0.11666666666666625</v>
      </c>
    </row>
    <row r="230" spans="1:13" x14ac:dyDescent="0.35">
      <c r="A230" s="16">
        <f>YC!S231</f>
        <v>40422</v>
      </c>
      <c r="B230" s="42">
        <f>Ind!B625</f>
        <v>0</v>
      </c>
      <c r="C230" s="41">
        <f>YC!AC231</f>
        <v>9.9999999999999811E-3</v>
      </c>
      <c r="D230" s="41">
        <f>YC!AH231</f>
        <v>-0.5999999999999992</v>
      </c>
      <c r="E230" s="41">
        <f>YC!AI231</f>
        <v>2.63</v>
      </c>
      <c r="F230" s="41">
        <f>YC!AJ231</f>
        <v>0.8100000000000005</v>
      </c>
      <c r="G230" s="41">
        <f>RawQtrly!H231-RawQtrly!H230</f>
        <v>-0.18498621369752405</v>
      </c>
      <c r="H230" s="41">
        <f>RawQtrly!I231</f>
        <v>-0.70830416328110479</v>
      </c>
      <c r="I230" s="41">
        <f>RawQtrly!J231</f>
        <v>0.14593763935703041</v>
      </c>
      <c r="J230" s="41">
        <f>RawQtrly!K231</f>
        <v>-0.91829780713648601</v>
      </c>
      <c r="K230" s="41">
        <f>RawMthly!L231</f>
        <v>-3.483003042004122</v>
      </c>
      <c r="L230" s="41">
        <f>RawMthly!M231</f>
        <v>0.23999999999999977</v>
      </c>
      <c r="M230" s="41">
        <f>RawMthly!N231</f>
        <v>0.30333333333333368</v>
      </c>
    </row>
    <row r="231" spans="1:13" x14ac:dyDescent="0.35">
      <c r="A231" s="16">
        <f>YC!S232</f>
        <v>40513</v>
      </c>
      <c r="B231" s="42">
        <f>Ind!B626</f>
        <v>0</v>
      </c>
      <c r="C231" s="41">
        <f>YC!AC232</f>
        <v>-1.9999999999999962E-2</v>
      </c>
      <c r="D231" s="41">
        <f>YC!AH232</f>
        <v>0.23999999999999932</v>
      </c>
      <c r="E231" s="41">
        <f>YC!AI232</f>
        <v>2.7266666666666666</v>
      </c>
      <c r="F231" s="41">
        <f>YC!AJ232</f>
        <v>0.97333333333333316</v>
      </c>
      <c r="G231" s="41">
        <f>RawQtrly!H232-RawQtrly!H231</f>
        <v>0.28241717907298952</v>
      </c>
      <c r="H231" s="41">
        <f>RawQtrly!I232</f>
        <v>-0.63858131321835576</v>
      </c>
      <c r="I231" s="41">
        <f>RawQtrly!J232</f>
        <v>4.8266010254559699</v>
      </c>
      <c r="J231" s="41">
        <f>RawQtrly!K232</f>
        <v>-1.6466891168339386</v>
      </c>
      <c r="K231" s="41">
        <f>RawMthly!L232</f>
        <v>9.3629422525877715</v>
      </c>
      <c r="L231" s="41">
        <f>RawMthly!M232</f>
        <v>0.20000000000000018</v>
      </c>
      <c r="M231" s="41">
        <f>RawMthly!N232</f>
        <v>6.0000000000000497E-2</v>
      </c>
    </row>
    <row r="232" spans="1:13" x14ac:dyDescent="0.35">
      <c r="A232" s="16">
        <f>YC!S233</f>
        <v>40603</v>
      </c>
      <c r="B232" s="42">
        <f>Ind!B627</f>
        <v>0</v>
      </c>
      <c r="C232" s="41">
        <f>YC!AC233</f>
        <v>-1.0000000000000009E-2</v>
      </c>
      <c r="D232" s="41">
        <f>YC!AH233</f>
        <v>0.4866666666666668</v>
      </c>
      <c r="E232" s="41">
        <f>YC!AI233</f>
        <v>3.3333333333333339</v>
      </c>
      <c r="F232" s="41">
        <f>YC!AJ233</f>
        <v>0.86333333333333284</v>
      </c>
      <c r="G232" s="41">
        <f>RawQtrly!H233-RawQtrly!H232</f>
        <v>-6.9114847372703681E-2</v>
      </c>
      <c r="H232" s="41">
        <f>RawQtrly!I233</f>
        <v>-1.2340663393237243</v>
      </c>
      <c r="I232" s="41">
        <f>RawQtrly!J233</f>
        <v>0.94833382944583322</v>
      </c>
      <c r="J232" s="41">
        <f>RawQtrly!K233</f>
        <v>-0.33688646451257642</v>
      </c>
      <c r="K232" s="41">
        <f>RawMthly!L233</f>
        <v>7.8822950527562163</v>
      </c>
      <c r="L232" s="41">
        <f>RawMthly!M233</f>
        <v>-0.32333333333333347</v>
      </c>
      <c r="M232" s="41">
        <f>RawMthly!N233</f>
        <v>-0.42000000000000037</v>
      </c>
    </row>
    <row r="233" spans="1:13" x14ac:dyDescent="0.35">
      <c r="A233" s="16">
        <f>YC!S234</f>
        <v>40695</v>
      </c>
      <c r="B233" s="42">
        <f>Ind!B628</f>
        <v>0</v>
      </c>
      <c r="C233" s="41">
        <f>YC!AC234</f>
        <v>-8.0000000000000016E-2</v>
      </c>
      <c r="D233" s="41">
        <f>YC!AH234</f>
        <v>-0.25666666666666682</v>
      </c>
      <c r="E233" s="41">
        <f>YC!AI234</f>
        <v>3.1633333333333327</v>
      </c>
      <c r="F233" s="41">
        <f>YC!AJ234</f>
        <v>0.85666666666666691</v>
      </c>
      <c r="G233" s="41">
        <f>RawQtrly!H234-RawQtrly!H233</f>
        <v>0.14340312530995458</v>
      </c>
      <c r="H233" s="41">
        <f>RawQtrly!I234</f>
        <v>-0.67962430018997044</v>
      </c>
      <c r="I233" s="41">
        <f>RawQtrly!J234</f>
        <v>0.78496332036124772</v>
      </c>
      <c r="J233" s="41">
        <f>RawQtrly!K234</f>
        <v>-0.59430120192895819</v>
      </c>
      <c r="K233" s="41">
        <f>RawMthly!L234</f>
        <v>1.2429374772108692</v>
      </c>
      <c r="L233" s="41">
        <f>RawMthly!M234</f>
        <v>0.15666666666666695</v>
      </c>
      <c r="M233" s="41">
        <f>RawMthly!N234</f>
        <v>1.0000000000000231E-2</v>
      </c>
    </row>
    <row r="234" spans="1:13" x14ac:dyDescent="0.35">
      <c r="A234" s="16">
        <f>YC!S235</f>
        <v>40787</v>
      </c>
      <c r="B234" s="42">
        <f>Ind!B629</f>
        <v>0</v>
      </c>
      <c r="C234" s="41">
        <f>YC!AC235</f>
        <v>-2.3333333333333338E-2</v>
      </c>
      <c r="D234" s="41">
        <f>YC!AH235</f>
        <v>-0.72666666666666657</v>
      </c>
      <c r="E234" s="41">
        <f>YC!AI235</f>
        <v>2.4033333333333329</v>
      </c>
      <c r="F234" s="41">
        <f>YC!AJ235</f>
        <v>0.91333333333333355</v>
      </c>
      <c r="G234" s="41">
        <f>RawQtrly!H235-RawQtrly!H234</f>
        <v>-4.1826244232586629E-2</v>
      </c>
      <c r="H234" s="41">
        <f>RawQtrly!I235</f>
        <v>-1.4389790385931591</v>
      </c>
      <c r="I234" s="41">
        <f>RawQtrly!J235</f>
        <v>0.99654482810244849</v>
      </c>
      <c r="J234" s="41">
        <f>RawQtrly!K235</f>
        <v>-0.71966828219060197</v>
      </c>
      <c r="K234" s="41">
        <f>RawMthly!L235</f>
        <v>-7.1411699029458795</v>
      </c>
      <c r="L234" s="41">
        <f>RawMthly!M235</f>
        <v>0.20999999999999974</v>
      </c>
      <c r="M234" s="41">
        <f>RawMthly!N235</f>
        <v>0.3966666666666665</v>
      </c>
    </row>
    <row r="235" spans="1:13" x14ac:dyDescent="0.35">
      <c r="A235" s="16">
        <f>YC!S236</f>
        <v>40878</v>
      </c>
      <c r="B235" s="42">
        <f>Ind!B630</f>
        <v>0</v>
      </c>
      <c r="C235" s="41">
        <f>YC!AC236</f>
        <v>-9.9999999999999967E-3</v>
      </c>
      <c r="D235" s="41">
        <f>YC!AH236</f>
        <v>-0.58666666666666645</v>
      </c>
      <c r="E235" s="41">
        <f>YC!AI236</f>
        <v>2.0333333333333337</v>
      </c>
      <c r="F235" s="41">
        <f>YC!AJ236</f>
        <v>0.70666666666666655</v>
      </c>
      <c r="G235" s="41">
        <f>RawQtrly!H236-RawQtrly!H235</f>
        <v>-0.49590929424535024</v>
      </c>
      <c r="H235" s="41">
        <f>RawQtrly!I236</f>
        <v>-7.1400036055022834E-2</v>
      </c>
      <c r="I235" s="41">
        <f>RawQtrly!J236</f>
        <v>1.3208050988955928</v>
      </c>
      <c r="J235" s="41">
        <f>RawQtrly!K236</f>
        <v>-0.44029459675409172</v>
      </c>
      <c r="K235" s="41">
        <f>RawMthly!L236</f>
        <v>-0.20159379984921658</v>
      </c>
      <c r="L235" s="41">
        <f>RawMthly!M236</f>
        <v>-0.15666666666666651</v>
      </c>
      <c r="M235" s="41">
        <f>RawMthly!N236</f>
        <v>0.16999999999999993</v>
      </c>
    </row>
    <row r="236" spans="1:13" x14ac:dyDescent="0.35">
      <c r="A236" s="16">
        <f>YC!S237</f>
        <v>40969</v>
      </c>
      <c r="B236" s="42">
        <f>Ind!B631</f>
        <v>0</v>
      </c>
      <c r="C236" s="41">
        <f>YC!AC237</f>
        <v>5.333333333333333E-2</v>
      </c>
      <c r="D236" s="41">
        <f>YC!AH237</f>
        <v>4.3333333333333446E-2</v>
      </c>
      <c r="E236" s="41">
        <f>YC!AI237</f>
        <v>1.97</v>
      </c>
      <c r="F236" s="41">
        <f>YC!AJ237</f>
        <v>0.76000000000000023</v>
      </c>
      <c r="G236" s="41">
        <f>RawQtrly!H237-RawQtrly!H236</f>
        <v>0.48434685765502239</v>
      </c>
      <c r="H236" s="41">
        <f>RawQtrly!I237</f>
        <v>-0.4294741129144235</v>
      </c>
      <c r="I236" s="41">
        <f>RawQtrly!J237</f>
        <v>1.1915413354289679</v>
      </c>
      <c r="J236" s="41">
        <f>RawQtrly!K237</f>
        <v>-0.59379898556103494</v>
      </c>
      <c r="K236" s="41">
        <f>RawMthly!L237</f>
        <v>9.4729986919673035</v>
      </c>
      <c r="L236" s="41">
        <f>RawMthly!M237</f>
        <v>-2.0000000000000018E-2</v>
      </c>
      <c r="M236" s="41">
        <f>RawMthly!N237</f>
        <v>-4.3333333333333002E-2</v>
      </c>
    </row>
    <row r="237" spans="1:13" x14ac:dyDescent="0.35">
      <c r="A237" s="16">
        <f>YC!S238</f>
        <v>41061</v>
      </c>
      <c r="B237" s="42">
        <f>Ind!B632</f>
        <v>0</v>
      </c>
      <c r="C237" s="41">
        <f>YC!AC238</f>
        <v>2.0000000000000004E-2</v>
      </c>
      <c r="D237" s="41">
        <f>YC!AH238</f>
        <v>-0.24333333333333362</v>
      </c>
      <c r="E237" s="41">
        <f>YC!AI238</f>
        <v>1.7366666666666666</v>
      </c>
      <c r="F237" s="41">
        <f>YC!AJ238</f>
        <v>0.73</v>
      </c>
      <c r="G237" s="41">
        <f>RawQtrly!H238-RawQtrly!H237</f>
        <v>-0.20301178011654275</v>
      </c>
      <c r="H237" s="41">
        <f>RawQtrly!I238</f>
        <v>-0.52436444578000763</v>
      </c>
      <c r="I237" s="41">
        <f>RawQtrly!J238</f>
        <v>1.4563263975730816</v>
      </c>
      <c r="J237" s="41">
        <f>RawQtrly!K238</f>
        <v>-0.65457246211637587</v>
      </c>
      <c r="K237" s="41">
        <f>RawMthly!L238</f>
        <v>0.21918859605004901</v>
      </c>
      <c r="L237" s="41">
        <f>RawMthly!M238</f>
        <v>0.11666666666666647</v>
      </c>
      <c r="M237" s="41">
        <f>RawMthly!N238</f>
        <v>0.10666666666666647</v>
      </c>
    </row>
    <row r="238" spans="1:13" x14ac:dyDescent="0.35">
      <c r="A238" s="16">
        <f>YC!S239</f>
        <v>41153</v>
      </c>
      <c r="B238" s="42">
        <f>Ind!B633</f>
        <v>0</v>
      </c>
      <c r="C238" s="41">
        <f>YC!AC239</f>
        <v>1.6666666666666677E-2</v>
      </c>
      <c r="D238" s="41">
        <f>YC!AH239</f>
        <v>-0.18333333333333313</v>
      </c>
      <c r="E238" s="41">
        <f>YC!AI239</f>
        <v>1.54</v>
      </c>
      <c r="F238" s="41">
        <f>YC!AJ239</f>
        <v>0.72666666666666679</v>
      </c>
      <c r="G238" s="41">
        <f>RawQtrly!H239-RawQtrly!H238</f>
        <v>0.11519046517540699</v>
      </c>
      <c r="H238" s="41">
        <f>RawQtrly!I239</f>
        <v>-0.15139932593502872</v>
      </c>
      <c r="I238" s="41">
        <f>RawQtrly!J239</f>
        <v>1.3211492054392533</v>
      </c>
      <c r="J238" s="41">
        <f>RawQtrly!K239</f>
        <v>-0.74528158656265231</v>
      </c>
      <c r="K238" s="41">
        <f>RawMthly!L239</f>
        <v>3.7658409765341636</v>
      </c>
      <c r="L238" s="41">
        <f>RawMthly!M239</f>
        <v>-0.16333333333333333</v>
      </c>
      <c r="M238" s="41">
        <f>RawMthly!N239</f>
        <v>-3.9999999999999591E-2</v>
      </c>
    </row>
    <row r="239" spans="1:13" x14ac:dyDescent="0.35">
      <c r="A239" s="16">
        <f>YC!S240</f>
        <v>41244</v>
      </c>
      <c r="B239" s="42">
        <f>Ind!B634</f>
        <v>0</v>
      </c>
      <c r="C239" s="41">
        <f>YC!AC240</f>
        <v>-1.6666666666666677E-2</v>
      </c>
      <c r="D239" s="41">
        <f>YC!AH240</f>
        <v>8.6666666666666892E-2</v>
      </c>
      <c r="E239" s="41">
        <f>YC!AI240</f>
        <v>1.62</v>
      </c>
      <c r="F239" s="41">
        <f>YC!AJ240</f>
        <v>0.75000000000000022</v>
      </c>
      <c r="G239" s="41">
        <f>RawQtrly!H240-RawQtrly!H239</f>
        <v>-1.1594339915249052E-2</v>
      </c>
      <c r="H239" s="41">
        <f>RawQtrly!I240</f>
        <v>-0.98660041554291134</v>
      </c>
      <c r="I239" s="41">
        <f>RawQtrly!J240</f>
        <v>1.5598705756937585</v>
      </c>
      <c r="J239" s="41">
        <f>RawQtrly!K240</f>
        <v>-0.57782389401679635</v>
      </c>
      <c r="K239" s="41">
        <f>RawMthly!L240</f>
        <v>1.1338844867280673</v>
      </c>
      <c r="L239" s="41">
        <f>RawMthly!M240</f>
        <v>2.0000000000000018E-2</v>
      </c>
      <c r="M239" s="41">
        <f>RawMthly!N240</f>
        <v>-0.36333333333333373</v>
      </c>
    </row>
    <row r="240" spans="1:13" x14ac:dyDescent="0.35">
      <c r="A240" s="16">
        <f>YC!S241</f>
        <v>41334</v>
      </c>
      <c r="B240" s="42">
        <f>Ind!B635</f>
        <v>0</v>
      </c>
      <c r="C240" s="41">
        <f>YC!AC241</f>
        <v>0</v>
      </c>
      <c r="D240" s="41">
        <f>YC!AH241</f>
        <v>0.28999999999999959</v>
      </c>
      <c r="E240" s="41">
        <f>YC!AI241</f>
        <v>1.8633333333333333</v>
      </c>
      <c r="F240" s="41">
        <f>YC!AJ241</f>
        <v>0.79666666666666663</v>
      </c>
      <c r="G240" s="41">
        <f>RawQtrly!H241-RawQtrly!H240</f>
        <v>-0.10630461418638804</v>
      </c>
      <c r="H240" s="41">
        <f>RawQtrly!I241</f>
        <v>-0.90547952313698754</v>
      </c>
      <c r="I240" s="41">
        <f>RawQtrly!J241</f>
        <v>1.5808309280349038</v>
      </c>
      <c r="J240" s="41">
        <f>RawQtrly!K241</f>
        <v>-0.34373524306369074</v>
      </c>
      <c r="K240" s="41">
        <f>RawMthly!L241</f>
        <v>6.5700992560884863</v>
      </c>
      <c r="L240" s="41">
        <f>RawMthly!M241</f>
        <v>9.3333333333333268E-2</v>
      </c>
      <c r="M240" s="41">
        <f>RawMthly!N241</f>
        <v>-6.6666666666668206E-3</v>
      </c>
    </row>
    <row r="241" spans="1:13" x14ac:dyDescent="0.35">
      <c r="A241" s="16">
        <f>YC!S242</f>
        <v>41426</v>
      </c>
      <c r="B241" s="42">
        <f>Ind!B636</f>
        <v>0</v>
      </c>
      <c r="C241" s="41">
        <f>YC!AC242</f>
        <v>-3.666666666666666E-2</v>
      </c>
      <c r="D241" s="41">
        <f>YC!AH242</f>
        <v>3.6666666666666625E-2</v>
      </c>
      <c r="E241" s="41">
        <f>YC!AI242</f>
        <v>1.9466666666666668</v>
      </c>
      <c r="F241" s="41">
        <f>YC!AJ242</f>
        <v>0.7866666666666664</v>
      </c>
      <c r="G241" s="41">
        <f>RawQtrly!H242-RawQtrly!H241</f>
        <v>-0.11588915811843326</v>
      </c>
      <c r="H241" s="41">
        <f>RawQtrly!I242</f>
        <v>-0.16832098467829359</v>
      </c>
      <c r="I241" s="41">
        <f>RawQtrly!J242</f>
        <v>1.3605446566552677</v>
      </c>
      <c r="J241" s="41">
        <f>RawQtrly!K242</f>
        <v>-0.39012925775920648</v>
      </c>
      <c r="K241" s="41">
        <f>RawMthly!L242</f>
        <v>6.0997156416431091</v>
      </c>
      <c r="L241" s="41">
        <f>RawMthly!M242</f>
        <v>4.0000000000000036E-2</v>
      </c>
      <c r="M241" s="41">
        <f>RawMthly!N242</f>
        <v>-2.0000000000000018E-2</v>
      </c>
    </row>
    <row r="242" spans="1:13" x14ac:dyDescent="0.35">
      <c r="A242" s="16">
        <f>YC!S243</f>
        <v>41518</v>
      </c>
      <c r="B242" s="42">
        <f>Ind!B637</f>
        <v>0</v>
      </c>
      <c r="C242" s="41">
        <f>YC!AC243</f>
        <v>-1.6666666666666677E-2</v>
      </c>
      <c r="D242" s="41">
        <f>YC!AH243</f>
        <v>0.66000000000000014</v>
      </c>
      <c r="E242" s="41">
        <f>YC!AI243</f>
        <v>2.6766666666666672</v>
      </c>
      <c r="F242" s="41">
        <f>YC!AJ243</f>
        <v>0.73333333333333295</v>
      </c>
      <c r="G242" s="41">
        <f>RawQtrly!H243-RawQtrly!H242</f>
        <v>0.18680283165673395</v>
      </c>
      <c r="H242" s="41">
        <f>RawQtrly!I243</f>
        <v>-0.53711752354124864</v>
      </c>
      <c r="I242" s="41">
        <f>RawQtrly!J243</f>
        <v>1.5630292288028294</v>
      </c>
      <c r="J242" s="41">
        <f>RawQtrly!K243</f>
        <v>-0.1627228872186211</v>
      </c>
      <c r="K242" s="41">
        <f>RawMthly!L243</f>
        <v>3.9908900810771164</v>
      </c>
      <c r="L242" s="41">
        <f>RawMthly!M243</f>
        <v>-0.16999999999999971</v>
      </c>
      <c r="M242" s="41">
        <f>RawMthly!N243</f>
        <v>-0.1466666666666665</v>
      </c>
    </row>
    <row r="243" spans="1:13" x14ac:dyDescent="0.35">
      <c r="A243" s="16">
        <f>YC!S244</f>
        <v>41609</v>
      </c>
      <c r="B243" s="42">
        <f>Ind!B638</f>
        <v>0</v>
      </c>
      <c r="C243" s="41">
        <f>YC!AC244</f>
        <v>3.0000000000000006E-2</v>
      </c>
      <c r="D243" s="41">
        <f>YC!AH244</f>
        <v>6.0000000000000053E-2</v>
      </c>
      <c r="E243" s="41">
        <f>YC!AI244</f>
        <v>2.6833333333333331</v>
      </c>
      <c r="F243" s="41">
        <f>YC!AJ244</f>
        <v>0.75666666666666682</v>
      </c>
      <c r="G243" s="41">
        <f>RawQtrly!H244-RawQtrly!H243</f>
        <v>0.12566769936121169</v>
      </c>
      <c r="H243" s="41">
        <f>RawQtrly!I244</f>
        <v>-0.79122562152993703</v>
      </c>
      <c r="I243" s="41">
        <f>RawQtrly!J244</f>
        <v>1.4127622598604899</v>
      </c>
      <c r="J243" s="41">
        <f>RawQtrly!K244</f>
        <v>-0.15773208779578818</v>
      </c>
      <c r="K243" s="41">
        <f>RawMthly!L244</f>
        <v>5.5233539101818678</v>
      </c>
      <c r="L243" s="41">
        <f>RawMthly!M244</f>
        <v>4.9999999999999822E-2</v>
      </c>
      <c r="M243" s="41">
        <f>RawMthly!N244</f>
        <v>-8.3333333333333481E-2</v>
      </c>
    </row>
    <row r="244" spans="1:13" x14ac:dyDescent="0.35">
      <c r="A244" s="16">
        <f>YC!S245</f>
        <v>41699</v>
      </c>
      <c r="B244" s="42">
        <f>Ind!B639</f>
        <v>0</v>
      </c>
      <c r="C244" s="41">
        <f>YC!AC245</f>
        <v>-1.666666666666667E-2</v>
      </c>
      <c r="D244" s="41">
        <f>YC!AH245</f>
        <v>-8.6666666666666892E-2</v>
      </c>
      <c r="E244" s="41">
        <f>YC!AI245</f>
        <v>2.7166666666666668</v>
      </c>
      <c r="F244" s="41">
        <f>YC!AJ245</f>
        <v>0.65333333333333288</v>
      </c>
      <c r="G244" s="41">
        <f>RawQtrly!H245-RawQtrly!H244</f>
        <v>-0.18017160892969447</v>
      </c>
      <c r="H244" s="41">
        <f>RawQtrly!I245</f>
        <v>-0.4142267396768563</v>
      </c>
      <c r="I244" s="41">
        <f>RawQtrly!J245</f>
        <v>1.7208325480288766</v>
      </c>
      <c r="J244" s="41">
        <f>RawQtrly!K245</f>
        <v>-0.20590113066092083</v>
      </c>
      <c r="K244" s="41">
        <f>RawMthly!L245</f>
        <v>3.5432820217804251</v>
      </c>
      <c r="L244" s="41">
        <f>RawMthly!M245</f>
        <v>-0.16999999999999993</v>
      </c>
      <c r="M244" s="41">
        <f>RawMthly!N245</f>
        <v>-0.25666666666666638</v>
      </c>
    </row>
    <row r="245" spans="1:13" x14ac:dyDescent="0.35">
      <c r="A245" s="16">
        <f>YC!S246</f>
        <v>41791</v>
      </c>
      <c r="B245" s="42">
        <f>Ind!B640</f>
        <v>0</v>
      </c>
      <c r="C245" s="41">
        <f>YC!AC246</f>
        <v>-1.3333333333333336E-2</v>
      </c>
      <c r="D245" s="41">
        <f>YC!AH246</f>
        <v>-0.23666666666666636</v>
      </c>
      <c r="E245" s="41">
        <f>YC!AI246</f>
        <v>2.59</v>
      </c>
      <c r="F245" s="41">
        <f>YC!AJ246</f>
        <v>0.55666666666666709</v>
      </c>
      <c r="G245" s="41">
        <f>RawQtrly!H246-RawQtrly!H245</f>
        <v>0.14908131079536496</v>
      </c>
      <c r="H245" s="41">
        <f>RawQtrly!I246</f>
        <v>0.12717942016669007</v>
      </c>
      <c r="I245" s="41">
        <f>RawQtrly!J246</f>
        <v>1.891379868823643</v>
      </c>
      <c r="J245" s="41">
        <f>RawQtrly!K246</f>
        <v>-0.22354345360853034</v>
      </c>
      <c r="K245" s="41">
        <f>RawMthly!L246</f>
        <v>3.5383786319737065</v>
      </c>
      <c r="L245" s="41">
        <f>RawMthly!M246</f>
        <v>-8.3333333333333703E-2</v>
      </c>
      <c r="M245" s="41">
        <f>RawMthly!N246</f>
        <v>-0.15666666666666673</v>
      </c>
    </row>
    <row r="246" spans="1:13" x14ac:dyDescent="0.35">
      <c r="A246" s="16">
        <f>YC!S247</f>
        <v>41883</v>
      </c>
      <c r="B246" s="42">
        <f>Ind!B641</f>
        <v>0</v>
      </c>
      <c r="C246" s="41">
        <f>YC!AC247</f>
        <v>-6.6666666666666645E-3</v>
      </c>
      <c r="D246" s="41">
        <f>YC!AH247</f>
        <v>-0.17333333333333378</v>
      </c>
      <c r="E246" s="41">
        <f>YC!AI247</f>
        <v>2.4699999999999998</v>
      </c>
      <c r="F246" s="41">
        <f>YC!AJ247</f>
        <v>0.50999999999999979</v>
      </c>
      <c r="G246" s="41">
        <f>RawQtrly!H247-RawQtrly!H246</f>
        <v>-0.12908151968173653</v>
      </c>
      <c r="H246" s="41">
        <f>RawQtrly!I247</f>
        <v>0.66797433725373445</v>
      </c>
      <c r="I246" s="41">
        <f>RawQtrly!J247</f>
        <v>1.7067788475243508</v>
      </c>
      <c r="J246" s="41">
        <f>RawQtrly!K247</f>
        <v>-0.20496462428668644</v>
      </c>
      <c r="K246" s="41">
        <f>RawMthly!L247</f>
        <v>3.9000624214061683</v>
      </c>
      <c r="L246" s="41">
        <f>RawMthly!M247</f>
        <v>2.666666666666706E-2</v>
      </c>
      <c r="M246" s="41">
        <f>RawMthly!N247</f>
        <v>4.6666666666666856E-2</v>
      </c>
    </row>
    <row r="247" spans="1:13" x14ac:dyDescent="0.35">
      <c r="A247" s="16">
        <f>YC!S248</f>
        <v>41974</v>
      </c>
      <c r="B247" s="42">
        <f>Ind!B642</f>
        <v>0</v>
      </c>
      <c r="C247" s="41">
        <f>YC!AC248</f>
        <v>-3.333333333333334E-3</v>
      </c>
      <c r="D247" s="41">
        <f>YC!AH248</f>
        <v>-0.31333333333333346</v>
      </c>
      <c r="E247" s="41">
        <f>YC!AI248</f>
        <v>2.2566666666666664</v>
      </c>
      <c r="F247" s="41">
        <f>YC!AJ248</f>
        <v>0.41333333333333311</v>
      </c>
      <c r="G247" s="41">
        <f>RawQtrly!H248-RawQtrly!H247</f>
        <v>-0.26941445355899085</v>
      </c>
      <c r="H247" s="41">
        <f>RawQtrly!I248</f>
        <v>-4.8588112243358912E-2</v>
      </c>
      <c r="I247" s="41">
        <f>RawQtrly!J248</f>
        <v>1.5296758525934946</v>
      </c>
      <c r="J247" s="41">
        <f>RawQtrly!K248</f>
        <v>0.10538980009744703</v>
      </c>
      <c r="K247" s="41">
        <f>RawMthly!L248</f>
        <v>1.8096493748181144</v>
      </c>
      <c r="L247" s="41">
        <f>RawMthly!M248</f>
        <v>-2.3333333333333428E-2</v>
      </c>
      <c r="M247" s="41">
        <f>RawMthly!N248</f>
        <v>0.2166666666666659</v>
      </c>
    </row>
    <row r="248" spans="1:13" x14ac:dyDescent="0.35">
      <c r="A248" s="16">
        <f>YC!S249</f>
        <v>42064</v>
      </c>
      <c r="B248" s="42">
        <f>Ind!B643</f>
        <v>0</v>
      </c>
      <c r="C248" s="41">
        <f>YC!AC249</f>
        <v>3.333333333333334E-3</v>
      </c>
      <c r="D248" s="41">
        <f>YC!AH249</f>
        <v>-0.37666666666666604</v>
      </c>
      <c r="E248" s="41">
        <f>YC!AI249</f>
        <v>1.9400000000000002</v>
      </c>
      <c r="F248" s="41">
        <f>YC!AJ249</f>
        <v>0.35000000000000009</v>
      </c>
      <c r="G248" s="41">
        <f>RawQtrly!H249-RawQtrly!H248</f>
        <v>-0.20177668296355708</v>
      </c>
      <c r="H248" s="41">
        <f>RawQtrly!I249</f>
        <v>0.51647163370839722</v>
      </c>
      <c r="I248" s="41">
        <f>RawQtrly!J249</f>
        <v>1.4164334956149862</v>
      </c>
      <c r="J248" s="41">
        <f>RawQtrly!K249</f>
        <v>-8.887267169649643E-2</v>
      </c>
      <c r="K248" s="41">
        <f>RawMthly!L249</f>
        <v>2.523509400993202</v>
      </c>
      <c r="L248" s="41">
        <f>RawMthly!M249</f>
        <v>6.6666666666668206E-3</v>
      </c>
      <c r="M248" s="41">
        <f>RawMthly!N249</f>
        <v>7.3333333333333695E-2</v>
      </c>
    </row>
    <row r="249" spans="1:13" x14ac:dyDescent="0.35">
      <c r="A249" s="16">
        <f>YC!S250</f>
        <v>42156</v>
      </c>
      <c r="B249" s="42">
        <f>Ind!B644</f>
        <v>0</v>
      </c>
      <c r="C249" s="41">
        <f>YC!AC250</f>
        <v>-6.666666666666668E-3</v>
      </c>
      <c r="D249" s="41">
        <f>YC!AH250</f>
        <v>0.3066666666666662</v>
      </c>
      <c r="E249" s="41">
        <f>YC!AI250</f>
        <v>2.1466666666666665</v>
      </c>
      <c r="F249" s="41">
        <f>YC!AJ250</f>
        <v>0.45666666666666655</v>
      </c>
      <c r="G249" s="41">
        <f>RawQtrly!H250-RawQtrly!H249</f>
        <v>0.57578906942212249</v>
      </c>
      <c r="H249" s="41">
        <f>RawQtrly!I250</f>
        <v>0.85012674959308954</v>
      </c>
      <c r="I249" s="41">
        <f>RawQtrly!J250</f>
        <v>1.8450026593325761</v>
      </c>
      <c r="J249" s="41">
        <f>RawQtrly!K250</f>
        <v>0.30494293978176135</v>
      </c>
      <c r="K249" s="41">
        <f>RawMthly!L250</f>
        <v>1.8520974403935657</v>
      </c>
      <c r="L249" s="41">
        <f>RawMthly!M250</f>
        <v>0.12666666666666671</v>
      </c>
      <c r="M249" s="41">
        <f>RawMthly!N250</f>
        <v>0.1333333333333333</v>
      </c>
    </row>
    <row r="250" spans="1:13" x14ac:dyDescent="0.35">
      <c r="A250" s="16">
        <f>YC!S251</f>
        <v>42248</v>
      </c>
      <c r="B250" s="42">
        <f>Ind!B645</f>
        <v>0</v>
      </c>
      <c r="C250" s="41">
        <f>YC!AC251</f>
        <v>0.02</v>
      </c>
      <c r="D250" s="41">
        <f>YC!AH251</f>
        <v>2.3333333333333872E-2</v>
      </c>
      <c r="E250" s="41">
        <f>YC!AI251</f>
        <v>2.1800000000000002</v>
      </c>
      <c r="F250" s="41">
        <f>YC!AJ251</f>
        <v>0.42666666666666675</v>
      </c>
      <c r="G250" s="41">
        <f>RawQtrly!H251-RawQtrly!H250</f>
        <v>-0.2426406451307056</v>
      </c>
      <c r="H250" s="41">
        <f>RawQtrly!I251</f>
        <v>0.45254323920991008</v>
      </c>
      <c r="I250" s="41">
        <f>RawQtrly!J251</f>
        <v>1.7446643215108015</v>
      </c>
      <c r="J250" s="41">
        <f>RawQtrly!K251</f>
        <v>0.19997929565126479</v>
      </c>
      <c r="K250" s="41">
        <f>RawMthly!L251</f>
        <v>-3.6771039357438147</v>
      </c>
      <c r="L250" s="41">
        <f>RawMthly!M251</f>
        <v>0.13666666666666627</v>
      </c>
      <c r="M250" s="41">
        <f>RawMthly!N251</f>
        <v>0.35666666666666691</v>
      </c>
    </row>
    <row r="251" spans="1:13" x14ac:dyDescent="0.35">
      <c r="A251" s="16">
        <f>YC!S252</f>
        <v>42339</v>
      </c>
      <c r="B251" s="42">
        <f>Ind!B646</f>
        <v>0</v>
      </c>
      <c r="C251" s="41">
        <f>YC!AC252</f>
        <v>8.3333333333333343E-2</v>
      </c>
      <c r="D251" s="41">
        <f>YC!AH252</f>
        <v>-4.66666666666673E-2</v>
      </c>
      <c r="E251" s="41">
        <f>YC!AI252</f>
        <v>2.0666666666666664</v>
      </c>
      <c r="F251" s="41">
        <f>YC!AJ252</f>
        <v>0.4099999999999997</v>
      </c>
      <c r="G251" s="41">
        <f>RawQtrly!H252-RawQtrly!H251</f>
        <v>-0.30714168931521973</v>
      </c>
      <c r="H251" s="41">
        <f>RawQtrly!I252</f>
        <v>0.3599420828888511</v>
      </c>
      <c r="I251" s="41">
        <f>RawQtrly!J252</f>
        <v>-2.3029193979676292</v>
      </c>
      <c r="J251" s="41">
        <f>RawQtrly!K252</f>
        <v>0.70249407242697581</v>
      </c>
      <c r="K251" s="41">
        <f>RawMthly!L252</f>
        <v>1.3252435141601526</v>
      </c>
      <c r="L251" s="41">
        <f>RawMthly!M252</f>
        <v>-6.333333333333302E-2</v>
      </c>
      <c r="M251" s="41">
        <f>RawMthly!N252</f>
        <v>0.206666666666667</v>
      </c>
    </row>
    <row r="252" spans="1:13" x14ac:dyDescent="0.35">
      <c r="A252" s="16">
        <f>YC!S253</f>
        <v>42430</v>
      </c>
      <c r="B252" s="42">
        <f>Ind!B647</f>
        <v>0</v>
      </c>
      <c r="C252" s="41">
        <f>YC!AC253</f>
        <v>0.16333333333333333</v>
      </c>
      <c r="D252" s="41">
        <f>YC!AH253</f>
        <v>-0.27666666666666595</v>
      </c>
      <c r="E252" s="41">
        <f>YC!AI253</f>
        <v>1.6333333333333333</v>
      </c>
      <c r="F252" s="41">
        <f>YC!AJ253</f>
        <v>0.40333333333333377</v>
      </c>
      <c r="G252" s="41">
        <f>RawQtrly!H253-RawQtrly!H252</f>
        <v>-7.0522772092296959E-2</v>
      </c>
      <c r="H252" s="41">
        <f>RawQtrly!I253</f>
        <v>1.0421808493303979</v>
      </c>
      <c r="I252" s="41">
        <f>RawQtrly!J253</f>
        <v>1.8625119911403947</v>
      </c>
      <c r="J252" s="41">
        <f>RawQtrly!K253</f>
        <v>0.19559810659097737</v>
      </c>
      <c r="K252" s="41">
        <f>RawMthly!L253</f>
        <v>-5.2415766608074472</v>
      </c>
      <c r="L252" s="41">
        <f>RawMthly!M253</f>
        <v>0.20333333333333292</v>
      </c>
      <c r="M252" s="41">
        <f>RawMthly!N253</f>
        <v>0.15666666666666629</v>
      </c>
    </row>
    <row r="253" spans="1:13" x14ac:dyDescent="0.35">
      <c r="A253" s="16">
        <f>YC!S254</f>
        <v>42522</v>
      </c>
      <c r="B253" s="42">
        <f>Ind!B648</f>
        <v>0</v>
      </c>
      <c r="C253" s="41">
        <f>YC!AC254</f>
        <v>-3.0000000000000027E-2</v>
      </c>
      <c r="D253" s="41">
        <f>YC!AH254</f>
        <v>-0.17333333333333378</v>
      </c>
      <c r="E253" s="41">
        <f>YC!AI254</f>
        <v>1.4966666666666666</v>
      </c>
      <c r="F253" s="41">
        <f>YC!AJ254</f>
        <v>0.39666666666666672</v>
      </c>
      <c r="G253" s="41">
        <f>RawQtrly!H254-RawQtrly!H253</f>
        <v>0.7839852773746071</v>
      </c>
      <c r="H253" s="41">
        <f>RawQtrly!I254</f>
        <v>-0.15701947149695047</v>
      </c>
      <c r="I253" s="41">
        <f>RawQtrly!J254</f>
        <v>1.601189730127951</v>
      </c>
      <c r="J253" s="41">
        <f>RawQtrly!K254</f>
        <v>0.46243446318312365</v>
      </c>
      <c r="K253" s="41">
        <f>RawMthly!L254</f>
        <v>6.2988767175303328</v>
      </c>
      <c r="L253" s="41">
        <f>RawMthly!M254</f>
        <v>-0.16999999999999948</v>
      </c>
      <c r="M253" s="41">
        <f>RawMthly!N254</f>
        <v>-0.47333333333333316</v>
      </c>
    </row>
    <row r="254" spans="1:13" x14ac:dyDescent="0.35">
      <c r="A254" s="16">
        <f>YC!S255</f>
        <v>42614</v>
      </c>
      <c r="B254" s="42">
        <f>Ind!B649</f>
        <v>0</v>
      </c>
      <c r="C254" s="41">
        <f>YC!AC255</f>
        <v>3.999999999999998E-2</v>
      </c>
      <c r="D254" s="41">
        <f>YC!AH255</f>
        <v>-0.23999999999999977</v>
      </c>
      <c r="E254" s="41">
        <f>YC!AI255</f>
        <v>1.2666666666666666</v>
      </c>
      <c r="F254" s="41">
        <f>YC!AJ255</f>
        <v>0.3466666666666669</v>
      </c>
      <c r="G254" s="41">
        <f>RawQtrly!H255-RawQtrly!H254</f>
        <v>-0.42695363421091875</v>
      </c>
      <c r="H254" s="41">
        <f>RawQtrly!I255</f>
        <v>0.50809066481985399</v>
      </c>
      <c r="I254" s="41">
        <f>RawQtrly!J255</f>
        <v>1.6571587966747154</v>
      </c>
      <c r="J254" s="41">
        <f>RawQtrly!K255</f>
        <v>0.53523918218240585</v>
      </c>
      <c r="K254" s="41">
        <f>RawMthly!L255</f>
        <v>3.9770579162779054</v>
      </c>
      <c r="L254" s="41">
        <f>RawMthly!M255</f>
        <v>-6.3333333333333464E-2</v>
      </c>
      <c r="M254" s="41">
        <f>RawMthly!N255</f>
        <v>-0.2200000000000002</v>
      </c>
    </row>
    <row r="255" spans="1:13" x14ac:dyDescent="0.35">
      <c r="A255" s="16">
        <f>YC!S256</f>
        <v>42705</v>
      </c>
      <c r="B255" s="42">
        <f>Ind!B650</f>
        <v>0</v>
      </c>
      <c r="C255" s="41">
        <f>YC!AC256</f>
        <v>0.13333333333333336</v>
      </c>
      <c r="D255" s="41">
        <f>YC!AH256</f>
        <v>0.60666666666666647</v>
      </c>
      <c r="E255" s="41">
        <f>YC!AI256</f>
        <v>1.7000000000000004</v>
      </c>
      <c r="F255" s="41">
        <f>YC!AJ256</f>
        <v>0.38666666666666627</v>
      </c>
      <c r="G255" s="41">
        <f>RawQtrly!H256-RawQtrly!H255</f>
        <v>0.24840175029428596</v>
      </c>
      <c r="H255" s="41">
        <f>RawQtrly!I256</f>
        <v>0.20831872653861999</v>
      </c>
      <c r="I255" s="41">
        <f>RawQtrly!J256</f>
        <v>1.5954458231537225</v>
      </c>
      <c r="J255" s="41">
        <f>RawQtrly!K256</f>
        <v>0.5400409468216153</v>
      </c>
      <c r="K255" s="41">
        <f>RawMthly!L256</f>
        <v>1.1832387142059535</v>
      </c>
      <c r="L255" s="41">
        <f>RawMthly!M256</f>
        <v>-9.333333333333349E-2</v>
      </c>
      <c r="M255" s="41">
        <f>RawMthly!N256</f>
        <v>-0.18333333333333357</v>
      </c>
    </row>
    <row r="256" spans="1:13" x14ac:dyDescent="0.35">
      <c r="A256" s="16">
        <f>YC!S257</f>
        <v>42795</v>
      </c>
      <c r="B256" s="42">
        <f>Ind!B651</f>
        <v>0</v>
      </c>
      <c r="C256" s="41">
        <f>YC!AC257</f>
        <v>0.15999999999999998</v>
      </c>
      <c r="D256" s="41">
        <f>YC!AH257</f>
        <v>0.2633333333333332</v>
      </c>
      <c r="E256" s="41">
        <f>YC!AI257</f>
        <v>1.8533333333333335</v>
      </c>
      <c r="F256" s="41">
        <f>YC!AJ257</f>
        <v>0.33666666666666645</v>
      </c>
      <c r="G256" s="41">
        <f>RawQtrly!H257-RawQtrly!H256</f>
        <v>-2.1431354380637369E-2</v>
      </c>
      <c r="H256" s="41">
        <f>RawQtrly!I257</f>
        <v>-0.21022115479811293</v>
      </c>
      <c r="I256" s="41">
        <f>RawQtrly!J257</f>
        <v>1.3085152650380822</v>
      </c>
      <c r="J256" s="41">
        <f>RawQtrly!K257</f>
        <v>0.77949253947852015</v>
      </c>
      <c r="K256" s="41">
        <f>RawMthly!L257</f>
        <v>6.1707416997340285</v>
      </c>
      <c r="L256" s="41">
        <f>RawMthly!M257</f>
        <v>-0.16333333333333333</v>
      </c>
      <c r="M256" s="41">
        <f>RawMthly!N257</f>
        <v>-0.293333333333333</v>
      </c>
    </row>
    <row r="257" spans="1:13" x14ac:dyDescent="0.35">
      <c r="A257" s="16">
        <f>YC!S258</f>
        <v>42887</v>
      </c>
      <c r="B257" s="42">
        <f>Ind!B652</f>
        <v>0</v>
      </c>
      <c r="C257" s="41">
        <f>YC!AC258</f>
        <v>0.30000000000000004</v>
      </c>
      <c r="D257" s="41">
        <f>YC!AH258</f>
        <v>-0.14333333333333309</v>
      </c>
      <c r="E257" s="41">
        <f>YC!AI258</f>
        <v>1.3733333333333331</v>
      </c>
      <c r="F257" s="41">
        <f>YC!AJ258</f>
        <v>0.37333333333333352</v>
      </c>
      <c r="G257" s="41">
        <f>RawQtrly!H258-RawQtrly!H257</f>
        <v>-0.18304922767199111</v>
      </c>
      <c r="H257" s="41">
        <f>RawQtrly!I258</f>
        <v>0.29760664086439054</v>
      </c>
      <c r="I257" s="41">
        <f>RawQtrly!J258</f>
        <v>1.175101019393898</v>
      </c>
      <c r="J257" s="41">
        <f>RawQtrly!K258</f>
        <v>0.61968555423492822</v>
      </c>
      <c r="K257" s="41">
        <f>RawMthly!L258</f>
        <v>3.0622780528450768</v>
      </c>
      <c r="L257" s="41">
        <f>RawMthly!M258</f>
        <v>2.000000000000024E-2</v>
      </c>
      <c r="M257" s="41">
        <f>RawMthly!N258</f>
        <v>1.6666666666666163E-2</v>
      </c>
    </row>
    <row r="258" spans="1:13" x14ac:dyDescent="0.35">
      <c r="A258" s="16">
        <f>YC!S259</f>
        <v>42979</v>
      </c>
      <c r="B258" s="42">
        <f>Ind!B653</f>
        <v>0</v>
      </c>
      <c r="C258" s="41">
        <f>YC!AC259</f>
        <v>0.14666666666666683</v>
      </c>
      <c r="D258" s="41">
        <f>YC!AH259</f>
        <v>-6.0000000000000497E-2</v>
      </c>
      <c r="E258" s="41">
        <f>YC!AI259</f>
        <v>1.2066666666666663</v>
      </c>
      <c r="F258" s="41">
        <f>YC!AJ259</f>
        <v>0.33333333333333304</v>
      </c>
      <c r="G258" s="41">
        <f>RawQtrly!H259-RawQtrly!H258</f>
        <v>0.17521278020740588</v>
      </c>
      <c r="H258" s="41">
        <f>RawQtrly!I259</f>
        <v>-7.9507223880289454E-2</v>
      </c>
      <c r="I258" s="41">
        <f>RawQtrly!J259</f>
        <v>1.0678369321086307</v>
      </c>
      <c r="J258" s="41">
        <f>RawQtrly!K259</f>
        <v>0.62073938522709904</v>
      </c>
      <c r="K258" s="41">
        <f>RawMthly!L259</f>
        <v>2.9403542762224224</v>
      </c>
      <c r="L258" s="41">
        <f>RawMthly!M259</f>
        <v>-0.12666666666666693</v>
      </c>
      <c r="M258" s="41">
        <f>RawMthly!N259</f>
        <v>-0.14333333333333309</v>
      </c>
    </row>
    <row r="259" spans="1:13" x14ac:dyDescent="0.35">
      <c r="A259" s="16">
        <f>YC!S260</f>
        <v>43070</v>
      </c>
      <c r="B259" s="42">
        <f>Ind!B654</f>
        <v>0</v>
      </c>
      <c r="C259" s="41">
        <f>YC!AC260</f>
        <v>0.16999999999999993</v>
      </c>
      <c r="D259" s="41">
        <f>YC!AH260</f>
        <v>4.000000000000048E-2</v>
      </c>
      <c r="E259" s="41">
        <f>YC!AI260</f>
        <v>1.1633333333333329</v>
      </c>
      <c r="F259" s="41">
        <f>YC!AJ260</f>
        <v>0.24666666666666703</v>
      </c>
      <c r="G259" s="41">
        <f>RawQtrly!H260-RawQtrly!H259</f>
        <v>0.21219160901915279</v>
      </c>
      <c r="H259" s="41">
        <f>RawQtrly!I260</f>
        <v>0.70123600591705804</v>
      </c>
      <c r="I259" s="41">
        <f>RawQtrly!J260</f>
        <v>1.6542515284017032</v>
      </c>
      <c r="J259" s="41">
        <f>RawQtrly!K260</f>
        <v>0.73680504051641693</v>
      </c>
      <c r="K259" s="41">
        <f>RawMthly!L260</f>
        <v>5.4131629813259607</v>
      </c>
      <c r="L259" s="41">
        <f>RawMthly!M260</f>
        <v>-0.21999999999999975</v>
      </c>
      <c r="M259" s="41">
        <f>RawMthly!N260</f>
        <v>-0.18999999999999972</v>
      </c>
    </row>
    <row r="260" spans="1:13" x14ac:dyDescent="0.35">
      <c r="A260" s="16">
        <f>YC!S261</f>
        <v>43160</v>
      </c>
      <c r="B260" s="42">
        <f>Ind!B655</f>
        <v>0</v>
      </c>
      <c r="C260" s="41">
        <f>YC!AC261</f>
        <v>0.35333333333333306</v>
      </c>
      <c r="D260" s="41">
        <f>YC!AH261</f>
        <v>0.29000000000000004</v>
      </c>
      <c r="E260" s="41">
        <f>YC!AI261</f>
        <v>1.2</v>
      </c>
      <c r="F260" s="41">
        <f>YC!AJ261</f>
        <v>0.14666666666666694</v>
      </c>
      <c r="G260" s="41">
        <f>RawQtrly!H261-RawQtrly!H260</f>
        <v>-0.16593433441527372</v>
      </c>
      <c r="H260" s="41">
        <f>RawQtrly!I261</f>
        <v>0.21284529869670088</v>
      </c>
      <c r="I260" s="41">
        <f>RawQtrly!J261</f>
        <v>1.0258492633800702</v>
      </c>
      <c r="J260" s="41">
        <f>RawQtrly!K261</f>
        <v>0.65281822638040155</v>
      </c>
      <c r="K260" s="41">
        <f>RawMthly!L261</f>
        <v>4.7818720777301893</v>
      </c>
      <c r="L260" s="41">
        <f>RawMthly!M261</f>
        <v>-0.20333333333333348</v>
      </c>
      <c r="M260" s="41">
        <f>RawMthly!N261</f>
        <v>-0.19000000000000017</v>
      </c>
    </row>
    <row r="261" spans="1:13" x14ac:dyDescent="0.35">
      <c r="A261" s="16">
        <f>YC!S262</f>
        <v>43252</v>
      </c>
      <c r="B261" s="42">
        <f>Ind!B656</f>
        <v>0</v>
      </c>
      <c r="C261" s="41">
        <f>YC!AC262</f>
        <v>0.28000000000000003</v>
      </c>
      <c r="D261" s="41">
        <f>YC!AH262</f>
        <v>8.9999999999999858E-2</v>
      </c>
      <c r="E261" s="41">
        <f>YC!AI262</f>
        <v>1.08</v>
      </c>
      <c r="F261" s="41">
        <f>YC!AJ262</f>
        <v>7.6666666666666661E-2</v>
      </c>
      <c r="G261" s="41">
        <f>RawQtrly!H262-RawQtrly!H261</f>
        <v>0.34421153415316452</v>
      </c>
      <c r="H261" s="41">
        <f>RawQtrly!I262</f>
        <v>0.70088602570085734</v>
      </c>
      <c r="I261" s="41">
        <f>RawQtrly!J262</f>
        <v>0.89010295192543543</v>
      </c>
      <c r="J261" s="41">
        <f>RawQtrly!K262</f>
        <v>0.76815848943283405</v>
      </c>
      <c r="K261" s="41">
        <f>RawMthly!L262</f>
        <v>-1.0824772103797773</v>
      </c>
      <c r="L261" s="41">
        <f>RawMthly!M262</f>
        <v>2.9999999999999916E-2</v>
      </c>
      <c r="M261" s="41">
        <f>RawMthly!N262</f>
        <v>0.14666666666666672</v>
      </c>
    </row>
    <row r="262" spans="1:13" x14ac:dyDescent="0.35">
      <c r="A262" s="16">
        <f>YC!S263</f>
        <v>43344</v>
      </c>
      <c r="B262" s="42">
        <f>Ind!B657</f>
        <v>0</v>
      </c>
      <c r="C262" s="41">
        <f>YC!AC263</f>
        <v>0.19999999999999973</v>
      </c>
      <c r="D262" s="41">
        <f>YC!AH263</f>
        <v>0</v>
      </c>
      <c r="E262" s="41">
        <f>YC!AI263</f>
        <v>0.8866666666666676</v>
      </c>
      <c r="F262" s="41">
        <f>YC!AJ263</f>
        <v>6.9999999999999396E-2</v>
      </c>
      <c r="G262" s="41">
        <f>RawQtrly!H263-RawQtrly!H262</f>
        <v>-0.55782788051820931</v>
      </c>
      <c r="H262" s="41">
        <f>RawQtrly!I263</f>
        <v>0.24358737654515653</v>
      </c>
      <c r="I262" s="41">
        <f>RawQtrly!J263</f>
        <v>1.2670186673199393</v>
      </c>
      <c r="J262" s="41">
        <f>RawQtrly!K263</f>
        <v>0.76057826633952397</v>
      </c>
      <c r="K262" s="41">
        <f>RawMthly!L263</f>
        <v>5.3244907292268406</v>
      </c>
      <c r="L262" s="41">
        <f>RawMthly!M263</f>
        <v>-3.3333333333333215E-2</v>
      </c>
      <c r="M262" s="41">
        <f>RawMthly!N263</f>
        <v>3.0000000000000027E-2</v>
      </c>
    </row>
    <row r="263" spans="1:13" x14ac:dyDescent="0.35">
      <c r="A263" s="16">
        <f>YC!S264</f>
        <v>43435</v>
      </c>
      <c r="B263" s="42">
        <f>Ind!B658</f>
        <v>0</v>
      </c>
      <c r="C263" s="41">
        <f>YC!AC264</f>
        <v>0.27666666666666728</v>
      </c>
      <c r="D263" s="41">
        <f>YC!AH264</f>
        <v>0.17666666666666675</v>
      </c>
      <c r="E263" s="41">
        <f>YC!AI264</f>
        <v>0.71666666666666634</v>
      </c>
      <c r="F263" s="41">
        <f>YC!AJ264</f>
        <v>0.14000000000000012</v>
      </c>
      <c r="G263" s="41">
        <f>RawQtrly!H264-RawQtrly!H263</f>
        <v>0.19249875827700597</v>
      </c>
      <c r="H263" s="41">
        <f>RawQtrly!I264</f>
        <v>-0.20657885373548407</v>
      </c>
      <c r="I263" s="41">
        <f>RawQtrly!J264</f>
        <v>1.3162475862934397</v>
      </c>
      <c r="J263" s="41">
        <f>RawQtrly!K264</f>
        <v>0.55607083020818493</v>
      </c>
      <c r="K263" s="41">
        <f>RawMthly!L264</f>
        <v>-5.7380721415499316</v>
      </c>
      <c r="L263" s="41">
        <f>RawMthly!M264</f>
        <v>0.10999999999999988</v>
      </c>
      <c r="M263" s="41">
        <f>RawMthly!N264</f>
        <v>0.21999999999999975</v>
      </c>
    </row>
    <row r="264" spans="1:13" x14ac:dyDescent="0.35">
      <c r="A264" s="16">
        <f>YC!S265</f>
        <v>43525</v>
      </c>
      <c r="B264" s="42">
        <f>Ind!B659</f>
        <v>0</v>
      </c>
      <c r="C264" s="41">
        <f>YC!AC265</f>
        <v>6.999999999999984E-2</v>
      </c>
      <c r="D264" s="41">
        <f>YC!AH265</f>
        <v>-0.32000000000000028</v>
      </c>
      <c r="E264" s="41">
        <f>YC!AI265</f>
        <v>0.26666666666666705</v>
      </c>
      <c r="F264" s="41">
        <f>YC!AJ265</f>
        <v>0.19999999999999929</v>
      </c>
      <c r="G264" s="41">
        <f>RawQtrly!H265-RawQtrly!H264</f>
        <v>-0.21679652909041913</v>
      </c>
      <c r="H264" s="41">
        <f>RawQtrly!I265</f>
        <v>0.67566137652429348</v>
      </c>
      <c r="I264" s="41">
        <f>RawQtrly!J265</f>
        <v>1.0696653734681971</v>
      </c>
      <c r="J264" s="41">
        <f>RawQtrly!K265</f>
        <v>0.57424886357567506</v>
      </c>
      <c r="K264" s="41">
        <f>RawMthly!L265</f>
        <v>1.1110657614686648</v>
      </c>
      <c r="L264" s="41">
        <f>RawMthly!M265</f>
        <v>8.3333333333333481E-2</v>
      </c>
      <c r="M264" s="41">
        <f>RawMthly!N265</f>
        <v>0.20999999999999996</v>
      </c>
    </row>
    <row r="265" spans="1:13" x14ac:dyDescent="0.35">
      <c r="A265" s="16">
        <f>YC!S266</f>
        <v>43617</v>
      </c>
      <c r="B265" s="42">
        <f>Ind!B660</f>
        <v>0</v>
      </c>
      <c r="C265" s="41">
        <f>YC!AC266</f>
        <v>-8.6666666666666448E-2</v>
      </c>
      <c r="D265" s="41">
        <f>YC!AH266</f>
        <v>-0.26999999999999957</v>
      </c>
      <c r="E265" s="41">
        <f>YC!AI266</f>
        <v>3.3333333333333215E-2</v>
      </c>
      <c r="F265" s="41">
        <f>YC!AJ266</f>
        <v>0.25</v>
      </c>
      <c r="G265" s="41">
        <f>RawQtrly!H266-RawQtrly!H265</f>
        <v>0.26603433505441032</v>
      </c>
      <c r="H265" s="41">
        <f>RawQtrly!I266</f>
        <v>1.2221188819544049</v>
      </c>
      <c r="I265" s="41">
        <f>RawQtrly!J266</f>
        <v>1.2135294229791562</v>
      </c>
      <c r="J265" s="41">
        <f>RawQtrly!K266</f>
        <v>0.76253420044026643</v>
      </c>
      <c r="K265" s="41">
        <f>RawMthly!L266</f>
        <v>5.739935007769974</v>
      </c>
      <c r="L265" s="41">
        <f>RawMthly!M266</f>
        <v>8.3333333333333259E-2</v>
      </c>
      <c r="M265" s="41">
        <f>RawMthly!N266</f>
        <v>-5.3333333333332789E-2</v>
      </c>
    </row>
    <row r="266" spans="1:13" x14ac:dyDescent="0.35">
      <c r="A266" s="16">
        <f>YC!S267</f>
        <v>43709</v>
      </c>
      <c r="B266" s="42">
        <f>Ind!B661</f>
        <v>0</v>
      </c>
      <c r="C266" s="41">
        <f>YC!AC267</f>
        <v>-0.32000000000000051</v>
      </c>
      <c r="D266" s="41">
        <f>YC!AH267</f>
        <v>-0.50333333333333385</v>
      </c>
      <c r="E266" s="41">
        <f>YC!AI267</f>
        <v>-0.18333333333333313</v>
      </c>
      <c r="F266" s="41">
        <f>YC!AJ267</f>
        <v>0.28333333333333299</v>
      </c>
      <c r="G266" s="41">
        <f>RawQtrly!H267-RawQtrly!H266</f>
        <v>-0.24557232367919962</v>
      </c>
      <c r="H266" s="41">
        <f>RawQtrly!I267</f>
        <v>0.51100795201286231</v>
      </c>
      <c r="I266" s="41">
        <f>RawQtrly!J267</f>
        <v>1.0991471538618842</v>
      </c>
      <c r="J266" s="41">
        <f>RawQtrly!K267</f>
        <v>0.77447753514372042</v>
      </c>
      <c r="K266" s="41">
        <f>RawMthly!L267</f>
        <v>2.5918138201031011</v>
      </c>
      <c r="L266" s="41">
        <f>RawMthly!M267</f>
        <v>4.3333333333333446E-2</v>
      </c>
      <c r="M266" s="41">
        <f>RawMthly!N267</f>
        <v>-4.0000000000000036E-2</v>
      </c>
    </row>
    <row r="267" spans="1:13" x14ac:dyDescent="0.35">
      <c r="A267" s="16">
        <f>YC!S268</f>
        <v>43800</v>
      </c>
      <c r="B267" s="42">
        <f>Ind!B662</f>
        <v>1</v>
      </c>
      <c r="C267" s="41">
        <f>YC!AC268</f>
        <v>-0.40333333333333288</v>
      </c>
      <c r="D267" s="41">
        <f>YC!AH268</f>
        <v>1.6666666666667052E-2</v>
      </c>
      <c r="E267" s="41">
        <f>YC!AI268</f>
        <v>0.21666666666666634</v>
      </c>
      <c r="F267" s="41">
        <f>YC!AJ268</f>
        <v>0.30333333333333345</v>
      </c>
      <c r="G267" s="41">
        <f>RawQtrly!H268-RawQtrly!H267</f>
        <v>8.3956087957442693E-2</v>
      </c>
      <c r="H267" s="41">
        <f>RawQtrly!I268</f>
        <v>0.74310561697837674</v>
      </c>
      <c r="I267" s="41">
        <f>RawQtrly!J268</f>
        <v>1.1439324950760348</v>
      </c>
      <c r="J267" s="41">
        <f>RawQtrly!K268</f>
        <v>0.57693993897315221</v>
      </c>
      <c r="K267" s="41">
        <f>RawMthly!L268</f>
        <v>4.2307280052737939</v>
      </c>
      <c r="L267" s="41">
        <f>RawMthly!M268</f>
        <v>-7.0000000000000284E-2</v>
      </c>
      <c r="M267" s="41">
        <f>RawMthly!N268</f>
        <v>-0.10333333333333394</v>
      </c>
    </row>
    <row r="268" spans="1:13" x14ac:dyDescent="0.35">
      <c r="A268" s="16">
        <f>YC!S269</f>
        <v>43891</v>
      </c>
      <c r="B268" s="42">
        <f>Ind!B663</f>
        <v>1</v>
      </c>
      <c r="C268" s="41">
        <f>YC!AC269</f>
        <v>-0.46666666666666679</v>
      </c>
      <c r="D268" s="41">
        <f>YC!AH269</f>
        <v>-0.38333333333333353</v>
      </c>
      <c r="E268" s="41">
        <f>YC!AI269</f>
        <v>0.26666666666666661</v>
      </c>
      <c r="F268" s="41">
        <f>YC!AJ269</f>
        <v>0.33666666666666645</v>
      </c>
      <c r="G268" s="41">
        <f>RawQtrly!H269-RawQtrly!H268</f>
        <v>-8.368102422653223E-2</v>
      </c>
      <c r="H268" s="41">
        <f>RawQtrly!I269</f>
        <v>0.90232856914392379</v>
      </c>
      <c r="I268" s="41">
        <f>RawQtrly!J269</f>
        <v>0.26975596490831832</v>
      </c>
      <c r="J268" s="41">
        <f>RawQtrly!K269</f>
        <v>0.8576510536465336</v>
      </c>
      <c r="K268" s="41">
        <f>RawMthly!L269</f>
        <v>-0.55691526748380371</v>
      </c>
      <c r="L268" s="41">
        <f>RawMthly!M269</f>
        <v>0.30333333333333323</v>
      </c>
      <c r="M268" s="41">
        <f>RawMthly!N269</f>
        <v>0.39333333333333353</v>
      </c>
    </row>
    <row r="269" spans="1:13" x14ac:dyDescent="0.35">
      <c r="A269" s="16">
        <f>YC!S270</f>
        <v>43983</v>
      </c>
      <c r="B269" s="42">
        <f>Ind!B664</f>
        <v>1</v>
      </c>
      <c r="C269" s="41">
        <f>YC!AC270</f>
        <v>-0.96666666666666679</v>
      </c>
      <c r="D269" s="41">
        <f>YC!AH270</f>
        <v>-0.56333333333333302</v>
      </c>
      <c r="E269" s="41">
        <f>YC!AI270</f>
        <v>0.54333333333333333</v>
      </c>
      <c r="F269" s="41">
        <f>YC!AJ270</f>
        <v>0.46333333333333349</v>
      </c>
      <c r="G269" s="41">
        <f>RawQtrly!H270-RawQtrly!H269</f>
        <v>-0.75578133467338748</v>
      </c>
      <c r="H269" s="41">
        <f>RawQtrly!I270</f>
        <v>0.94610617546692055</v>
      </c>
      <c r="I269" s="41">
        <f>RawQtrly!J270</f>
        <v>-1.4014572849717295</v>
      </c>
      <c r="J269" s="41">
        <f>RawQtrly!K270</f>
        <v>0.74253435492746911</v>
      </c>
      <c r="K269" s="41">
        <f>RawMthly!L270</f>
        <v>-4.687484364786731</v>
      </c>
      <c r="L269" s="41">
        <f>RawMthly!M270</f>
        <v>0.23333333333333384</v>
      </c>
      <c r="M269" s="41">
        <f>RawMthly!N270</f>
        <v>0.706666666666667</v>
      </c>
    </row>
    <row r="270" spans="1:13" x14ac:dyDescent="0.35">
      <c r="A270" s="16">
        <f>YC!S271</f>
        <v>44075</v>
      </c>
      <c r="B270" s="42">
        <f>Ind!B665</f>
        <v>0</v>
      </c>
      <c r="C270" s="41">
        <f>YC!AC271</f>
        <v>-0.03</v>
      </c>
      <c r="D270" s="41">
        <f>YC!AH271</f>
        <v>-3.3333333333334103E-3</v>
      </c>
      <c r="E270" s="41">
        <f>YC!AI271</f>
        <v>0.53666666666666663</v>
      </c>
      <c r="F270" s="41">
        <f>YC!AJ271</f>
        <v>0.4966666666666667</v>
      </c>
      <c r="G270" s="41">
        <f>RawQtrly!H271-RawQtrly!H270</f>
        <v>1.3382092797426748</v>
      </c>
      <c r="H270" s="41">
        <f>RawQtrly!I271</f>
        <v>-0.53110891988167253</v>
      </c>
      <c r="I270" s="41">
        <f>RawQtrly!J271</f>
        <v>0.46228689143430746</v>
      </c>
      <c r="J270" s="41">
        <f>RawQtrly!K271</f>
        <v>1.3544921446330258</v>
      </c>
      <c r="K270" s="41">
        <f>RawMthly!L271</f>
        <v>12.587534505404138</v>
      </c>
      <c r="L270" s="41">
        <f>RawMthly!M271</f>
        <v>-0.18666666666666698</v>
      </c>
      <c r="M270" s="41">
        <f>RawMthly!N271</f>
        <v>-0.55666666666666664</v>
      </c>
    </row>
    <row r="271" spans="1:13" x14ac:dyDescent="0.35">
      <c r="A271" s="16">
        <f>YC!S272</f>
        <v>44166</v>
      </c>
      <c r="B271" s="42">
        <f>Ind!B666</f>
        <v>0</v>
      </c>
      <c r="C271" s="41">
        <f>YC!AC272</f>
        <v>-2.0000000000000004E-2</v>
      </c>
      <c r="D271" s="41">
        <f>YC!AH272</f>
        <v>0.2566666666666666</v>
      </c>
      <c r="E271" s="41">
        <f>YC!AI272</f>
        <v>0.77</v>
      </c>
      <c r="F271" s="41">
        <f>YC!AJ272</f>
        <v>0.53999999999999992</v>
      </c>
      <c r="G271" s="41">
        <f>RawQtrly!H272-RawQtrly!H271</f>
        <v>-0.42498367486956617</v>
      </c>
      <c r="H271" s="41">
        <f>RawQtrly!I272</f>
        <v>-0.12530770215295226</v>
      </c>
      <c r="I271" s="41">
        <f>RawQtrly!J272</f>
        <v>0.55464592607965879</v>
      </c>
      <c r="J271" s="41">
        <f>RawQtrly!K272</f>
        <v>1.1783877905789482</v>
      </c>
      <c r="K271" s="41">
        <f>RawMthly!L272</f>
        <v>6.7716692248357857</v>
      </c>
      <c r="L271" s="41">
        <f>RawMthly!M272</f>
        <v>-0.14333333333333309</v>
      </c>
      <c r="M271" s="41">
        <f>RawMthly!N272</f>
        <v>-0.22666666666666657</v>
      </c>
    </row>
    <row r="272" spans="1:13" x14ac:dyDescent="0.35">
      <c r="A272" s="16">
        <f>YC!S273</f>
        <v>44256</v>
      </c>
      <c r="B272" s="42">
        <f>Ind!B667</f>
        <v>0</v>
      </c>
      <c r="C272" s="41">
        <f>YC!AC273</f>
        <v>-4.3333333333333342E-2</v>
      </c>
      <c r="D272" s="41">
        <f>YC!AH273</f>
        <v>0.51333333333333342</v>
      </c>
      <c r="E272" s="41">
        <f>YC!AI273</f>
        <v>1.2666666666666666</v>
      </c>
      <c r="F272" s="41">
        <f>YC!AJ273</f>
        <v>0.60000000000000009</v>
      </c>
      <c r="G272" s="41">
        <f>RawQtrly!H273-RawQtrly!H272</f>
        <v>0.57173315332365715</v>
      </c>
      <c r="H272" s="41">
        <f>RawQtrly!I273</f>
        <v>1.0342838131220584</v>
      </c>
      <c r="I272" s="41">
        <f>RawQtrly!J273</f>
        <v>0.74036875887387055</v>
      </c>
      <c r="J272" s="41">
        <f>RawQtrly!K273</f>
        <v>1.331921484915177</v>
      </c>
      <c r="K272" s="41">
        <f>RawMthly!L273</f>
        <v>8.3163055696545403</v>
      </c>
      <c r="L272" s="41">
        <f>RawMthly!M273</f>
        <v>-2.6666666666666838E-2</v>
      </c>
      <c r="M272" s="41">
        <f>RawMthly!N273</f>
        <v>-0.28666666666666707</v>
      </c>
    </row>
    <row r="273" spans="1:13" x14ac:dyDescent="0.35">
      <c r="A273" s="16">
        <f>YC!S274</f>
        <v>44348</v>
      </c>
      <c r="B273" s="42">
        <f>Ind!B668</f>
        <v>0</v>
      </c>
      <c r="C273" s="41">
        <f>YC!AC274</f>
        <v>-2.3333333333333327E-2</v>
      </c>
      <c r="D273" s="41">
        <f>YC!AH274</f>
        <v>0.25333333333333319</v>
      </c>
      <c r="E273" s="41">
        <f>YC!AI274</f>
        <v>1.5666666666666664</v>
      </c>
      <c r="F273" s="41">
        <f>YC!AJ274</f>
        <v>0.57666666666666688</v>
      </c>
      <c r="G273" s="41">
        <f>RawQtrly!H274-RawQtrly!H273</f>
        <v>0.45426484102944009</v>
      </c>
      <c r="H273" s="41">
        <f>RawQtrly!I274</f>
        <v>-0.47406125461270637</v>
      </c>
      <c r="I273" s="41">
        <f>RawQtrly!J274</f>
        <v>2.070088963067318</v>
      </c>
      <c r="J273" s="41">
        <f>RawQtrly!K274</f>
        <v>1.9619749604362702</v>
      </c>
      <c r="K273" s="41">
        <f>RawMthly!L274</f>
        <v>7.9579433733498588</v>
      </c>
      <c r="L273" s="41">
        <f>RawMthly!M274</f>
        <v>-0.11999999999999988</v>
      </c>
      <c r="M273" s="41">
        <f>RawMthly!N274</f>
        <v>-0.18666666666666676</v>
      </c>
    </row>
    <row r="274" spans="1:13" x14ac:dyDescent="0.35">
      <c r="A274" s="16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</row>
    <row r="275" spans="1:13" x14ac:dyDescent="0.35">
      <c r="A275" s="16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</row>
    <row r="276" spans="1:13" x14ac:dyDescent="0.35">
      <c r="A276" s="16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</vt:lpstr>
      <vt:lpstr>YC</vt:lpstr>
      <vt:lpstr>SP500</vt:lpstr>
      <vt:lpstr>RawQtrly</vt:lpstr>
      <vt:lpstr>RawMthly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Zhongfang</dc:creator>
  <cp:lastModifiedBy>Zhongfang</cp:lastModifiedBy>
  <dcterms:created xsi:type="dcterms:W3CDTF">2022-03-23T14:07:22Z</dcterms:created>
  <dcterms:modified xsi:type="dcterms:W3CDTF">2022-06-22T15:26:37Z</dcterms:modified>
</cp:coreProperties>
</file>