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python work\IPFRmarket\"/>
    </mc:Choice>
  </mc:AlternateContent>
  <xr:revisionPtr revIDLastSave="0" documentId="13_ncr:1_{ACA50842-1875-4500-B43A-53EC29E719AF}" xr6:coauthVersionLast="47" xr6:coauthVersionMax="47" xr10:uidLastSave="{00000000-0000-0000-0000-000000000000}"/>
  <bookViews>
    <workbookView xWindow="5940" yWindow="324" windowWidth="17280" windowHeight="94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3" l="1"/>
  <c r="A31" i="3"/>
  <c r="C31" i="3"/>
  <c r="D31" i="3"/>
  <c r="E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B31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1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1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1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1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1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1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1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1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1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1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1" i="3"/>
  <c r="AE31" i="1"/>
  <c r="AD30" i="1"/>
  <c r="AC29" i="1"/>
  <c r="AB28" i="1"/>
  <c r="AA27" i="1"/>
  <c r="Z26" i="1"/>
  <c r="Y25" i="1"/>
  <c r="X24" i="1"/>
  <c r="W23" i="1"/>
  <c r="V22" i="1"/>
  <c r="U21" i="1"/>
  <c r="T20" i="1"/>
  <c r="S19" i="1"/>
  <c r="R18" i="1"/>
  <c r="Q17" i="1"/>
  <c r="P16" i="1"/>
  <c r="O15" i="1"/>
  <c r="N14" i="1"/>
  <c r="M13" i="1"/>
  <c r="L12" i="1"/>
  <c r="K11" i="1"/>
  <c r="J10" i="1"/>
  <c r="I9" i="1"/>
  <c r="H8" i="1"/>
  <c r="G7" i="1"/>
  <c r="F6" i="1"/>
  <c r="E5" i="1"/>
  <c r="D4" i="1"/>
  <c r="C3" i="1"/>
  <c r="B2" i="1"/>
  <c r="AE30" i="1"/>
  <c r="AE28" i="1"/>
  <c r="AD28" i="1"/>
  <c r="AC28" i="1"/>
  <c r="AB26" i="1"/>
  <c r="AA26" i="1"/>
  <c r="Z25" i="1"/>
  <c r="Y24" i="1"/>
  <c r="X25" i="1"/>
  <c r="Y23" i="1"/>
  <c r="W22" i="1"/>
  <c r="U20" i="1"/>
  <c r="T19" i="1"/>
  <c r="R17" i="1"/>
  <c r="X16" i="1"/>
  <c r="S16" i="1"/>
  <c r="P15" i="1"/>
  <c r="Q13" i="1"/>
  <c r="P13" i="1"/>
  <c r="O13" i="1"/>
  <c r="N13" i="1"/>
  <c r="W11" i="1"/>
  <c r="V11" i="1"/>
  <c r="U11" i="1"/>
  <c r="R11" i="1"/>
  <c r="L10" i="1"/>
  <c r="K10" i="1"/>
  <c r="AC9" i="1"/>
  <c r="AC7" i="1"/>
  <c r="K7" i="1"/>
  <c r="J7" i="1"/>
  <c r="I7" i="1"/>
  <c r="H7" i="1"/>
  <c r="H6" i="1"/>
  <c r="M5" i="1"/>
  <c r="G5" i="1"/>
  <c r="E4" i="1"/>
  <c r="G3" i="1"/>
  <c r="F3" i="1"/>
  <c r="E3" i="1"/>
  <c r="D2" i="1"/>
  <c r="C2" i="1"/>
  <c r="AB30" i="1"/>
  <c r="AB29" i="1"/>
  <c r="S20" i="1"/>
  <c r="G29" i="1"/>
  <c r="I29" i="1"/>
  <c r="AD31" i="1"/>
  <c r="AB31" i="1"/>
  <c r="Z28" i="1"/>
  <c r="Z27" i="1"/>
  <c r="Y26" i="1"/>
  <c r="W25" i="1"/>
  <c r="P24" i="1"/>
  <c r="V23" i="1"/>
  <c r="K23" i="1"/>
  <c r="K22" i="1"/>
  <c r="K18" i="1"/>
  <c r="K21" i="1"/>
  <c r="T21" i="1"/>
  <c r="P19" i="1"/>
  <c r="Q18" i="1"/>
  <c r="O16" i="1"/>
  <c r="M17" i="1"/>
  <c r="M16" i="1"/>
  <c r="M15" i="1"/>
  <c r="M14" i="1"/>
  <c r="E13" i="1"/>
  <c r="J11" i="1"/>
  <c r="J12" i="1"/>
  <c r="G11" i="1"/>
  <c r="G10" i="1"/>
  <c r="G9" i="1"/>
  <c r="G8" i="1"/>
  <c r="F8" i="1"/>
  <c r="E7" i="1"/>
  <c r="C7" i="1"/>
  <c r="C6" i="1"/>
  <c r="D5" i="1"/>
  <c r="C5" i="1"/>
  <c r="B4" i="1"/>
  <c r="B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0" borderId="0" xfId="0" applyFont="1"/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"/>
  <sheetViews>
    <sheetView topLeftCell="J1" zoomScale="70" zoomScaleNormal="70" workbookViewId="0">
      <selection activeCell="Z27" sqref="Z27"/>
    </sheetView>
  </sheetViews>
  <sheetFormatPr defaultRowHeight="13.8" x14ac:dyDescent="0.25"/>
  <cols>
    <col min="2" max="2" width="9.6640625" bestFit="1" customWidth="1"/>
    <col min="4" max="4" width="9.109375" customWidth="1"/>
  </cols>
  <sheetData>
    <row r="1" spans="1:3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31" x14ac:dyDescent="0.25">
      <c r="A2">
        <v>1</v>
      </c>
      <c r="B2" s="1">
        <f>-SUM(B3:B31)</f>
        <v>-21.92982456140351</v>
      </c>
      <c r="C2">
        <f>1/0.06</f>
        <v>16.666666666666668</v>
      </c>
      <c r="D2">
        <f>1/0.19</f>
        <v>5.2631578947368425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>
        <v>2</v>
      </c>
      <c r="B3">
        <f>1/0.06</f>
        <v>16.666666666666668</v>
      </c>
      <c r="C3" s="1">
        <f>-(SUM(C4:C31)+C2)</f>
        <v>-33.104575163398692</v>
      </c>
      <c r="D3">
        <v>0</v>
      </c>
      <c r="E3">
        <f>1/0.17</f>
        <v>5.8823529411764701</v>
      </c>
      <c r="F3">
        <f>1/0.2</f>
        <v>5</v>
      </c>
      <c r="G3">
        <f>1/0.18</f>
        <v>5.5555555555555554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>
        <v>3</v>
      </c>
      <c r="B4">
        <f>1/0.19</f>
        <v>5.2631578947368425</v>
      </c>
      <c r="C4">
        <v>0</v>
      </c>
      <c r="D4" s="1">
        <f>-SUM(D2:D3,D5:D31)</f>
        <v>-30.263157894736842</v>
      </c>
      <c r="E4">
        <f>1/0.04</f>
        <v>25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>
        <v>4</v>
      </c>
      <c r="B5">
        <v>0</v>
      </c>
      <c r="C5">
        <f>1/0.17</f>
        <v>5.8823529411764701</v>
      </c>
      <c r="D5">
        <f>1/0.04</f>
        <v>25</v>
      </c>
      <c r="E5" s="1">
        <f>-SUM(E2:E4,E6:E31)</f>
        <v>-59.728506787330318</v>
      </c>
      <c r="F5">
        <v>0</v>
      </c>
      <c r="G5">
        <f>1/0.04</f>
        <v>25</v>
      </c>
      <c r="H5">
        <v>0</v>
      </c>
      <c r="I5">
        <v>0</v>
      </c>
      <c r="J5">
        <v>0</v>
      </c>
      <c r="K5">
        <v>0</v>
      </c>
      <c r="L5">
        <v>0</v>
      </c>
      <c r="M5">
        <f>1/0.26</f>
        <v>3.8461538461538458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>
        <v>5</v>
      </c>
      <c r="B6">
        <v>0</v>
      </c>
      <c r="C6">
        <f>1/0.2</f>
        <v>5</v>
      </c>
      <c r="D6">
        <v>0</v>
      </c>
      <c r="E6">
        <v>0</v>
      </c>
      <c r="F6" s="1">
        <f>-SUM(F2:F5,F7:F31)</f>
        <v>-13.333333333333334</v>
      </c>
      <c r="G6">
        <v>0</v>
      </c>
      <c r="H6">
        <f>1/0.12</f>
        <v>8.3333333333333339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>
        <v>6</v>
      </c>
      <c r="B7">
        <v>0</v>
      </c>
      <c r="C7">
        <f>1/0.18</f>
        <v>5.5555555555555554</v>
      </c>
      <c r="D7">
        <v>0</v>
      </c>
      <c r="E7">
        <f>1/0.04</f>
        <v>25</v>
      </c>
      <c r="F7">
        <v>0</v>
      </c>
      <c r="G7" s="1">
        <f>-SUM(G2:G6,G8:G31)</f>
        <v>-91.26984126984128</v>
      </c>
      <c r="H7">
        <f>1/0.08</f>
        <v>12.5</v>
      </c>
      <c r="I7">
        <f>1/0.04</f>
        <v>25</v>
      </c>
      <c r="J7">
        <f>1/0.21</f>
        <v>4.7619047619047619</v>
      </c>
      <c r="K7">
        <f>1/0.56</f>
        <v>1.7857142857142856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>1/0.06</f>
        <v>16.666666666666668</v>
      </c>
      <c r="AD7">
        <v>0</v>
      </c>
      <c r="AE7">
        <v>0</v>
      </c>
    </row>
    <row r="8" spans="1:31" x14ac:dyDescent="0.25">
      <c r="A8">
        <v>7</v>
      </c>
      <c r="B8">
        <v>0</v>
      </c>
      <c r="C8">
        <v>0</v>
      </c>
      <c r="D8">
        <v>0</v>
      </c>
      <c r="E8">
        <v>0</v>
      </c>
      <c r="F8">
        <f>1/0.12</f>
        <v>8.3333333333333339</v>
      </c>
      <c r="G8">
        <f>1/0.08</f>
        <v>12.5</v>
      </c>
      <c r="H8" s="1">
        <f>-SUM(H2:H7,H9:H31)</f>
        <v>-20.833333333333336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f>1/0.04</f>
        <v>25</v>
      </c>
      <c r="H9">
        <v>0</v>
      </c>
      <c r="I9" s="1">
        <f>-SUM(I2:I8,I10:I31)</f>
        <v>-30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>1/0.2</f>
        <v>5</v>
      </c>
      <c r="AD9">
        <v>0</v>
      </c>
      <c r="AE9">
        <v>0</v>
      </c>
    </row>
    <row r="10" spans="1:31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f>1/0.21</f>
        <v>4.7619047619047619</v>
      </c>
      <c r="H10">
        <v>0</v>
      </c>
      <c r="I10">
        <v>0</v>
      </c>
      <c r="J10" s="1">
        <f>-SUM(J2:J9,J11:J31)</f>
        <v>-18.614718614718615</v>
      </c>
      <c r="K10">
        <f>1/0.11</f>
        <v>9.0909090909090917</v>
      </c>
      <c r="L10">
        <f>1/0.21</f>
        <v>4.7619047619047619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f>1/0.56</f>
        <v>1.7857142857142856</v>
      </c>
      <c r="H11">
        <v>0</v>
      </c>
      <c r="I11">
        <v>0</v>
      </c>
      <c r="J11">
        <f>1/0.11</f>
        <v>9.0909090909090917</v>
      </c>
      <c r="K11" s="1">
        <f>-SUM(K2:K10,K12:K31)</f>
        <v>-49.090909090909086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>1/0.08</f>
        <v>12.5</v>
      </c>
      <c r="S11">
        <v>0</v>
      </c>
      <c r="T11">
        <v>0</v>
      </c>
      <c r="U11">
        <f>1/0.21</f>
        <v>4.7619047619047619</v>
      </c>
      <c r="V11">
        <f>1/0.07</f>
        <v>14.285714285714285</v>
      </c>
      <c r="W11">
        <f>1/0.15</f>
        <v>6.666666666666667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1/0.21</f>
        <v>4.7619047619047619</v>
      </c>
      <c r="K12">
        <v>0</v>
      </c>
      <c r="L12" s="1">
        <f>-SUM(L2:L11,L13:L31)</f>
        <v>-4.7619047619047619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>
        <v>12</v>
      </c>
      <c r="B13">
        <v>0</v>
      </c>
      <c r="C13">
        <v>0</v>
      </c>
      <c r="D13">
        <v>0</v>
      </c>
      <c r="E13">
        <f>1/0.26</f>
        <v>3.8461538461538458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f>-SUM(M2:M12,M14:M31)</f>
        <v>-27.527472527472526</v>
      </c>
      <c r="N13">
        <f>1/0.14</f>
        <v>7.1428571428571423</v>
      </c>
      <c r="O13">
        <f>1/0.26</f>
        <v>3.8461538461538458</v>
      </c>
      <c r="P13">
        <f>1/0.13</f>
        <v>7.6923076923076916</v>
      </c>
      <c r="Q13">
        <f>1/0.2</f>
        <v>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1/0.14</f>
        <v>7.1428571428571423</v>
      </c>
      <c r="N14" s="1">
        <f>-SUM(M2:M12,N15:N31)</f>
        <v>-3.8461538461538458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1/0.26</f>
        <v>3.8461538461538458</v>
      </c>
      <c r="N15">
        <v>0</v>
      </c>
      <c r="O15" s="1">
        <f>-SUM(O2:O14,O16:O31)</f>
        <v>-8.8461538461538467</v>
      </c>
      <c r="P15">
        <f>1/0.2</f>
        <v>5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>1/0.13</f>
        <v>7.6923076923076916</v>
      </c>
      <c r="N16">
        <v>0</v>
      </c>
      <c r="O16">
        <f>1/0.2</f>
        <v>5</v>
      </c>
      <c r="P16" s="1">
        <f>-SUM(P2:P15,P17:P31)</f>
        <v>-22.237762237762237</v>
      </c>
      <c r="Q16">
        <v>0</v>
      </c>
      <c r="R16">
        <v>0</v>
      </c>
      <c r="S16">
        <f>1/0.22</f>
        <v>4.5454545454545459</v>
      </c>
      <c r="T16">
        <v>0</v>
      </c>
      <c r="U16">
        <v>0</v>
      </c>
      <c r="V16">
        <v>0</v>
      </c>
      <c r="W16">
        <v>0</v>
      </c>
      <c r="X16">
        <f>1/0.2</f>
        <v>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>1/0.2</f>
        <v>5</v>
      </c>
      <c r="N17">
        <v>0</v>
      </c>
      <c r="O17">
        <v>0</v>
      </c>
      <c r="P17">
        <v>0</v>
      </c>
      <c r="Q17" s="1">
        <f>-SUM(Q2:Q16,Q18:Q31)</f>
        <v>-10.263157894736842</v>
      </c>
      <c r="R17">
        <f>1/0.19</f>
        <v>5.2631578947368425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>1/0.08</f>
        <v>12.5</v>
      </c>
      <c r="L18">
        <v>0</v>
      </c>
      <c r="M18">
        <v>0</v>
      </c>
      <c r="N18">
        <v>0</v>
      </c>
      <c r="O18">
        <v>0</v>
      </c>
      <c r="P18">
        <v>0</v>
      </c>
      <c r="Q18">
        <f>1/0.19</f>
        <v>5.2631578947368425</v>
      </c>
      <c r="R18" s="1">
        <f>-SUM(R2:R17,R19:R31)</f>
        <v>-17.763157894736842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>1/0.22</f>
        <v>4.5454545454545459</v>
      </c>
      <c r="Q19">
        <v>0</v>
      </c>
      <c r="R19">
        <v>0</v>
      </c>
      <c r="S19" s="1">
        <f>-SUM(S2:S18,S20:S31)</f>
        <v>-12.237762237762237</v>
      </c>
      <c r="T19">
        <f>1/0.13</f>
        <v>7.6923076923076916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>1/0.13</f>
        <v>7.6923076923076916</v>
      </c>
      <c r="T20" s="1">
        <f>-SUM(T2:T19,T21:T31)</f>
        <v>-21.978021978021978</v>
      </c>
      <c r="U20">
        <f>1/0.07</f>
        <v>14.285714285714285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>1/0.21</f>
        <v>4.7619047619047619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>1/0.07</f>
        <v>14.285714285714285</v>
      </c>
      <c r="U21" s="1">
        <f>-SUM(U2:U20,U22:U31)</f>
        <v>-19.047619047619047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>1/0.07</f>
        <v>14.285714285714285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1">
        <f>-SUM(V2:V21,V23:V31)</f>
        <v>-64.285714285714278</v>
      </c>
      <c r="W22">
        <f>1/0.02</f>
        <v>50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>1/0.15</f>
        <v>6.666666666666667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f>1/0.02</f>
        <v>50</v>
      </c>
      <c r="W23" s="1">
        <f>-SUM(W2:W22,W24:W31)</f>
        <v>-62.222222222222221</v>
      </c>
      <c r="X23">
        <v>0</v>
      </c>
      <c r="Y23">
        <f>1/0.18</f>
        <v>5.5555555555555554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>1/0.2</f>
        <v>5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1">
        <f>-SUM(X2:X23,X25:X31)</f>
        <v>-8.7037037037037024</v>
      </c>
      <c r="Y24">
        <f>1/0.27</f>
        <v>3.7037037037037033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f>1/0.18</f>
        <v>5.5555555555555554</v>
      </c>
      <c r="X25">
        <f>1/0.27</f>
        <v>3.7037037037037033</v>
      </c>
      <c r="Y25" s="1">
        <f>-SUM(Y2:Y24,Y26:Y31)</f>
        <v>-12.289562289562291</v>
      </c>
      <c r="Z25">
        <f>1/0.33</f>
        <v>3.0303030303030303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>1/0.33</f>
        <v>3.0303030303030303</v>
      </c>
      <c r="Z26" s="1">
        <f>-SUM(Z2:Z25,Z27:Z31)</f>
        <v>-10.423786739576213</v>
      </c>
      <c r="AA26">
        <f>1/0.38</f>
        <v>2.6315789473684212</v>
      </c>
      <c r="AB26">
        <f>1/0.21</f>
        <v>4.7619047619047619</v>
      </c>
      <c r="AC26">
        <v>0</v>
      </c>
      <c r="AD26">
        <v>0</v>
      </c>
      <c r="AE26">
        <v>0</v>
      </c>
    </row>
    <row r="27" spans="1:31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f>1/0.38</f>
        <v>2.6315789473684212</v>
      </c>
      <c r="AA27" s="1">
        <f>-SUM(AA2:AA26,AA28:AA31)</f>
        <v>-2.6315789473684212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f>1/0.21</f>
        <v>4.7619047619047619</v>
      </c>
      <c r="AA28">
        <v>0</v>
      </c>
      <c r="AB28" s="1">
        <f>-SUM(AB2:AB27,AB29:AB31)</f>
        <v>-11.309523809523808</v>
      </c>
      <c r="AC28">
        <f>1/0.4</f>
        <v>2.5</v>
      </c>
      <c r="AD28">
        <f>1/0.42</f>
        <v>2.3809523809523809</v>
      </c>
      <c r="AE28">
        <f>1/0.6</f>
        <v>1.6666666666666667</v>
      </c>
    </row>
    <row r="29" spans="1:31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f>1/0.06</f>
        <v>16.666666666666668</v>
      </c>
      <c r="H29">
        <v>0</v>
      </c>
      <c r="I29">
        <f>1/0.2</f>
        <v>5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>1/0.4</f>
        <v>2.5</v>
      </c>
      <c r="AC29" s="1">
        <f>-SUM(AC2:AC28,AC30:AC31)</f>
        <v>-24.166666666666668</v>
      </c>
      <c r="AD29">
        <v>0</v>
      </c>
      <c r="AE29">
        <v>0</v>
      </c>
    </row>
    <row r="30" spans="1:31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>1/0.42</f>
        <v>2.3809523809523809</v>
      </c>
      <c r="AC30">
        <v>0</v>
      </c>
      <c r="AD30" s="1">
        <f>-SUM(AD2:AD29,AD31)</f>
        <v>-4.6031746031746028</v>
      </c>
      <c r="AE30">
        <f>1/0.45</f>
        <v>2.2222222222222223</v>
      </c>
    </row>
    <row r="31" spans="1:31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>1/0.6</f>
        <v>1.6666666666666667</v>
      </c>
      <c r="AC31">
        <v>0</v>
      </c>
      <c r="AD31">
        <f>1/0.45</f>
        <v>2.2222222222222223</v>
      </c>
      <c r="AE31" s="1">
        <f>-SUM(AE2:AE30)</f>
        <v>-3.8888888888888893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D5D4F-E9FD-46FC-98F0-58A79331E50F}">
  <dimension ref="A1:AE31"/>
  <sheetViews>
    <sheetView topLeftCell="E1" zoomScale="85" zoomScaleNormal="85" workbookViewId="0">
      <selection activeCell="AD33" sqref="AD33"/>
    </sheetView>
  </sheetViews>
  <sheetFormatPr defaultRowHeight="13.8" x14ac:dyDescent="0.25"/>
  <cols>
    <col min="1" max="16384" width="8.88671875" style="2"/>
  </cols>
  <sheetData>
    <row r="1" spans="1:3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</row>
    <row r="2" spans="1:31" x14ac:dyDescent="0.25">
      <c r="A2" s="2">
        <v>1</v>
      </c>
      <c r="B2" s="3">
        <v>0</v>
      </c>
      <c r="C2" s="2">
        <v>1.3</v>
      </c>
      <c r="D2" s="2">
        <v>1.3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</row>
    <row r="3" spans="1:31" x14ac:dyDescent="0.25">
      <c r="A3" s="2">
        <v>2</v>
      </c>
      <c r="B3" s="2">
        <v>1.3</v>
      </c>
      <c r="C3" s="3">
        <v>0</v>
      </c>
      <c r="D3" s="2">
        <v>0</v>
      </c>
      <c r="E3" s="2">
        <v>0.65</v>
      </c>
      <c r="F3" s="2">
        <v>1.3</v>
      </c>
      <c r="G3" s="2">
        <v>0.65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</row>
    <row r="4" spans="1:31" x14ac:dyDescent="0.25">
      <c r="A4" s="2">
        <v>3</v>
      </c>
      <c r="B4" s="2">
        <v>1.3</v>
      </c>
      <c r="C4" s="2">
        <v>0</v>
      </c>
      <c r="D4" s="3">
        <v>0</v>
      </c>
      <c r="E4" s="2">
        <v>1.3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</row>
    <row r="5" spans="1:31" x14ac:dyDescent="0.25">
      <c r="A5" s="2">
        <v>4</v>
      </c>
      <c r="B5" s="2">
        <v>0</v>
      </c>
      <c r="C5" s="2">
        <v>0.65</v>
      </c>
      <c r="D5" s="2">
        <v>1.3</v>
      </c>
      <c r="E5" s="3">
        <v>0</v>
      </c>
      <c r="F5" s="2">
        <v>0</v>
      </c>
      <c r="G5" s="2">
        <v>0.9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0.65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</row>
    <row r="6" spans="1:31" x14ac:dyDescent="0.25">
      <c r="A6" s="2">
        <v>5</v>
      </c>
      <c r="B6" s="2">
        <v>0</v>
      </c>
      <c r="C6" s="2">
        <v>1.3</v>
      </c>
      <c r="D6" s="2">
        <v>0</v>
      </c>
      <c r="E6" s="2">
        <v>0</v>
      </c>
      <c r="F6" s="3">
        <v>0</v>
      </c>
      <c r="G6" s="2">
        <v>0</v>
      </c>
      <c r="H6" s="2">
        <v>0.7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</row>
    <row r="7" spans="1:31" x14ac:dyDescent="0.25">
      <c r="A7" s="2">
        <v>6</v>
      </c>
      <c r="B7" s="2">
        <v>0</v>
      </c>
      <c r="C7" s="2">
        <v>0.65</v>
      </c>
      <c r="D7" s="2">
        <v>0</v>
      </c>
      <c r="E7" s="2">
        <v>0.9</v>
      </c>
      <c r="F7" s="2">
        <v>0</v>
      </c>
      <c r="G7" s="3">
        <v>0</v>
      </c>
      <c r="H7" s="2">
        <v>1.3</v>
      </c>
      <c r="I7" s="2">
        <v>0.32</v>
      </c>
      <c r="J7" s="2">
        <v>0.65</v>
      </c>
      <c r="K7" s="2">
        <v>0.32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0.32</v>
      </c>
      <c r="AD7" s="2">
        <v>0</v>
      </c>
      <c r="AE7" s="2">
        <v>0</v>
      </c>
    </row>
    <row r="8" spans="1:31" x14ac:dyDescent="0.25">
      <c r="A8" s="2">
        <v>7</v>
      </c>
      <c r="B8" s="2">
        <v>0</v>
      </c>
      <c r="C8" s="2">
        <v>0</v>
      </c>
      <c r="D8" s="2">
        <v>0</v>
      </c>
      <c r="E8" s="2">
        <v>0</v>
      </c>
      <c r="F8" s="2">
        <v>0.7</v>
      </c>
      <c r="G8" s="2">
        <v>1.3</v>
      </c>
      <c r="H8" s="3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</row>
    <row r="9" spans="1:31" x14ac:dyDescent="0.25">
      <c r="A9" s="2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0.32</v>
      </c>
      <c r="H9" s="2">
        <v>0</v>
      </c>
      <c r="I9" s="3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0.32</v>
      </c>
      <c r="AD9" s="2">
        <v>0</v>
      </c>
      <c r="AE9" s="2">
        <v>0</v>
      </c>
    </row>
    <row r="10" spans="1:31" x14ac:dyDescent="0.25">
      <c r="A10" s="2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0.65</v>
      </c>
      <c r="H10" s="2">
        <v>0</v>
      </c>
      <c r="I10" s="2">
        <v>0</v>
      </c>
      <c r="J10" s="3">
        <v>0</v>
      </c>
      <c r="K10" s="2">
        <v>0.65</v>
      </c>
      <c r="L10" s="2">
        <v>0.65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</row>
    <row r="11" spans="1:31" x14ac:dyDescent="0.25">
      <c r="A11" s="2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0.32</v>
      </c>
      <c r="H11" s="2">
        <v>0</v>
      </c>
      <c r="I11" s="2">
        <v>0</v>
      </c>
      <c r="J11" s="2">
        <v>0.65</v>
      </c>
      <c r="K11" s="3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0.32</v>
      </c>
      <c r="S11" s="2">
        <v>0</v>
      </c>
      <c r="T11" s="2">
        <v>0</v>
      </c>
      <c r="U11" s="2">
        <v>0.32</v>
      </c>
      <c r="V11" s="2">
        <v>0.32</v>
      </c>
      <c r="W11" s="2">
        <v>0.32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</row>
    <row r="12" spans="1:31" x14ac:dyDescent="0.25">
      <c r="A12" s="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0.65</v>
      </c>
      <c r="K12" s="2">
        <v>0</v>
      </c>
      <c r="L12" s="3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</row>
    <row r="13" spans="1:31" x14ac:dyDescent="0.25">
      <c r="A13" s="2">
        <v>12</v>
      </c>
      <c r="B13" s="2">
        <v>0</v>
      </c>
      <c r="C13" s="2">
        <v>0</v>
      </c>
      <c r="D13" s="2">
        <v>0</v>
      </c>
      <c r="E13" s="2">
        <v>0.65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3">
        <v>0</v>
      </c>
      <c r="N13" s="2">
        <v>0.65</v>
      </c>
      <c r="O13" s="2">
        <v>0.32</v>
      </c>
      <c r="P13" s="2">
        <v>0.32</v>
      </c>
      <c r="Q13" s="2">
        <v>0.32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</row>
    <row r="14" spans="1:31" x14ac:dyDescent="0.25">
      <c r="A14" s="2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0.65</v>
      </c>
      <c r="N14" s="3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</row>
    <row r="15" spans="1:31" x14ac:dyDescent="0.25">
      <c r="A15" s="2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0.32</v>
      </c>
      <c r="N15" s="2">
        <v>0</v>
      </c>
      <c r="O15" s="3">
        <v>0</v>
      </c>
      <c r="P15" s="2">
        <v>0.16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</row>
    <row r="16" spans="1:31" x14ac:dyDescent="0.25">
      <c r="A16" s="2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0.32</v>
      </c>
      <c r="N16" s="2">
        <v>0</v>
      </c>
      <c r="O16" s="2">
        <v>0.16</v>
      </c>
      <c r="P16" s="3">
        <v>0</v>
      </c>
      <c r="Q16" s="2">
        <v>0</v>
      </c>
      <c r="R16" s="2">
        <v>0</v>
      </c>
      <c r="S16" s="2">
        <v>0.16</v>
      </c>
      <c r="T16" s="2">
        <v>0</v>
      </c>
      <c r="U16" s="2">
        <v>0</v>
      </c>
      <c r="V16" s="2">
        <v>0</v>
      </c>
      <c r="W16" s="2">
        <v>0</v>
      </c>
      <c r="X16" s="2">
        <v>0.16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</row>
    <row r="17" spans="1:31" x14ac:dyDescent="0.25">
      <c r="A17" s="2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0.32</v>
      </c>
      <c r="N17" s="2">
        <v>0</v>
      </c>
      <c r="O17" s="2">
        <v>0</v>
      </c>
      <c r="P17" s="2">
        <v>0</v>
      </c>
      <c r="Q17" s="3">
        <v>0</v>
      </c>
      <c r="R17" s="2">
        <v>0.16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</row>
    <row r="18" spans="1:31" x14ac:dyDescent="0.25">
      <c r="A18" s="2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0.32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0.16</v>
      </c>
      <c r="R18" s="3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</row>
    <row r="19" spans="1:31" x14ac:dyDescent="0.25">
      <c r="A19" s="2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0.16</v>
      </c>
      <c r="Q19" s="2">
        <v>0</v>
      </c>
      <c r="R19" s="2">
        <v>0</v>
      </c>
      <c r="S19" s="3">
        <v>0</v>
      </c>
      <c r="T19" s="2">
        <v>0.16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</row>
    <row r="20" spans="1:31" x14ac:dyDescent="0.25">
      <c r="A20" s="2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0.16</v>
      </c>
      <c r="T20" s="3">
        <v>0</v>
      </c>
      <c r="U20" s="2">
        <v>0.32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</row>
    <row r="21" spans="1:31" x14ac:dyDescent="0.25">
      <c r="A21" s="2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0.32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0.32</v>
      </c>
      <c r="U21" s="3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</row>
    <row r="22" spans="1:31" x14ac:dyDescent="0.25">
      <c r="A22" s="2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0.32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3">
        <v>0</v>
      </c>
      <c r="W22" s="2">
        <v>0.32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</row>
    <row r="23" spans="1:31" x14ac:dyDescent="0.25">
      <c r="A23" s="2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0.32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0.32</v>
      </c>
      <c r="W23" s="3">
        <v>0</v>
      </c>
      <c r="X23" s="2">
        <v>0</v>
      </c>
      <c r="Y23" s="2">
        <v>0.16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</row>
    <row r="24" spans="1:31" x14ac:dyDescent="0.25">
      <c r="A24" s="2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0.16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3">
        <v>0</v>
      </c>
      <c r="Y24" s="2">
        <v>0.16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</row>
    <row r="25" spans="1:31" x14ac:dyDescent="0.25">
      <c r="A25" s="2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0.16</v>
      </c>
      <c r="X25" s="2">
        <v>0.16</v>
      </c>
      <c r="Y25" s="3">
        <v>0</v>
      </c>
      <c r="Z25" s="2">
        <v>0.16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</row>
    <row r="26" spans="1:31" x14ac:dyDescent="0.25">
      <c r="A26" s="2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0.16</v>
      </c>
      <c r="Z26" s="3">
        <v>0</v>
      </c>
      <c r="AA26" s="2">
        <v>0.16</v>
      </c>
      <c r="AB26" s="2">
        <v>0.16</v>
      </c>
      <c r="AC26" s="2">
        <v>0</v>
      </c>
      <c r="AD26" s="2">
        <v>0</v>
      </c>
      <c r="AE26" s="2">
        <v>0</v>
      </c>
    </row>
    <row r="27" spans="1:31" x14ac:dyDescent="0.25">
      <c r="A27" s="2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0.16</v>
      </c>
      <c r="AA27" s="3">
        <v>0</v>
      </c>
      <c r="AB27" s="2">
        <v>0</v>
      </c>
      <c r="AC27" s="2">
        <v>0</v>
      </c>
      <c r="AD27" s="2">
        <v>0</v>
      </c>
      <c r="AE27" s="2">
        <v>0</v>
      </c>
    </row>
    <row r="28" spans="1:31" x14ac:dyDescent="0.25">
      <c r="A28" s="2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0.16</v>
      </c>
      <c r="AA28" s="2">
        <v>0</v>
      </c>
      <c r="AB28" s="3">
        <v>0</v>
      </c>
      <c r="AC28" s="2">
        <v>0.65</v>
      </c>
      <c r="AD28" s="2">
        <v>0.16</v>
      </c>
      <c r="AE28" s="2">
        <v>0.16</v>
      </c>
    </row>
    <row r="29" spans="1:31" x14ac:dyDescent="0.25">
      <c r="A29" s="2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0.32</v>
      </c>
      <c r="H29" s="2">
        <v>0</v>
      </c>
      <c r="I29" s="2">
        <v>0.32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0.65</v>
      </c>
      <c r="AC29" s="3">
        <v>0</v>
      </c>
      <c r="AD29" s="2">
        <v>0</v>
      </c>
      <c r="AE29" s="2">
        <v>0</v>
      </c>
    </row>
    <row r="30" spans="1:31" x14ac:dyDescent="0.25">
      <c r="A30" s="2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0.16</v>
      </c>
      <c r="AC30" s="2">
        <v>0</v>
      </c>
      <c r="AD30" s="3">
        <v>0</v>
      </c>
      <c r="AE30" s="2">
        <v>0.16</v>
      </c>
    </row>
    <row r="31" spans="1:31" x14ac:dyDescent="0.25">
      <c r="A31" s="2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0.16</v>
      </c>
      <c r="AC31" s="2">
        <v>0</v>
      </c>
      <c r="AD31" s="2">
        <v>0.16</v>
      </c>
      <c r="AE31" s="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0DF2F-AEC1-4D2B-90A7-87E5501A52DD}">
  <dimension ref="A1:X31"/>
  <sheetViews>
    <sheetView tabSelected="1" topLeftCell="N8" workbookViewId="0">
      <selection activeCell="T31" sqref="T31"/>
    </sheetView>
  </sheetViews>
  <sheetFormatPr defaultRowHeight="13.8" x14ac:dyDescent="0.25"/>
  <sheetData>
    <row r="1" spans="1:24" x14ac:dyDescent="0.25">
      <c r="A1">
        <v>0</v>
      </c>
      <c r="B1">
        <f>A1*0.95</f>
        <v>0</v>
      </c>
      <c r="C1">
        <f>A1*0.9</f>
        <v>0</v>
      </c>
      <c r="D1">
        <f>A1*0.85</f>
        <v>0</v>
      </c>
      <c r="E1">
        <f>A1*0.8</f>
        <v>0</v>
      </c>
      <c r="F1">
        <f>A1*0.85</f>
        <v>0</v>
      </c>
      <c r="G1">
        <f>A1*0.9</f>
        <v>0</v>
      </c>
      <c r="H1">
        <f>A1*0.95</f>
        <v>0</v>
      </c>
      <c r="I1">
        <f>A1*1</f>
        <v>0</v>
      </c>
      <c r="J1">
        <f>A1*1.05</f>
        <v>0</v>
      </c>
      <c r="K1">
        <f>A1*1.1</f>
        <v>0</v>
      </c>
      <c r="L1">
        <f>A1*1.15</f>
        <v>0</v>
      </c>
      <c r="M1">
        <f>A1*1.15</f>
        <v>0</v>
      </c>
      <c r="N1">
        <f>A1*1.1</f>
        <v>0</v>
      </c>
      <c r="O1">
        <f>A1*1.05</f>
        <v>0</v>
      </c>
      <c r="P1">
        <f>A1*1</f>
        <v>0</v>
      </c>
      <c r="Q1">
        <f>A1*0.95</f>
        <v>0</v>
      </c>
      <c r="R1">
        <f>A1*0.9</f>
        <v>0</v>
      </c>
      <c r="S1">
        <f>A1*0.85</f>
        <v>0</v>
      </c>
      <c r="T1">
        <f>A1*0.8</f>
        <v>0</v>
      </c>
      <c r="U1">
        <f>A1*0.85</f>
        <v>0</v>
      </c>
      <c r="V1">
        <f>A1*0.9</f>
        <v>0</v>
      </c>
      <c r="W1">
        <f>A1*0.95</f>
        <v>0</v>
      </c>
      <c r="X1">
        <f>A1*1</f>
        <v>0</v>
      </c>
    </row>
    <row r="2" spans="1:24" x14ac:dyDescent="0.25">
      <c r="A2">
        <v>0.217</v>
      </c>
      <c r="B2">
        <f t="shared" ref="B2:B30" si="0">A2*0.95</f>
        <v>0.20615</v>
      </c>
      <c r="C2">
        <f>A2*0.9</f>
        <v>0.1953</v>
      </c>
      <c r="D2">
        <f t="shared" ref="D2:F30" si="1">A2*0.85</f>
        <v>0.18445</v>
      </c>
      <c r="E2">
        <f t="shared" ref="E2:E30" si="2">A2*0.8</f>
        <v>0.1736</v>
      </c>
      <c r="F2">
        <f t="shared" ref="F2:F30" si="3">A2*0.85</f>
        <v>0.18445</v>
      </c>
      <c r="G2">
        <f t="shared" ref="G2:G30" si="4">A2*0.9</f>
        <v>0.1953</v>
      </c>
      <c r="H2">
        <f t="shared" ref="H2:H30" si="5">A2*0.95</f>
        <v>0.20615</v>
      </c>
      <c r="I2">
        <f t="shared" ref="I2:I30" si="6">A2*1</f>
        <v>0.217</v>
      </c>
      <c r="J2">
        <f t="shared" ref="J2:J30" si="7">A2*1.05</f>
        <v>0.22785</v>
      </c>
      <c r="K2">
        <f t="shared" ref="K2:K30" si="8">A2*1.1</f>
        <v>0.23870000000000002</v>
      </c>
      <c r="L2">
        <f t="shared" ref="L2:L30" si="9">A2*1.15</f>
        <v>0.24954999999999997</v>
      </c>
      <c r="M2">
        <f t="shared" ref="M2:M30" si="10">A2*1.15</f>
        <v>0.24954999999999997</v>
      </c>
      <c r="N2">
        <f t="shared" ref="N2:N30" si="11">A2*1.1</f>
        <v>0.23870000000000002</v>
      </c>
      <c r="O2">
        <f t="shared" ref="O2:O30" si="12">A2*1.05</f>
        <v>0.22785</v>
      </c>
      <c r="P2">
        <f t="shared" ref="P2:P30" si="13">A2*1</f>
        <v>0.217</v>
      </c>
      <c r="Q2">
        <f t="shared" ref="Q2:Q30" si="14">A2*0.95</f>
        <v>0.20615</v>
      </c>
      <c r="R2">
        <f t="shared" ref="R2:R30" si="15">A2*0.9</f>
        <v>0.1953</v>
      </c>
      <c r="S2">
        <f t="shared" ref="S2:S30" si="16">A2*0.85</f>
        <v>0.18445</v>
      </c>
      <c r="T2">
        <f t="shared" ref="T2:T30" si="17">A2*0.8</f>
        <v>0.1736</v>
      </c>
      <c r="U2">
        <f t="shared" ref="U2:U30" si="18">A2*0.85</f>
        <v>0.18445</v>
      </c>
      <c r="V2">
        <f t="shared" ref="V2:V30" si="19">A2*0.9</f>
        <v>0.1953</v>
      </c>
      <c r="W2">
        <f t="shared" ref="W2:W30" si="20">A2*0.95</f>
        <v>0.20615</v>
      </c>
      <c r="X2">
        <f t="shared" ref="X2:X30" si="21">A2*1</f>
        <v>0.217</v>
      </c>
    </row>
    <row r="3" spans="1:24" x14ac:dyDescent="0.25">
      <c r="A3">
        <v>2.4E-2</v>
      </c>
      <c r="B3">
        <f t="shared" si="0"/>
        <v>2.2800000000000001E-2</v>
      </c>
      <c r="C3">
        <f>A3*0.9</f>
        <v>2.1600000000000001E-2</v>
      </c>
      <c r="D3">
        <f t="shared" si="1"/>
        <v>2.0400000000000001E-2</v>
      </c>
      <c r="E3">
        <f t="shared" si="2"/>
        <v>1.9200000000000002E-2</v>
      </c>
      <c r="F3">
        <f t="shared" si="3"/>
        <v>2.0400000000000001E-2</v>
      </c>
      <c r="G3">
        <f t="shared" si="4"/>
        <v>2.1600000000000001E-2</v>
      </c>
      <c r="H3">
        <f t="shared" si="5"/>
        <v>2.2800000000000001E-2</v>
      </c>
      <c r="I3">
        <f t="shared" si="6"/>
        <v>2.4E-2</v>
      </c>
      <c r="J3">
        <f t="shared" si="7"/>
        <v>2.52E-2</v>
      </c>
      <c r="K3">
        <f t="shared" si="8"/>
        <v>2.6400000000000003E-2</v>
      </c>
      <c r="L3">
        <f t="shared" si="9"/>
        <v>2.76E-2</v>
      </c>
      <c r="M3">
        <f t="shared" si="10"/>
        <v>2.76E-2</v>
      </c>
      <c r="N3">
        <f t="shared" si="11"/>
        <v>2.6400000000000003E-2</v>
      </c>
      <c r="O3">
        <f t="shared" si="12"/>
        <v>2.52E-2</v>
      </c>
      <c r="P3">
        <f t="shared" si="13"/>
        <v>2.4E-2</v>
      </c>
      <c r="Q3">
        <f t="shared" si="14"/>
        <v>2.2800000000000001E-2</v>
      </c>
      <c r="R3">
        <f t="shared" si="15"/>
        <v>2.1600000000000001E-2</v>
      </c>
      <c r="S3">
        <f t="shared" si="16"/>
        <v>2.0400000000000001E-2</v>
      </c>
      <c r="T3">
        <f t="shared" si="17"/>
        <v>1.9200000000000002E-2</v>
      </c>
      <c r="U3">
        <f t="shared" si="18"/>
        <v>2.0400000000000001E-2</v>
      </c>
      <c r="V3">
        <f t="shared" si="19"/>
        <v>2.1600000000000001E-2</v>
      </c>
      <c r="W3">
        <f t="shared" si="20"/>
        <v>2.2800000000000001E-2</v>
      </c>
      <c r="X3">
        <f t="shared" si="21"/>
        <v>2.4E-2</v>
      </c>
    </row>
    <row r="4" spans="1:24" x14ac:dyDescent="0.25">
      <c r="A4">
        <v>7.5999999999999998E-2</v>
      </c>
      <c r="B4">
        <f t="shared" si="0"/>
        <v>7.22E-2</v>
      </c>
      <c r="C4">
        <f>A4*0.9</f>
        <v>6.8400000000000002E-2</v>
      </c>
      <c r="D4">
        <f t="shared" si="1"/>
        <v>6.4599999999999991E-2</v>
      </c>
      <c r="E4">
        <f t="shared" si="2"/>
        <v>6.08E-2</v>
      </c>
      <c r="F4">
        <f t="shared" si="3"/>
        <v>6.4599999999999991E-2</v>
      </c>
      <c r="G4">
        <f t="shared" si="4"/>
        <v>6.8400000000000002E-2</v>
      </c>
      <c r="H4">
        <f t="shared" si="5"/>
        <v>7.22E-2</v>
      </c>
      <c r="I4">
        <f t="shared" si="6"/>
        <v>7.5999999999999998E-2</v>
      </c>
      <c r="J4">
        <f t="shared" si="7"/>
        <v>7.9799999999999996E-2</v>
      </c>
      <c r="K4">
        <f t="shared" si="8"/>
        <v>8.3600000000000008E-2</v>
      </c>
      <c r="L4">
        <f t="shared" si="9"/>
        <v>8.7399999999999992E-2</v>
      </c>
      <c r="M4">
        <f t="shared" si="10"/>
        <v>8.7399999999999992E-2</v>
      </c>
      <c r="N4">
        <f t="shared" si="11"/>
        <v>8.3600000000000008E-2</v>
      </c>
      <c r="O4">
        <f t="shared" si="12"/>
        <v>7.9799999999999996E-2</v>
      </c>
      <c r="P4">
        <f t="shared" si="13"/>
        <v>7.5999999999999998E-2</v>
      </c>
      <c r="Q4">
        <f t="shared" si="14"/>
        <v>7.22E-2</v>
      </c>
      <c r="R4">
        <f t="shared" si="15"/>
        <v>6.8400000000000002E-2</v>
      </c>
      <c r="S4">
        <f t="shared" si="16"/>
        <v>6.4599999999999991E-2</v>
      </c>
      <c r="T4">
        <f t="shared" si="17"/>
        <v>6.08E-2</v>
      </c>
      <c r="U4">
        <f t="shared" si="18"/>
        <v>6.4599999999999991E-2</v>
      </c>
      <c r="V4">
        <f t="shared" si="19"/>
        <v>6.8400000000000002E-2</v>
      </c>
      <c r="W4">
        <f t="shared" si="20"/>
        <v>7.22E-2</v>
      </c>
      <c r="X4">
        <f t="shared" si="21"/>
        <v>7.5999999999999998E-2</v>
      </c>
    </row>
    <row r="5" spans="1:24" x14ac:dyDescent="0.25">
      <c r="A5">
        <v>0.94199999999999995</v>
      </c>
      <c r="B5">
        <f t="shared" si="0"/>
        <v>0.89489999999999992</v>
      </c>
      <c r="C5">
        <f>A5*0.9</f>
        <v>0.8478</v>
      </c>
      <c r="D5">
        <f t="shared" si="1"/>
        <v>0.80069999999999997</v>
      </c>
      <c r="E5">
        <f t="shared" si="2"/>
        <v>0.75360000000000005</v>
      </c>
      <c r="F5">
        <f t="shared" si="3"/>
        <v>0.80069999999999997</v>
      </c>
      <c r="G5">
        <f t="shared" si="4"/>
        <v>0.8478</v>
      </c>
      <c r="H5">
        <f t="shared" si="5"/>
        <v>0.89489999999999992</v>
      </c>
      <c r="I5">
        <f t="shared" si="6"/>
        <v>0.94199999999999995</v>
      </c>
      <c r="J5">
        <f t="shared" si="7"/>
        <v>0.98909999999999998</v>
      </c>
      <c r="K5">
        <f t="shared" si="8"/>
        <v>1.0362</v>
      </c>
      <c r="L5">
        <f t="shared" si="9"/>
        <v>1.0832999999999999</v>
      </c>
      <c r="M5">
        <f t="shared" si="10"/>
        <v>1.0832999999999999</v>
      </c>
      <c r="N5">
        <f t="shared" si="11"/>
        <v>1.0362</v>
      </c>
      <c r="O5">
        <f t="shared" si="12"/>
        <v>0.98909999999999998</v>
      </c>
      <c r="P5">
        <f t="shared" si="13"/>
        <v>0.94199999999999995</v>
      </c>
      <c r="Q5">
        <f t="shared" si="14"/>
        <v>0.89489999999999992</v>
      </c>
      <c r="R5">
        <f t="shared" si="15"/>
        <v>0.8478</v>
      </c>
      <c r="S5">
        <f t="shared" si="16"/>
        <v>0.80069999999999997</v>
      </c>
      <c r="T5">
        <f t="shared" si="17"/>
        <v>0.75360000000000005</v>
      </c>
      <c r="U5">
        <f t="shared" si="18"/>
        <v>0.80069999999999997</v>
      </c>
      <c r="V5">
        <f t="shared" si="19"/>
        <v>0.8478</v>
      </c>
      <c r="W5">
        <f t="shared" si="20"/>
        <v>0.89489999999999992</v>
      </c>
      <c r="X5">
        <f t="shared" si="21"/>
        <v>0.94199999999999995</v>
      </c>
    </row>
    <row r="6" spans="1:24" x14ac:dyDescent="0.25">
      <c r="A6">
        <v>0</v>
      </c>
      <c r="B6">
        <f t="shared" si="0"/>
        <v>0</v>
      </c>
      <c r="C6">
        <f>A6*0.9</f>
        <v>0</v>
      </c>
      <c r="D6">
        <f t="shared" si="1"/>
        <v>0</v>
      </c>
      <c r="E6">
        <f t="shared" si="2"/>
        <v>0</v>
      </c>
      <c r="F6">
        <f t="shared" si="3"/>
        <v>0</v>
      </c>
      <c r="G6">
        <f t="shared" si="4"/>
        <v>0</v>
      </c>
      <c r="H6">
        <f t="shared" si="5"/>
        <v>0</v>
      </c>
      <c r="I6">
        <f t="shared" si="6"/>
        <v>0</v>
      </c>
      <c r="J6">
        <f t="shared" si="7"/>
        <v>0</v>
      </c>
      <c r="K6">
        <f t="shared" si="8"/>
        <v>0</v>
      </c>
      <c r="L6">
        <f t="shared" si="9"/>
        <v>0</v>
      </c>
      <c r="M6">
        <f t="shared" si="10"/>
        <v>0</v>
      </c>
      <c r="N6">
        <f t="shared" si="11"/>
        <v>0</v>
      </c>
      <c r="O6">
        <f t="shared" si="12"/>
        <v>0</v>
      </c>
      <c r="P6">
        <f t="shared" si="13"/>
        <v>0</v>
      </c>
      <c r="Q6">
        <f t="shared" si="14"/>
        <v>0</v>
      </c>
      <c r="R6">
        <f t="shared" si="15"/>
        <v>0</v>
      </c>
      <c r="S6">
        <f t="shared" si="16"/>
        <v>0</v>
      </c>
      <c r="T6">
        <f t="shared" si="17"/>
        <v>0</v>
      </c>
      <c r="U6">
        <f t="shared" si="18"/>
        <v>0</v>
      </c>
      <c r="V6">
        <f t="shared" si="19"/>
        <v>0</v>
      </c>
      <c r="W6">
        <f t="shared" si="20"/>
        <v>0</v>
      </c>
      <c r="X6">
        <f t="shared" si="21"/>
        <v>0</v>
      </c>
    </row>
    <row r="7" spans="1:24" x14ac:dyDescent="0.25">
      <c r="A7">
        <v>0.22800000000000001</v>
      </c>
      <c r="B7">
        <f t="shared" si="0"/>
        <v>0.21659999999999999</v>
      </c>
      <c r="C7">
        <f>A7*0.9</f>
        <v>0.20520000000000002</v>
      </c>
      <c r="D7">
        <f t="shared" si="1"/>
        <v>0.1938</v>
      </c>
      <c r="E7">
        <f t="shared" si="2"/>
        <v>0.18240000000000001</v>
      </c>
      <c r="F7">
        <f t="shared" si="3"/>
        <v>0.1938</v>
      </c>
      <c r="G7">
        <f t="shared" si="4"/>
        <v>0.20520000000000002</v>
      </c>
      <c r="H7">
        <f t="shared" si="5"/>
        <v>0.21659999999999999</v>
      </c>
      <c r="I7">
        <f t="shared" si="6"/>
        <v>0.22800000000000001</v>
      </c>
      <c r="J7">
        <f t="shared" si="7"/>
        <v>0.23940000000000003</v>
      </c>
      <c r="K7">
        <f t="shared" si="8"/>
        <v>0.25080000000000002</v>
      </c>
      <c r="L7">
        <f t="shared" si="9"/>
        <v>0.26219999999999999</v>
      </c>
      <c r="M7">
        <f t="shared" si="10"/>
        <v>0.26219999999999999</v>
      </c>
      <c r="N7">
        <f t="shared" si="11"/>
        <v>0.25080000000000002</v>
      </c>
      <c r="O7">
        <f t="shared" si="12"/>
        <v>0.23940000000000003</v>
      </c>
      <c r="P7">
        <f t="shared" si="13"/>
        <v>0.22800000000000001</v>
      </c>
      <c r="Q7">
        <f t="shared" si="14"/>
        <v>0.21659999999999999</v>
      </c>
      <c r="R7">
        <f t="shared" si="15"/>
        <v>0.20520000000000002</v>
      </c>
      <c r="S7">
        <f t="shared" si="16"/>
        <v>0.1938</v>
      </c>
      <c r="T7">
        <f t="shared" si="17"/>
        <v>0.18240000000000001</v>
      </c>
      <c r="U7">
        <f t="shared" si="18"/>
        <v>0.1938</v>
      </c>
      <c r="V7">
        <f t="shared" si="19"/>
        <v>0.20520000000000002</v>
      </c>
      <c r="W7">
        <f t="shared" si="20"/>
        <v>0.21659999999999999</v>
      </c>
      <c r="X7">
        <f t="shared" si="21"/>
        <v>0.22800000000000001</v>
      </c>
    </row>
    <row r="8" spans="1:24" x14ac:dyDescent="0.25">
      <c r="A8">
        <v>0.3</v>
      </c>
      <c r="B8">
        <f t="shared" si="0"/>
        <v>0.28499999999999998</v>
      </c>
      <c r="C8">
        <f>A8*0.9</f>
        <v>0.27</v>
      </c>
      <c r="D8">
        <f t="shared" si="1"/>
        <v>0.255</v>
      </c>
      <c r="E8">
        <f t="shared" si="2"/>
        <v>0.24</v>
      </c>
      <c r="F8">
        <f t="shared" si="3"/>
        <v>0.255</v>
      </c>
      <c r="G8">
        <f t="shared" si="4"/>
        <v>0.27</v>
      </c>
      <c r="H8">
        <f t="shared" si="5"/>
        <v>0.28499999999999998</v>
      </c>
      <c r="I8">
        <f t="shared" si="6"/>
        <v>0.3</v>
      </c>
      <c r="J8">
        <f t="shared" si="7"/>
        <v>0.315</v>
      </c>
      <c r="K8">
        <f t="shared" si="8"/>
        <v>0.33</v>
      </c>
      <c r="L8">
        <f t="shared" si="9"/>
        <v>0.34499999999999997</v>
      </c>
      <c r="M8">
        <f t="shared" si="10"/>
        <v>0.34499999999999997</v>
      </c>
      <c r="N8">
        <f t="shared" si="11"/>
        <v>0.33</v>
      </c>
      <c r="O8">
        <f t="shared" si="12"/>
        <v>0.315</v>
      </c>
      <c r="P8">
        <f t="shared" si="13"/>
        <v>0.3</v>
      </c>
      <c r="Q8">
        <f t="shared" si="14"/>
        <v>0.28499999999999998</v>
      </c>
      <c r="R8">
        <f t="shared" si="15"/>
        <v>0.27</v>
      </c>
      <c r="S8">
        <f t="shared" si="16"/>
        <v>0.255</v>
      </c>
      <c r="T8">
        <f t="shared" si="17"/>
        <v>0.24</v>
      </c>
      <c r="U8">
        <f t="shared" si="18"/>
        <v>0.255</v>
      </c>
      <c r="V8">
        <f t="shared" si="19"/>
        <v>0.27</v>
      </c>
      <c r="W8">
        <f t="shared" si="20"/>
        <v>0.28499999999999998</v>
      </c>
      <c r="X8">
        <f t="shared" si="21"/>
        <v>0.3</v>
      </c>
    </row>
    <row r="9" spans="1:24" x14ac:dyDescent="0.25">
      <c r="A9">
        <v>0</v>
      </c>
      <c r="B9">
        <f t="shared" si="0"/>
        <v>0</v>
      </c>
      <c r="C9">
        <f>A9*0.9</f>
        <v>0</v>
      </c>
      <c r="D9">
        <f t="shared" si="1"/>
        <v>0</v>
      </c>
      <c r="E9">
        <f t="shared" si="2"/>
        <v>0</v>
      </c>
      <c r="F9">
        <f t="shared" si="3"/>
        <v>0</v>
      </c>
      <c r="G9">
        <f t="shared" si="4"/>
        <v>0</v>
      </c>
      <c r="H9">
        <f t="shared" si="5"/>
        <v>0</v>
      </c>
      <c r="I9">
        <f t="shared" si="6"/>
        <v>0</v>
      </c>
      <c r="J9">
        <f t="shared" si="7"/>
        <v>0</v>
      </c>
      <c r="K9">
        <f t="shared" si="8"/>
        <v>0</v>
      </c>
      <c r="L9">
        <f t="shared" si="9"/>
        <v>0</v>
      </c>
      <c r="M9">
        <f t="shared" si="10"/>
        <v>0</v>
      </c>
      <c r="N9">
        <f t="shared" si="11"/>
        <v>0</v>
      </c>
      <c r="O9">
        <f t="shared" si="12"/>
        <v>0</v>
      </c>
      <c r="P9">
        <f t="shared" si="13"/>
        <v>0</v>
      </c>
      <c r="Q9">
        <f t="shared" si="14"/>
        <v>0</v>
      </c>
      <c r="R9">
        <f t="shared" si="15"/>
        <v>0</v>
      </c>
      <c r="S9">
        <f t="shared" si="16"/>
        <v>0</v>
      </c>
      <c r="T9">
        <f t="shared" si="17"/>
        <v>0</v>
      </c>
      <c r="U9">
        <f t="shared" si="18"/>
        <v>0</v>
      </c>
      <c r="V9">
        <f t="shared" si="19"/>
        <v>0</v>
      </c>
      <c r="W9">
        <f t="shared" si="20"/>
        <v>0</v>
      </c>
      <c r="X9">
        <f t="shared" si="21"/>
        <v>0</v>
      </c>
    </row>
    <row r="10" spans="1:24" x14ac:dyDescent="0.25">
      <c r="A10">
        <v>5.8000000000000003E-2</v>
      </c>
      <c r="B10">
        <f t="shared" si="0"/>
        <v>5.5100000000000003E-2</v>
      </c>
      <c r="C10">
        <f>A10*0.9</f>
        <v>5.2200000000000003E-2</v>
      </c>
      <c r="D10">
        <f t="shared" si="1"/>
        <v>4.9300000000000004E-2</v>
      </c>
      <c r="E10">
        <f t="shared" si="2"/>
        <v>4.6400000000000004E-2</v>
      </c>
      <c r="F10">
        <f t="shared" si="3"/>
        <v>4.9300000000000004E-2</v>
      </c>
      <c r="G10">
        <f t="shared" si="4"/>
        <v>5.2200000000000003E-2</v>
      </c>
      <c r="H10">
        <f t="shared" si="5"/>
        <v>5.5100000000000003E-2</v>
      </c>
      <c r="I10">
        <f t="shared" si="6"/>
        <v>5.8000000000000003E-2</v>
      </c>
      <c r="J10">
        <f t="shared" si="7"/>
        <v>6.0900000000000003E-2</v>
      </c>
      <c r="K10">
        <f t="shared" si="8"/>
        <v>6.3800000000000009E-2</v>
      </c>
      <c r="L10">
        <f t="shared" si="9"/>
        <v>6.6699999999999995E-2</v>
      </c>
      <c r="M10">
        <f t="shared" si="10"/>
        <v>6.6699999999999995E-2</v>
      </c>
      <c r="N10">
        <f t="shared" si="11"/>
        <v>6.3800000000000009E-2</v>
      </c>
      <c r="O10">
        <f t="shared" si="12"/>
        <v>6.0900000000000003E-2</v>
      </c>
      <c r="P10">
        <f t="shared" si="13"/>
        <v>5.8000000000000003E-2</v>
      </c>
      <c r="Q10">
        <f t="shared" si="14"/>
        <v>5.5100000000000003E-2</v>
      </c>
      <c r="R10">
        <f t="shared" si="15"/>
        <v>5.2200000000000003E-2</v>
      </c>
      <c r="S10">
        <f t="shared" si="16"/>
        <v>4.9300000000000004E-2</v>
      </c>
      <c r="T10">
        <f t="shared" si="17"/>
        <v>4.6400000000000004E-2</v>
      </c>
      <c r="U10">
        <f t="shared" si="18"/>
        <v>4.9300000000000004E-2</v>
      </c>
      <c r="V10">
        <f t="shared" si="19"/>
        <v>5.2200000000000003E-2</v>
      </c>
      <c r="W10">
        <f t="shared" si="20"/>
        <v>5.5100000000000003E-2</v>
      </c>
      <c r="X10">
        <f t="shared" si="21"/>
        <v>5.8000000000000003E-2</v>
      </c>
    </row>
    <row r="11" spans="1:24" x14ac:dyDescent="0.25">
      <c r="A11">
        <v>0</v>
      </c>
      <c r="B11">
        <f t="shared" si="0"/>
        <v>0</v>
      </c>
      <c r="C11">
        <f>A11*0.9</f>
        <v>0</v>
      </c>
      <c r="D11">
        <f t="shared" si="1"/>
        <v>0</v>
      </c>
      <c r="E11">
        <f t="shared" si="2"/>
        <v>0</v>
      </c>
      <c r="F11">
        <f t="shared" si="3"/>
        <v>0</v>
      </c>
      <c r="G11">
        <f t="shared" si="4"/>
        <v>0</v>
      </c>
      <c r="H11">
        <f t="shared" si="5"/>
        <v>0</v>
      </c>
      <c r="I11">
        <f t="shared" si="6"/>
        <v>0</v>
      </c>
      <c r="J11">
        <f t="shared" si="7"/>
        <v>0</v>
      </c>
      <c r="K11">
        <f t="shared" si="8"/>
        <v>0</v>
      </c>
      <c r="L11">
        <f t="shared" si="9"/>
        <v>0</v>
      </c>
      <c r="M11">
        <f t="shared" si="10"/>
        <v>0</v>
      </c>
      <c r="N11">
        <f t="shared" si="11"/>
        <v>0</v>
      </c>
      <c r="O11">
        <f t="shared" si="12"/>
        <v>0</v>
      </c>
      <c r="P11">
        <f t="shared" si="13"/>
        <v>0</v>
      </c>
      <c r="Q11">
        <f t="shared" si="14"/>
        <v>0</v>
      </c>
      <c r="R11">
        <f t="shared" si="15"/>
        <v>0</v>
      </c>
      <c r="S11">
        <f t="shared" si="16"/>
        <v>0</v>
      </c>
      <c r="T11">
        <f t="shared" si="17"/>
        <v>0</v>
      </c>
      <c r="U11">
        <f t="shared" si="18"/>
        <v>0</v>
      </c>
      <c r="V11">
        <f t="shared" si="19"/>
        <v>0</v>
      </c>
      <c r="W11">
        <f t="shared" si="20"/>
        <v>0</v>
      </c>
      <c r="X11">
        <f t="shared" si="21"/>
        <v>0</v>
      </c>
    </row>
    <row r="12" spans="1:24" x14ac:dyDescent="0.25">
      <c r="A12">
        <v>0.112</v>
      </c>
      <c r="B12">
        <f t="shared" si="0"/>
        <v>0.10639999999999999</v>
      </c>
      <c r="C12">
        <f>A12*0.9</f>
        <v>0.1008</v>
      </c>
      <c r="D12">
        <f t="shared" si="1"/>
        <v>9.5199999999999993E-2</v>
      </c>
      <c r="E12">
        <f t="shared" si="2"/>
        <v>8.9600000000000013E-2</v>
      </c>
      <c r="F12">
        <f t="shared" si="3"/>
        <v>9.5199999999999993E-2</v>
      </c>
      <c r="G12">
        <f t="shared" si="4"/>
        <v>0.1008</v>
      </c>
      <c r="H12">
        <f t="shared" si="5"/>
        <v>0.10639999999999999</v>
      </c>
      <c r="I12">
        <f t="shared" si="6"/>
        <v>0.112</v>
      </c>
      <c r="J12">
        <f t="shared" si="7"/>
        <v>0.11760000000000001</v>
      </c>
      <c r="K12">
        <f t="shared" si="8"/>
        <v>0.12320000000000002</v>
      </c>
      <c r="L12">
        <f t="shared" si="9"/>
        <v>0.1288</v>
      </c>
      <c r="M12">
        <f t="shared" si="10"/>
        <v>0.1288</v>
      </c>
      <c r="N12">
        <f t="shared" si="11"/>
        <v>0.12320000000000002</v>
      </c>
      <c r="O12">
        <f t="shared" si="12"/>
        <v>0.11760000000000001</v>
      </c>
      <c r="P12">
        <f t="shared" si="13"/>
        <v>0.112</v>
      </c>
      <c r="Q12">
        <f t="shared" si="14"/>
        <v>0.10639999999999999</v>
      </c>
      <c r="R12">
        <f t="shared" si="15"/>
        <v>0.1008</v>
      </c>
      <c r="S12">
        <f t="shared" si="16"/>
        <v>9.5199999999999993E-2</v>
      </c>
      <c r="T12">
        <f t="shared" si="17"/>
        <v>8.9600000000000013E-2</v>
      </c>
      <c r="U12">
        <f t="shared" si="18"/>
        <v>9.5199999999999993E-2</v>
      </c>
      <c r="V12">
        <f t="shared" si="19"/>
        <v>0.1008</v>
      </c>
      <c r="W12">
        <f t="shared" si="20"/>
        <v>0.10639999999999999</v>
      </c>
      <c r="X12">
        <f t="shared" si="21"/>
        <v>0.112</v>
      </c>
    </row>
    <row r="13" spans="1:24" x14ac:dyDescent="0.25">
      <c r="A13">
        <v>0</v>
      </c>
      <c r="B13">
        <f t="shared" si="0"/>
        <v>0</v>
      </c>
      <c r="C13">
        <f>A13*0.9</f>
        <v>0</v>
      </c>
      <c r="D13">
        <f t="shared" si="1"/>
        <v>0</v>
      </c>
      <c r="E13">
        <f t="shared" si="2"/>
        <v>0</v>
      </c>
      <c r="F13">
        <f t="shared" si="3"/>
        <v>0</v>
      </c>
      <c r="G13">
        <f t="shared" si="4"/>
        <v>0</v>
      </c>
      <c r="H13">
        <f t="shared" si="5"/>
        <v>0</v>
      </c>
      <c r="I13">
        <f t="shared" si="6"/>
        <v>0</v>
      </c>
      <c r="J13">
        <f t="shared" si="7"/>
        <v>0</v>
      </c>
      <c r="K13">
        <f t="shared" si="8"/>
        <v>0</v>
      </c>
      <c r="L13">
        <f t="shared" si="9"/>
        <v>0</v>
      </c>
      <c r="M13">
        <f t="shared" si="10"/>
        <v>0</v>
      </c>
      <c r="N13">
        <f t="shared" si="11"/>
        <v>0</v>
      </c>
      <c r="O13">
        <f t="shared" si="12"/>
        <v>0</v>
      </c>
      <c r="P13">
        <f t="shared" si="13"/>
        <v>0</v>
      </c>
      <c r="Q13">
        <f t="shared" si="14"/>
        <v>0</v>
      </c>
      <c r="R13">
        <f t="shared" si="15"/>
        <v>0</v>
      </c>
      <c r="S13">
        <f t="shared" si="16"/>
        <v>0</v>
      </c>
      <c r="T13">
        <f t="shared" si="17"/>
        <v>0</v>
      </c>
      <c r="U13">
        <f t="shared" si="18"/>
        <v>0</v>
      </c>
      <c r="V13">
        <f t="shared" si="19"/>
        <v>0</v>
      </c>
      <c r="W13">
        <f t="shared" si="20"/>
        <v>0</v>
      </c>
      <c r="X13">
        <f t="shared" si="21"/>
        <v>0</v>
      </c>
    </row>
    <row r="14" spans="1:24" x14ac:dyDescent="0.25">
      <c r="A14">
        <v>6.2E-2</v>
      </c>
      <c r="B14">
        <f t="shared" si="0"/>
        <v>5.8899999999999994E-2</v>
      </c>
      <c r="C14">
        <f>A14*0.9</f>
        <v>5.5800000000000002E-2</v>
      </c>
      <c r="D14">
        <f t="shared" si="1"/>
        <v>5.2699999999999997E-2</v>
      </c>
      <c r="E14">
        <f t="shared" si="2"/>
        <v>4.9600000000000005E-2</v>
      </c>
      <c r="F14">
        <f t="shared" si="3"/>
        <v>5.2699999999999997E-2</v>
      </c>
      <c r="G14">
        <f t="shared" si="4"/>
        <v>5.5800000000000002E-2</v>
      </c>
      <c r="H14">
        <f t="shared" si="5"/>
        <v>5.8899999999999994E-2</v>
      </c>
      <c r="I14">
        <f t="shared" si="6"/>
        <v>6.2E-2</v>
      </c>
      <c r="J14">
        <f t="shared" si="7"/>
        <v>6.5100000000000005E-2</v>
      </c>
      <c r="K14">
        <f t="shared" si="8"/>
        <v>6.8200000000000011E-2</v>
      </c>
      <c r="L14">
        <f t="shared" si="9"/>
        <v>7.1299999999999988E-2</v>
      </c>
      <c r="M14">
        <f t="shared" si="10"/>
        <v>7.1299999999999988E-2</v>
      </c>
      <c r="N14">
        <f t="shared" si="11"/>
        <v>6.8200000000000011E-2</v>
      </c>
      <c r="O14">
        <f t="shared" si="12"/>
        <v>6.5100000000000005E-2</v>
      </c>
      <c r="P14">
        <f t="shared" si="13"/>
        <v>6.2E-2</v>
      </c>
      <c r="Q14">
        <f t="shared" si="14"/>
        <v>5.8899999999999994E-2</v>
      </c>
      <c r="R14">
        <f t="shared" si="15"/>
        <v>5.5800000000000002E-2</v>
      </c>
      <c r="S14">
        <f t="shared" si="16"/>
        <v>5.2699999999999997E-2</v>
      </c>
      <c r="T14">
        <f t="shared" si="17"/>
        <v>4.9600000000000005E-2</v>
      </c>
      <c r="U14">
        <f t="shared" si="18"/>
        <v>5.2699999999999997E-2</v>
      </c>
      <c r="V14">
        <f t="shared" si="19"/>
        <v>5.5800000000000002E-2</v>
      </c>
      <c r="W14">
        <f t="shared" si="20"/>
        <v>5.8899999999999994E-2</v>
      </c>
      <c r="X14">
        <f t="shared" si="21"/>
        <v>6.2E-2</v>
      </c>
    </row>
    <row r="15" spans="1:24" x14ac:dyDescent="0.25">
      <c r="A15">
        <v>8.2000000000000003E-2</v>
      </c>
      <c r="B15">
        <f t="shared" si="0"/>
        <v>7.7899999999999997E-2</v>
      </c>
      <c r="C15">
        <f>A15*0.9</f>
        <v>7.3800000000000004E-2</v>
      </c>
      <c r="D15">
        <f t="shared" si="1"/>
        <v>6.9699999999999998E-2</v>
      </c>
      <c r="E15">
        <f t="shared" si="2"/>
        <v>6.5600000000000006E-2</v>
      </c>
      <c r="F15">
        <f t="shared" si="3"/>
        <v>6.9699999999999998E-2</v>
      </c>
      <c r="G15">
        <f t="shared" si="4"/>
        <v>7.3800000000000004E-2</v>
      </c>
      <c r="H15">
        <f t="shared" si="5"/>
        <v>7.7899999999999997E-2</v>
      </c>
      <c r="I15">
        <f t="shared" si="6"/>
        <v>8.2000000000000003E-2</v>
      </c>
      <c r="J15">
        <f t="shared" si="7"/>
        <v>8.610000000000001E-2</v>
      </c>
      <c r="K15">
        <f t="shared" si="8"/>
        <v>9.0200000000000016E-2</v>
      </c>
      <c r="L15">
        <f t="shared" si="9"/>
        <v>9.4299999999999995E-2</v>
      </c>
      <c r="M15">
        <f t="shared" si="10"/>
        <v>9.4299999999999995E-2</v>
      </c>
      <c r="N15">
        <f t="shared" si="11"/>
        <v>9.0200000000000016E-2</v>
      </c>
      <c r="O15">
        <f t="shared" si="12"/>
        <v>8.610000000000001E-2</v>
      </c>
      <c r="P15">
        <f t="shared" si="13"/>
        <v>8.2000000000000003E-2</v>
      </c>
      <c r="Q15">
        <f t="shared" si="14"/>
        <v>7.7899999999999997E-2</v>
      </c>
      <c r="R15">
        <f t="shared" si="15"/>
        <v>7.3800000000000004E-2</v>
      </c>
      <c r="S15">
        <f t="shared" si="16"/>
        <v>6.9699999999999998E-2</v>
      </c>
      <c r="T15">
        <f t="shared" si="17"/>
        <v>6.5600000000000006E-2</v>
      </c>
      <c r="U15">
        <f t="shared" si="18"/>
        <v>6.9699999999999998E-2</v>
      </c>
      <c r="V15">
        <f t="shared" si="19"/>
        <v>7.3800000000000004E-2</v>
      </c>
      <c r="W15">
        <f t="shared" si="20"/>
        <v>7.7899999999999997E-2</v>
      </c>
      <c r="X15">
        <f t="shared" si="21"/>
        <v>8.2000000000000003E-2</v>
      </c>
    </row>
    <row r="16" spans="1:24" x14ac:dyDescent="0.25">
      <c r="A16">
        <v>3.5000000000000003E-2</v>
      </c>
      <c r="B16">
        <f t="shared" si="0"/>
        <v>3.3250000000000002E-2</v>
      </c>
      <c r="C16">
        <f>A16*0.9</f>
        <v>3.1500000000000007E-2</v>
      </c>
      <c r="D16">
        <f t="shared" si="1"/>
        <v>2.9750000000000002E-2</v>
      </c>
      <c r="E16">
        <f t="shared" si="2"/>
        <v>2.8000000000000004E-2</v>
      </c>
      <c r="F16">
        <f t="shared" si="3"/>
        <v>2.9750000000000002E-2</v>
      </c>
      <c r="G16">
        <f t="shared" si="4"/>
        <v>3.1500000000000007E-2</v>
      </c>
      <c r="H16">
        <f t="shared" si="5"/>
        <v>3.3250000000000002E-2</v>
      </c>
      <c r="I16">
        <f t="shared" si="6"/>
        <v>3.5000000000000003E-2</v>
      </c>
      <c r="J16">
        <f t="shared" si="7"/>
        <v>3.6750000000000005E-2</v>
      </c>
      <c r="K16">
        <f t="shared" si="8"/>
        <v>3.8500000000000006E-2</v>
      </c>
      <c r="L16">
        <f t="shared" si="9"/>
        <v>4.0250000000000001E-2</v>
      </c>
      <c r="M16">
        <f t="shared" si="10"/>
        <v>4.0250000000000001E-2</v>
      </c>
      <c r="N16">
        <f t="shared" si="11"/>
        <v>3.8500000000000006E-2</v>
      </c>
      <c r="O16">
        <f t="shared" si="12"/>
        <v>3.6750000000000005E-2</v>
      </c>
      <c r="P16">
        <f t="shared" si="13"/>
        <v>3.5000000000000003E-2</v>
      </c>
      <c r="Q16">
        <f t="shared" si="14"/>
        <v>3.3250000000000002E-2</v>
      </c>
      <c r="R16">
        <f t="shared" si="15"/>
        <v>3.1500000000000007E-2</v>
      </c>
      <c r="S16">
        <f t="shared" si="16"/>
        <v>2.9750000000000002E-2</v>
      </c>
      <c r="T16">
        <f t="shared" si="17"/>
        <v>2.8000000000000004E-2</v>
      </c>
      <c r="U16">
        <f t="shared" si="18"/>
        <v>2.9750000000000002E-2</v>
      </c>
      <c r="V16">
        <f t="shared" si="19"/>
        <v>3.1500000000000007E-2</v>
      </c>
      <c r="W16">
        <f t="shared" si="20"/>
        <v>3.3250000000000002E-2</v>
      </c>
      <c r="X16">
        <f t="shared" si="21"/>
        <v>3.5000000000000003E-2</v>
      </c>
    </row>
    <row r="17" spans="1:24" x14ac:dyDescent="0.25">
      <c r="A17">
        <v>0.09</v>
      </c>
      <c r="B17">
        <f t="shared" si="0"/>
        <v>8.5499999999999993E-2</v>
      </c>
      <c r="C17">
        <f>A17*0.9</f>
        <v>8.1000000000000003E-2</v>
      </c>
      <c r="D17">
        <f t="shared" si="1"/>
        <v>7.6499999999999999E-2</v>
      </c>
      <c r="E17">
        <f t="shared" si="2"/>
        <v>7.1999999999999995E-2</v>
      </c>
      <c r="F17">
        <f t="shared" si="3"/>
        <v>7.6499999999999999E-2</v>
      </c>
      <c r="G17">
        <f t="shared" si="4"/>
        <v>8.1000000000000003E-2</v>
      </c>
      <c r="H17">
        <f t="shared" si="5"/>
        <v>8.5499999999999993E-2</v>
      </c>
      <c r="I17">
        <f t="shared" si="6"/>
        <v>0.09</v>
      </c>
      <c r="J17">
        <f t="shared" si="7"/>
        <v>9.4500000000000001E-2</v>
      </c>
      <c r="K17">
        <f t="shared" si="8"/>
        <v>9.9000000000000005E-2</v>
      </c>
      <c r="L17">
        <f t="shared" si="9"/>
        <v>0.10349999999999999</v>
      </c>
      <c r="M17">
        <f t="shared" si="10"/>
        <v>0.10349999999999999</v>
      </c>
      <c r="N17">
        <f t="shared" si="11"/>
        <v>9.9000000000000005E-2</v>
      </c>
      <c r="O17">
        <f t="shared" si="12"/>
        <v>9.4500000000000001E-2</v>
      </c>
      <c r="P17">
        <f t="shared" si="13"/>
        <v>0.09</v>
      </c>
      <c r="Q17">
        <f t="shared" si="14"/>
        <v>8.5499999999999993E-2</v>
      </c>
      <c r="R17">
        <f t="shared" si="15"/>
        <v>8.1000000000000003E-2</v>
      </c>
      <c r="S17">
        <f t="shared" si="16"/>
        <v>7.6499999999999999E-2</v>
      </c>
      <c r="T17">
        <f t="shared" si="17"/>
        <v>7.1999999999999995E-2</v>
      </c>
      <c r="U17">
        <f t="shared" si="18"/>
        <v>7.6499999999999999E-2</v>
      </c>
      <c r="V17">
        <f t="shared" si="19"/>
        <v>8.1000000000000003E-2</v>
      </c>
      <c r="W17">
        <f t="shared" si="20"/>
        <v>8.5499999999999993E-2</v>
      </c>
      <c r="X17">
        <f t="shared" si="21"/>
        <v>0.09</v>
      </c>
    </row>
    <row r="18" spans="1:24" x14ac:dyDescent="0.25">
      <c r="A18">
        <v>3.2000000000000001E-2</v>
      </c>
      <c r="B18">
        <f t="shared" si="0"/>
        <v>3.04E-2</v>
      </c>
      <c r="C18">
        <f>A18*0.9</f>
        <v>2.8800000000000003E-2</v>
      </c>
      <c r="D18">
        <f t="shared" si="1"/>
        <v>2.7199999999999998E-2</v>
      </c>
      <c r="E18">
        <f t="shared" si="2"/>
        <v>2.5600000000000001E-2</v>
      </c>
      <c r="F18">
        <f t="shared" si="3"/>
        <v>2.7199999999999998E-2</v>
      </c>
      <c r="G18">
        <f t="shared" si="4"/>
        <v>2.8800000000000003E-2</v>
      </c>
      <c r="H18">
        <f t="shared" si="5"/>
        <v>3.04E-2</v>
      </c>
      <c r="I18">
        <f t="shared" si="6"/>
        <v>3.2000000000000001E-2</v>
      </c>
      <c r="J18">
        <f t="shared" si="7"/>
        <v>3.3600000000000005E-2</v>
      </c>
      <c r="K18">
        <f t="shared" si="8"/>
        <v>3.5200000000000002E-2</v>
      </c>
      <c r="L18">
        <f t="shared" si="9"/>
        <v>3.6799999999999999E-2</v>
      </c>
      <c r="M18">
        <f t="shared" si="10"/>
        <v>3.6799999999999999E-2</v>
      </c>
      <c r="N18">
        <f t="shared" si="11"/>
        <v>3.5200000000000002E-2</v>
      </c>
      <c r="O18">
        <f t="shared" si="12"/>
        <v>3.3600000000000005E-2</v>
      </c>
      <c r="P18">
        <f t="shared" si="13"/>
        <v>3.2000000000000001E-2</v>
      </c>
      <c r="Q18">
        <f t="shared" si="14"/>
        <v>3.04E-2</v>
      </c>
      <c r="R18">
        <f t="shared" si="15"/>
        <v>2.8800000000000003E-2</v>
      </c>
      <c r="S18">
        <f t="shared" si="16"/>
        <v>2.7199999999999998E-2</v>
      </c>
      <c r="T18">
        <f t="shared" si="17"/>
        <v>2.5600000000000001E-2</v>
      </c>
      <c r="U18">
        <f t="shared" si="18"/>
        <v>2.7199999999999998E-2</v>
      </c>
      <c r="V18">
        <f t="shared" si="19"/>
        <v>2.8800000000000003E-2</v>
      </c>
      <c r="W18">
        <f t="shared" si="20"/>
        <v>3.04E-2</v>
      </c>
      <c r="X18">
        <f t="shared" si="21"/>
        <v>3.2000000000000001E-2</v>
      </c>
    </row>
    <row r="19" spans="1:24" x14ac:dyDescent="0.25">
      <c r="A19">
        <v>9.5000000000000001E-2</v>
      </c>
      <c r="B19">
        <f t="shared" si="0"/>
        <v>9.0249999999999997E-2</v>
      </c>
      <c r="C19">
        <f>A19*0.9</f>
        <v>8.5500000000000007E-2</v>
      </c>
      <c r="D19">
        <f t="shared" si="1"/>
        <v>8.0750000000000002E-2</v>
      </c>
      <c r="E19">
        <f t="shared" si="2"/>
        <v>7.6000000000000012E-2</v>
      </c>
      <c r="F19">
        <f t="shared" si="3"/>
        <v>8.0750000000000002E-2</v>
      </c>
      <c r="G19">
        <f t="shared" si="4"/>
        <v>8.5500000000000007E-2</v>
      </c>
      <c r="H19">
        <f t="shared" si="5"/>
        <v>9.0249999999999997E-2</v>
      </c>
      <c r="I19">
        <f t="shared" si="6"/>
        <v>9.5000000000000001E-2</v>
      </c>
      <c r="J19">
        <f t="shared" si="7"/>
        <v>9.9750000000000005E-2</v>
      </c>
      <c r="K19">
        <f t="shared" si="8"/>
        <v>0.10450000000000001</v>
      </c>
      <c r="L19">
        <f t="shared" si="9"/>
        <v>0.10924999999999999</v>
      </c>
      <c r="M19">
        <f t="shared" si="10"/>
        <v>0.10924999999999999</v>
      </c>
      <c r="N19">
        <f t="shared" si="11"/>
        <v>0.10450000000000001</v>
      </c>
      <c r="O19">
        <f t="shared" si="12"/>
        <v>9.9750000000000005E-2</v>
      </c>
      <c r="P19">
        <f t="shared" si="13"/>
        <v>9.5000000000000001E-2</v>
      </c>
      <c r="Q19">
        <f t="shared" si="14"/>
        <v>9.0249999999999997E-2</v>
      </c>
      <c r="R19">
        <f t="shared" si="15"/>
        <v>8.5500000000000007E-2</v>
      </c>
      <c r="S19">
        <f t="shared" si="16"/>
        <v>8.0750000000000002E-2</v>
      </c>
      <c r="T19">
        <f t="shared" si="17"/>
        <v>7.6000000000000012E-2</v>
      </c>
      <c r="U19">
        <f t="shared" si="18"/>
        <v>8.0750000000000002E-2</v>
      </c>
      <c r="V19">
        <f t="shared" si="19"/>
        <v>8.5500000000000007E-2</v>
      </c>
      <c r="W19">
        <f t="shared" si="20"/>
        <v>9.0249999999999997E-2</v>
      </c>
      <c r="X19">
        <f t="shared" si="21"/>
        <v>9.5000000000000001E-2</v>
      </c>
    </row>
    <row r="20" spans="1:24" x14ac:dyDescent="0.25">
      <c r="A20">
        <v>2.1999999999999999E-2</v>
      </c>
      <c r="B20">
        <f t="shared" si="0"/>
        <v>2.0899999999999998E-2</v>
      </c>
      <c r="C20">
        <f>A20*0.9</f>
        <v>1.9799999999999998E-2</v>
      </c>
      <c r="D20">
        <f t="shared" si="1"/>
        <v>1.8699999999999998E-2</v>
      </c>
      <c r="E20">
        <f t="shared" si="2"/>
        <v>1.7600000000000001E-2</v>
      </c>
      <c r="F20">
        <f t="shared" si="3"/>
        <v>1.8699999999999998E-2</v>
      </c>
      <c r="G20">
        <f t="shared" si="4"/>
        <v>1.9799999999999998E-2</v>
      </c>
      <c r="H20">
        <f t="shared" si="5"/>
        <v>2.0899999999999998E-2</v>
      </c>
      <c r="I20">
        <f t="shared" si="6"/>
        <v>2.1999999999999999E-2</v>
      </c>
      <c r="J20">
        <f t="shared" si="7"/>
        <v>2.3099999999999999E-2</v>
      </c>
      <c r="K20">
        <f t="shared" si="8"/>
        <v>2.4199999999999999E-2</v>
      </c>
      <c r="L20">
        <f t="shared" si="9"/>
        <v>2.5299999999999996E-2</v>
      </c>
      <c r="M20">
        <f t="shared" si="10"/>
        <v>2.5299999999999996E-2</v>
      </c>
      <c r="N20">
        <f t="shared" si="11"/>
        <v>2.4199999999999999E-2</v>
      </c>
      <c r="O20">
        <f t="shared" si="12"/>
        <v>2.3099999999999999E-2</v>
      </c>
      <c r="P20">
        <f t="shared" si="13"/>
        <v>2.1999999999999999E-2</v>
      </c>
      <c r="Q20">
        <f t="shared" si="14"/>
        <v>2.0899999999999998E-2</v>
      </c>
      <c r="R20">
        <f t="shared" si="15"/>
        <v>1.9799999999999998E-2</v>
      </c>
      <c r="S20">
        <f t="shared" si="16"/>
        <v>1.8699999999999998E-2</v>
      </c>
      <c r="T20">
        <f t="shared" si="17"/>
        <v>1.7600000000000001E-2</v>
      </c>
      <c r="U20">
        <f t="shared" si="18"/>
        <v>1.8699999999999998E-2</v>
      </c>
      <c r="V20">
        <f t="shared" si="19"/>
        <v>1.9799999999999998E-2</v>
      </c>
      <c r="W20">
        <f t="shared" si="20"/>
        <v>2.0899999999999998E-2</v>
      </c>
      <c r="X20">
        <f t="shared" si="21"/>
        <v>2.1999999999999999E-2</v>
      </c>
    </row>
    <row r="21" spans="1:24" x14ac:dyDescent="0.25">
      <c r="A21">
        <v>0.17499999999999999</v>
      </c>
      <c r="B21">
        <f t="shared" si="0"/>
        <v>0.16624999999999998</v>
      </c>
      <c r="C21">
        <f>A21*0.9</f>
        <v>0.1575</v>
      </c>
      <c r="D21">
        <f t="shared" si="1"/>
        <v>0.14874999999999999</v>
      </c>
      <c r="E21">
        <f t="shared" si="2"/>
        <v>0.13999999999999999</v>
      </c>
      <c r="F21">
        <f t="shared" si="3"/>
        <v>0.14874999999999999</v>
      </c>
      <c r="G21">
        <f t="shared" si="4"/>
        <v>0.1575</v>
      </c>
      <c r="H21">
        <f t="shared" si="5"/>
        <v>0.16624999999999998</v>
      </c>
      <c r="I21">
        <f t="shared" si="6"/>
        <v>0.17499999999999999</v>
      </c>
      <c r="J21">
        <f t="shared" si="7"/>
        <v>0.18375</v>
      </c>
      <c r="K21">
        <f t="shared" si="8"/>
        <v>0.1925</v>
      </c>
      <c r="L21">
        <f t="shared" si="9"/>
        <v>0.20124999999999998</v>
      </c>
      <c r="M21">
        <f t="shared" si="10"/>
        <v>0.20124999999999998</v>
      </c>
      <c r="N21">
        <f t="shared" si="11"/>
        <v>0.1925</v>
      </c>
      <c r="O21">
        <f t="shared" si="12"/>
        <v>0.18375</v>
      </c>
      <c r="P21">
        <f t="shared" si="13"/>
        <v>0.17499999999999999</v>
      </c>
      <c r="Q21">
        <f t="shared" si="14"/>
        <v>0.16624999999999998</v>
      </c>
      <c r="R21">
        <f t="shared" si="15"/>
        <v>0.1575</v>
      </c>
      <c r="S21">
        <f t="shared" si="16"/>
        <v>0.14874999999999999</v>
      </c>
      <c r="T21">
        <f t="shared" si="17"/>
        <v>0.13999999999999999</v>
      </c>
      <c r="U21">
        <f t="shared" si="18"/>
        <v>0.14874999999999999</v>
      </c>
      <c r="V21">
        <f t="shared" si="19"/>
        <v>0.1575</v>
      </c>
      <c r="W21">
        <f t="shared" si="20"/>
        <v>0.16624999999999998</v>
      </c>
      <c r="X21">
        <f t="shared" si="21"/>
        <v>0.17499999999999999</v>
      </c>
    </row>
    <row r="22" spans="1:24" x14ac:dyDescent="0.25">
      <c r="A22">
        <v>0</v>
      </c>
      <c r="B22">
        <f t="shared" si="0"/>
        <v>0</v>
      </c>
      <c r="C22">
        <f>A22*0.9</f>
        <v>0</v>
      </c>
      <c r="D22">
        <f t="shared" si="1"/>
        <v>0</v>
      </c>
      <c r="E22">
        <f t="shared" si="2"/>
        <v>0</v>
      </c>
      <c r="F22">
        <f t="shared" si="3"/>
        <v>0</v>
      </c>
      <c r="G22">
        <f t="shared" si="4"/>
        <v>0</v>
      </c>
      <c r="H22">
        <f t="shared" si="5"/>
        <v>0</v>
      </c>
      <c r="I22">
        <f t="shared" si="6"/>
        <v>0</v>
      </c>
      <c r="J22">
        <f t="shared" si="7"/>
        <v>0</v>
      </c>
      <c r="K22">
        <f t="shared" si="8"/>
        <v>0</v>
      </c>
      <c r="L22">
        <f t="shared" si="9"/>
        <v>0</v>
      </c>
      <c r="M22">
        <f t="shared" si="10"/>
        <v>0</v>
      </c>
      <c r="N22">
        <f t="shared" si="11"/>
        <v>0</v>
      </c>
      <c r="O22">
        <f t="shared" si="12"/>
        <v>0</v>
      </c>
      <c r="P22">
        <f t="shared" si="13"/>
        <v>0</v>
      </c>
      <c r="Q22">
        <f t="shared" si="14"/>
        <v>0</v>
      </c>
      <c r="R22">
        <f t="shared" si="15"/>
        <v>0</v>
      </c>
      <c r="S22">
        <f t="shared" si="16"/>
        <v>0</v>
      </c>
      <c r="T22">
        <f t="shared" si="17"/>
        <v>0</v>
      </c>
      <c r="U22">
        <f t="shared" si="18"/>
        <v>0</v>
      </c>
      <c r="V22">
        <f t="shared" si="19"/>
        <v>0</v>
      </c>
      <c r="W22">
        <f t="shared" si="20"/>
        <v>0</v>
      </c>
      <c r="X22">
        <f t="shared" si="21"/>
        <v>0</v>
      </c>
    </row>
    <row r="23" spans="1:24" x14ac:dyDescent="0.25">
      <c r="A23">
        <v>3.2000000000000001E-2</v>
      </c>
      <c r="B23">
        <f t="shared" si="0"/>
        <v>3.04E-2</v>
      </c>
      <c r="C23">
        <f>A23*0.9</f>
        <v>2.8800000000000003E-2</v>
      </c>
      <c r="D23">
        <f t="shared" si="1"/>
        <v>2.7199999999999998E-2</v>
      </c>
      <c r="E23">
        <f t="shared" si="2"/>
        <v>2.5600000000000001E-2</v>
      </c>
      <c r="F23">
        <f t="shared" si="3"/>
        <v>2.7199999999999998E-2</v>
      </c>
      <c r="G23">
        <f t="shared" si="4"/>
        <v>2.8800000000000003E-2</v>
      </c>
      <c r="H23">
        <f t="shared" si="5"/>
        <v>3.04E-2</v>
      </c>
      <c r="I23">
        <f t="shared" si="6"/>
        <v>3.2000000000000001E-2</v>
      </c>
      <c r="J23">
        <f t="shared" si="7"/>
        <v>3.3600000000000005E-2</v>
      </c>
      <c r="K23">
        <f t="shared" si="8"/>
        <v>3.5200000000000002E-2</v>
      </c>
      <c r="L23">
        <f t="shared" si="9"/>
        <v>3.6799999999999999E-2</v>
      </c>
      <c r="M23">
        <f t="shared" si="10"/>
        <v>3.6799999999999999E-2</v>
      </c>
      <c r="N23">
        <f t="shared" si="11"/>
        <v>3.5200000000000002E-2</v>
      </c>
      <c r="O23">
        <f t="shared" si="12"/>
        <v>3.3600000000000005E-2</v>
      </c>
      <c r="P23">
        <f t="shared" si="13"/>
        <v>3.2000000000000001E-2</v>
      </c>
      <c r="Q23">
        <f t="shared" si="14"/>
        <v>3.04E-2</v>
      </c>
      <c r="R23">
        <f t="shared" si="15"/>
        <v>2.8800000000000003E-2</v>
      </c>
      <c r="S23">
        <f t="shared" si="16"/>
        <v>2.7199999999999998E-2</v>
      </c>
      <c r="T23">
        <f t="shared" si="17"/>
        <v>2.5600000000000001E-2</v>
      </c>
      <c r="U23">
        <f t="shared" si="18"/>
        <v>2.7199999999999998E-2</v>
      </c>
      <c r="V23">
        <f t="shared" si="19"/>
        <v>2.8800000000000003E-2</v>
      </c>
      <c r="W23">
        <f t="shared" si="20"/>
        <v>3.04E-2</v>
      </c>
      <c r="X23">
        <f t="shared" si="21"/>
        <v>3.2000000000000001E-2</v>
      </c>
    </row>
    <row r="24" spans="1:24" x14ac:dyDescent="0.25">
      <c r="A24">
        <v>8.6999999999999994E-2</v>
      </c>
      <c r="B24">
        <f t="shared" si="0"/>
        <v>8.2649999999999987E-2</v>
      </c>
      <c r="C24">
        <f>A24*0.9</f>
        <v>7.8299999999999995E-2</v>
      </c>
      <c r="D24">
        <f t="shared" si="1"/>
        <v>7.3949999999999988E-2</v>
      </c>
      <c r="E24">
        <f t="shared" si="2"/>
        <v>6.9599999999999995E-2</v>
      </c>
      <c r="F24">
        <f t="shared" si="3"/>
        <v>7.3949999999999988E-2</v>
      </c>
      <c r="G24">
        <f t="shared" si="4"/>
        <v>7.8299999999999995E-2</v>
      </c>
      <c r="H24">
        <f t="shared" si="5"/>
        <v>8.2649999999999987E-2</v>
      </c>
      <c r="I24">
        <f t="shared" si="6"/>
        <v>8.6999999999999994E-2</v>
      </c>
      <c r="J24">
        <f t="shared" si="7"/>
        <v>9.1350000000000001E-2</v>
      </c>
      <c r="K24">
        <f t="shared" si="8"/>
        <v>9.5700000000000007E-2</v>
      </c>
      <c r="L24">
        <f t="shared" si="9"/>
        <v>0.10004999999999999</v>
      </c>
      <c r="M24">
        <f t="shared" si="10"/>
        <v>0.10004999999999999</v>
      </c>
      <c r="N24">
        <f t="shared" si="11"/>
        <v>9.5700000000000007E-2</v>
      </c>
      <c r="O24">
        <f t="shared" si="12"/>
        <v>9.1350000000000001E-2</v>
      </c>
      <c r="P24">
        <f t="shared" si="13"/>
        <v>8.6999999999999994E-2</v>
      </c>
      <c r="Q24">
        <f t="shared" si="14"/>
        <v>8.2649999999999987E-2</v>
      </c>
      <c r="R24">
        <f t="shared" si="15"/>
        <v>7.8299999999999995E-2</v>
      </c>
      <c r="S24">
        <f t="shared" si="16"/>
        <v>7.3949999999999988E-2</v>
      </c>
      <c r="T24">
        <f t="shared" si="17"/>
        <v>6.9599999999999995E-2</v>
      </c>
      <c r="U24">
        <f t="shared" si="18"/>
        <v>7.3949999999999988E-2</v>
      </c>
      <c r="V24">
        <f t="shared" si="19"/>
        <v>7.8299999999999995E-2</v>
      </c>
      <c r="W24">
        <f t="shared" si="20"/>
        <v>8.2649999999999987E-2</v>
      </c>
      <c r="X24">
        <f t="shared" si="21"/>
        <v>8.6999999999999994E-2</v>
      </c>
    </row>
    <row r="25" spans="1:24" x14ac:dyDescent="0.25">
      <c r="A25">
        <v>0</v>
      </c>
      <c r="B25">
        <f t="shared" si="0"/>
        <v>0</v>
      </c>
      <c r="C25">
        <f>A25*0.9</f>
        <v>0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0</v>
      </c>
      <c r="H25">
        <f t="shared" si="5"/>
        <v>0</v>
      </c>
      <c r="I25">
        <f t="shared" si="6"/>
        <v>0</v>
      </c>
      <c r="J25">
        <f t="shared" si="7"/>
        <v>0</v>
      </c>
      <c r="K25">
        <f t="shared" si="8"/>
        <v>0</v>
      </c>
      <c r="L25">
        <f t="shared" si="9"/>
        <v>0</v>
      </c>
      <c r="M25">
        <f t="shared" si="10"/>
        <v>0</v>
      </c>
      <c r="N25">
        <f t="shared" si="11"/>
        <v>0</v>
      </c>
      <c r="O25">
        <f t="shared" si="12"/>
        <v>0</v>
      </c>
      <c r="P25">
        <f t="shared" si="13"/>
        <v>0</v>
      </c>
      <c r="Q25">
        <f t="shared" si="14"/>
        <v>0</v>
      </c>
      <c r="R25">
        <f t="shared" si="15"/>
        <v>0</v>
      </c>
      <c r="S25">
        <f t="shared" si="16"/>
        <v>0</v>
      </c>
      <c r="T25">
        <f t="shared" si="17"/>
        <v>0</v>
      </c>
      <c r="U25">
        <f t="shared" si="18"/>
        <v>0</v>
      </c>
      <c r="V25">
        <f t="shared" si="19"/>
        <v>0</v>
      </c>
      <c r="W25">
        <f t="shared" si="20"/>
        <v>0</v>
      </c>
      <c r="X25">
        <f t="shared" si="21"/>
        <v>0</v>
      </c>
    </row>
    <row r="26" spans="1:24" x14ac:dyDescent="0.25">
      <c r="A26">
        <v>3.5000000000000003E-2</v>
      </c>
      <c r="B26">
        <f t="shared" si="0"/>
        <v>3.3250000000000002E-2</v>
      </c>
      <c r="C26">
        <f>A26*0.9</f>
        <v>3.1500000000000007E-2</v>
      </c>
      <c r="D26">
        <f t="shared" si="1"/>
        <v>2.9750000000000002E-2</v>
      </c>
      <c r="E26">
        <f t="shared" si="2"/>
        <v>2.8000000000000004E-2</v>
      </c>
      <c r="F26">
        <f t="shared" si="3"/>
        <v>2.9750000000000002E-2</v>
      </c>
      <c r="G26">
        <f t="shared" si="4"/>
        <v>3.1500000000000007E-2</v>
      </c>
      <c r="H26">
        <f t="shared" si="5"/>
        <v>3.3250000000000002E-2</v>
      </c>
      <c r="I26">
        <f t="shared" si="6"/>
        <v>3.5000000000000003E-2</v>
      </c>
      <c r="J26">
        <f t="shared" si="7"/>
        <v>3.6750000000000005E-2</v>
      </c>
      <c r="K26">
        <f t="shared" si="8"/>
        <v>3.8500000000000006E-2</v>
      </c>
      <c r="L26">
        <f t="shared" si="9"/>
        <v>4.0250000000000001E-2</v>
      </c>
      <c r="M26">
        <f t="shared" si="10"/>
        <v>4.0250000000000001E-2</v>
      </c>
      <c r="N26">
        <f t="shared" si="11"/>
        <v>3.8500000000000006E-2</v>
      </c>
      <c r="O26">
        <f t="shared" si="12"/>
        <v>3.6750000000000005E-2</v>
      </c>
      <c r="P26">
        <f t="shared" si="13"/>
        <v>3.5000000000000003E-2</v>
      </c>
      <c r="Q26">
        <f t="shared" si="14"/>
        <v>3.3250000000000002E-2</v>
      </c>
      <c r="R26">
        <f t="shared" si="15"/>
        <v>3.1500000000000007E-2</v>
      </c>
      <c r="S26">
        <f t="shared" si="16"/>
        <v>2.9750000000000002E-2</v>
      </c>
      <c r="T26">
        <f t="shared" si="17"/>
        <v>2.8000000000000004E-2</v>
      </c>
      <c r="U26">
        <f t="shared" si="18"/>
        <v>2.9750000000000002E-2</v>
      </c>
      <c r="V26">
        <f t="shared" si="19"/>
        <v>3.1500000000000007E-2</v>
      </c>
      <c r="W26">
        <f t="shared" si="20"/>
        <v>3.3250000000000002E-2</v>
      </c>
      <c r="X26">
        <f t="shared" si="21"/>
        <v>3.5000000000000003E-2</v>
      </c>
    </row>
    <row r="27" spans="1:24" x14ac:dyDescent="0.25">
      <c r="A27">
        <v>0</v>
      </c>
      <c r="B27">
        <f t="shared" si="0"/>
        <v>0</v>
      </c>
      <c r="C27">
        <f>A27*0.9</f>
        <v>0</v>
      </c>
      <c r="D27">
        <f t="shared" si="1"/>
        <v>0</v>
      </c>
      <c r="E27">
        <f t="shared" si="2"/>
        <v>0</v>
      </c>
      <c r="F27">
        <f t="shared" si="3"/>
        <v>0</v>
      </c>
      <c r="G27">
        <f t="shared" si="4"/>
        <v>0</v>
      </c>
      <c r="H27">
        <f t="shared" si="5"/>
        <v>0</v>
      </c>
      <c r="I27">
        <f t="shared" si="6"/>
        <v>0</v>
      </c>
      <c r="J27">
        <f t="shared" si="7"/>
        <v>0</v>
      </c>
      <c r="K27">
        <f t="shared" si="8"/>
        <v>0</v>
      </c>
      <c r="L27">
        <f t="shared" si="9"/>
        <v>0</v>
      </c>
      <c r="M27">
        <f t="shared" si="10"/>
        <v>0</v>
      </c>
      <c r="N27">
        <f t="shared" si="11"/>
        <v>0</v>
      </c>
      <c r="O27">
        <f t="shared" si="12"/>
        <v>0</v>
      </c>
      <c r="P27">
        <f t="shared" si="13"/>
        <v>0</v>
      </c>
      <c r="Q27">
        <f t="shared" si="14"/>
        <v>0</v>
      </c>
      <c r="R27">
        <f t="shared" si="15"/>
        <v>0</v>
      </c>
      <c r="S27">
        <f t="shared" si="16"/>
        <v>0</v>
      </c>
      <c r="T27">
        <f t="shared" si="17"/>
        <v>0</v>
      </c>
      <c r="U27">
        <f t="shared" si="18"/>
        <v>0</v>
      </c>
      <c r="V27">
        <f t="shared" si="19"/>
        <v>0</v>
      </c>
      <c r="W27">
        <f t="shared" si="20"/>
        <v>0</v>
      </c>
      <c r="X27">
        <f t="shared" si="21"/>
        <v>0</v>
      </c>
    </row>
    <row r="28" spans="1:24" x14ac:dyDescent="0.25">
      <c r="A28">
        <v>0</v>
      </c>
      <c r="B28">
        <f t="shared" si="0"/>
        <v>0</v>
      </c>
      <c r="C28">
        <f>A28*0.9</f>
        <v>0</v>
      </c>
      <c r="D28">
        <f t="shared" si="1"/>
        <v>0</v>
      </c>
      <c r="E28">
        <f t="shared" si="2"/>
        <v>0</v>
      </c>
      <c r="F28">
        <f t="shared" si="3"/>
        <v>0</v>
      </c>
      <c r="G28">
        <f t="shared" si="4"/>
        <v>0</v>
      </c>
      <c r="H28">
        <f t="shared" si="5"/>
        <v>0</v>
      </c>
      <c r="I28">
        <f t="shared" si="6"/>
        <v>0</v>
      </c>
      <c r="J28">
        <f t="shared" si="7"/>
        <v>0</v>
      </c>
      <c r="K28">
        <f t="shared" si="8"/>
        <v>0</v>
      </c>
      <c r="L28">
        <f t="shared" si="9"/>
        <v>0</v>
      </c>
      <c r="M28">
        <f t="shared" si="10"/>
        <v>0</v>
      </c>
      <c r="N28">
        <f t="shared" si="11"/>
        <v>0</v>
      </c>
      <c r="O28">
        <f t="shared" si="12"/>
        <v>0</v>
      </c>
      <c r="P28">
        <f t="shared" si="13"/>
        <v>0</v>
      </c>
      <c r="Q28">
        <f t="shared" si="14"/>
        <v>0</v>
      </c>
      <c r="R28">
        <f t="shared" si="15"/>
        <v>0</v>
      </c>
      <c r="S28">
        <f t="shared" si="16"/>
        <v>0</v>
      </c>
      <c r="T28">
        <f t="shared" si="17"/>
        <v>0</v>
      </c>
      <c r="U28">
        <f t="shared" si="18"/>
        <v>0</v>
      </c>
      <c r="V28">
        <f t="shared" si="19"/>
        <v>0</v>
      </c>
      <c r="W28">
        <f t="shared" si="20"/>
        <v>0</v>
      </c>
      <c r="X28">
        <f t="shared" si="21"/>
        <v>0</v>
      </c>
    </row>
    <row r="29" spans="1:24" x14ac:dyDescent="0.25">
      <c r="A29">
        <v>2.4E-2</v>
      </c>
      <c r="B29">
        <f t="shared" si="0"/>
        <v>2.2800000000000001E-2</v>
      </c>
      <c r="C29">
        <f>A29*0.9</f>
        <v>2.1600000000000001E-2</v>
      </c>
      <c r="D29">
        <f t="shared" si="1"/>
        <v>2.0400000000000001E-2</v>
      </c>
      <c r="E29">
        <f t="shared" si="2"/>
        <v>1.9200000000000002E-2</v>
      </c>
      <c r="F29">
        <f t="shared" si="3"/>
        <v>2.0400000000000001E-2</v>
      </c>
      <c r="G29">
        <f t="shared" si="4"/>
        <v>2.1600000000000001E-2</v>
      </c>
      <c r="H29">
        <f t="shared" si="5"/>
        <v>2.2800000000000001E-2</v>
      </c>
      <c r="I29">
        <f t="shared" si="6"/>
        <v>2.4E-2</v>
      </c>
      <c r="J29">
        <f t="shared" si="7"/>
        <v>2.52E-2</v>
      </c>
      <c r="K29">
        <f t="shared" si="8"/>
        <v>2.6400000000000003E-2</v>
      </c>
      <c r="L29">
        <f t="shared" si="9"/>
        <v>2.76E-2</v>
      </c>
      <c r="M29">
        <f t="shared" si="10"/>
        <v>2.76E-2</v>
      </c>
      <c r="N29">
        <f t="shared" si="11"/>
        <v>2.6400000000000003E-2</v>
      </c>
      <c r="O29">
        <f t="shared" si="12"/>
        <v>2.52E-2</v>
      </c>
      <c r="P29">
        <f t="shared" si="13"/>
        <v>2.4E-2</v>
      </c>
      <c r="Q29">
        <f t="shared" si="14"/>
        <v>2.2800000000000001E-2</v>
      </c>
      <c r="R29">
        <f t="shared" si="15"/>
        <v>2.1600000000000001E-2</v>
      </c>
      <c r="S29">
        <f t="shared" si="16"/>
        <v>2.0400000000000001E-2</v>
      </c>
      <c r="T29">
        <f t="shared" si="17"/>
        <v>1.9200000000000002E-2</v>
      </c>
      <c r="U29">
        <f t="shared" si="18"/>
        <v>2.0400000000000001E-2</v>
      </c>
      <c r="V29">
        <f t="shared" si="19"/>
        <v>2.1600000000000001E-2</v>
      </c>
      <c r="W29">
        <f t="shared" si="20"/>
        <v>2.2800000000000001E-2</v>
      </c>
      <c r="X29">
        <f t="shared" si="21"/>
        <v>2.4E-2</v>
      </c>
    </row>
    <row r="30" spans="1:24" x14ac:dyDescent="0.25">
      <c r="A30">
        <v>0.106</v>
      </c>
      <c r="B30">
        <f t="shared" si="0"/>
        <v>0.1007</v>
      </c>
      <c r="C30">
        <f>A30*0.9</f>
        <v>9.5399999999999999E-2</v>
      </c>
      <c r="D30">
        <f t="shared" si="1"/>
        <v>9.01E-2</v>
      </c>
      <c r="E30">
        <f t="shared" si="2"/>
        <v>8.48E-2</v>
      </c>
      <c r="F30">
        <f t="shared" si="3"/>
        <v>9.01E-2</v>
      </c>
      <c r="G30">
        <f t="shared" si="4"/>
        <v>9.5399999999999999E-2</v>
      </c>
      <c r="H30">
        <f t="shared" si="5"/>
        <v>0.1007</v>
      </c>
      <c r="I30">
        <f t="shared" si="6"/>
        <v>0.106</v>
      </c>
      <c r="J30">
        <f t="shared" si="7"/>
        <v>0.1113</v>
      </c>
      <c r="K30">
        <f t="shared" si="8"/>
        <v>0.11660000000000001</v>
      </c>
      <c r="L30">
        <f t="shared" si="9"/>
        <v>0.12189999999999998</v>
      </c>
      <c r="M30">
        <f t="shared" si="10"/>
        <v>0.12189999999999998</v>
      </c>
      <c r="N30">
        <f t="shared" si="11"/>
        <v>0.11660000000000001</v>
      </c>
      <c r="O30">
        <f t="shared" si="12"/>
        <v>0.1113</v>
      </c>
      <c r="P30">
        <f t="shared" si="13"/>
        <v>0.106</v>
      </c>
      <c r="Q30">
        <f t="shared" si="14"/>
        <v>0.1007</v>
      </c>
      <c r="R30">
        <f t="shared" si="15"/>
        <v>9.5399999999999999E-2</v>
      </c>
      <c r="S30">
        <f t="shared" si="16"/>
        <v>9.01E-2</v>
      </c>
      <c r="T30">
        <f t="shared" si="17"/>
        <v>8.48E-2</v>
      </c>
      <c r="U30">
        <f t="shared" si="18"/>
        <v>9.01E-2</v>
      </c>
      <c r="V30">
        <f t="shared" si="19"/>
        <v>9.5399999999999999E-2</v>
      </c>
      <c r="W30">
        <f t="shared" si="20"/>
        <v>0.1007</v>
      </c>
      <c r="X30">
        <f t="shared" si="21"/>
        <v>0.106</v>
      </c>
    </row>
    <row r="31" spans="1:24" x14ac:dyDescent="0.25">
      <c r="A31">
        <f>SUM(A1:A30)</f>
        <v>2.8340000000000001</v>
      </c>
      <c r="B31">
        <f>SUM(B1:B30)</f>
        <v>2.6923000000000004</v>
      </c>
      <c r="C31">
        <f t="shared" ref="C31:X31" si="22">SUM(C1:C30)</f>
        <v>2.5506000000000006</v>
      </c>
      <c r="D31">
        <f t="shared" si="22"/>
        <v>2.4088999999999996</v>
      </c>
      <c r="E31">
        <f t="shared" si="22"/>
        <v>2.2672000000000003</v>
      </c>
      <c r="F31">
        <f t="shared" si="22"/>
        <v>2.4088999999999996</v>
      </c>
      <c r="G31">
        <f t="shared" si="22"/>
        <v>2.5506000000000006</v>
      </c>
      <c r="H31">
        <f t="shared" si="22"/>
        <v>2.6923000000000004</v>
      </c>
      <c r="I31">
        <f t="shared" si="22"/>
        <v>2.8340000000000001</v>
      </c>
      <c r="J31">
        <f t="shared" si="22"/>
        <v>2.9756999999999993</v>
      </c>
      <c r="K31">
        <f t="shared" si="22"/>
        <v>3.1174000000000004</v>
      </c>
      <c r="L31">
        <f t="shared" si="22"/>
        <v>3.2590999999999992</v>
      </c>
      <c r="M31">
        <f t="shared" si="22"/>
        <v>3.2590999999999992</v>
      </c>
      <c r="N31">
        <f t="shared" si="22"/>
        <v>3.1174000000000004</v>
      </c>
      <c r="O31">
        <f t="shared" si="22"/>
        <v>2.9756999999999993</v>
      </c>
      <c r="P31">
        <f t="shared" si="22"/>
        <v>2.8340000000000001</v>
      </c>
      <c r="Q31">
        <f t="shared" si="22"/>
        <v>2.6923000000000004</v>
      </c>
      <c r="R31">
        <f t="shared" si="22"/>
        <v>2.5506000000000006</v>
      </c>
      <c r="S31">
        <f t="shared" si="22"/>
        <v>2.4088999999999996</v>
      </c>
      <c r="T31">
        <f t="shared" si="22"/>
        <v>2.2672000000000003</v>
      </c>
      <c r="U31">
        <f t="shared" si="22"/>
        <v>2.4088999999999996</v>
      </c>
      <c r="V31">
        <f t="shared" si="22"/>
        <v>2.5506000000000006</v>
      </c>
      <c r="W31">
        <f t="shared" si="22"/>
        <v>2.6923000000000004</v>
      </c>
      <c r="X31">
        <f t="shared" si="22"/>
        <v>2.8340000000000001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林军</dc:creator>
  <cp:lastModifiedBy>林 军</cp:lastModifiedBy>
  <dcterms:created xsi:type="dcterms:W3CDTF">2015-06-05T18:19:34Z</dcterms:created>
  <dcterms:modified xsi:type="dcterms:W3CDTF">2024-04-18T10:27:02Z</dcterms:modified>
</cp:coreProperties>
</file>