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_ZSFAB\OneDrive - FNC\Experiment\Experiment_Class\output\"/>
    </mc:Choice>
  </mc:AlternateContent>
  <xr:revisionPtr revIDLastSave="0" documentId="13_ncr:1_{63FEC3EA-0245-4EDA-9BE2-4EE0560BC2C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modu_1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5" i="1"/>
  <c r="E12" i="1" l="1"/>
  <c r="E13" i="1"/>
  <c r="E14" i="1"/>
  <c r="E15" i="1"/>
  <c r="E16" i="1"/>
  <c r="E11" i="1"/>
  <c r="C12" i="1"/>
  <c r="C13" i="1"/>
  <c r="C14" i="1"/>
  <c r="C15" i="1"/>
  <c r="C16" i="1"/>
  <c r="C11" i="1"/>
  <c r="M6" i="1"/>
  <c r="M7" i="1"/>
  <c r="M8" i="1"/>
  <c r="M9" i="1"/>
  <c r="M10" i="1"/>
  <c r="M5" i="1"/>
  <c r="N6" i="1" l="1"/>
  <c r="N7" i="1"/>
  <c r="N8" i="1"/>
  <c r="N9" i="1"/>
  <c r="N10" i="1"/>
  <c r="N5" i="1"/>
  <c r="K6" i="1"/>
  <c r="K7" i="1"/>
  <c r="K8" i="1"/>
  <c r="K9" i="1"/>
  <c r="K10" i="1"/>
  <c r="K5" i="1"/>
  <c r="E3" i="1"/>
  <c r="E4" i="1"/>
  <c r="E5" i="1"/>
  <c r="E6" i="1"/>
  <c r="E7" i="1"/>
  <c r="E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<sst xmlns="http://schemas.openxmlformats.org/spreadsheetml/2006/main" count="36" uniqueCount="15">
  <si>
    <t>name</t>
  </si>
  <si>
    <t>modu_0307</t>
  </si>
  <si>
    <t>modu_maxSlope</t>
  </si>
  <si>
    <t>LY12_10_13</t>
  </si>
  <si>
    <t>LY12_10_23</t>
  </si>
  <si>
    <t>LY12_10_33</t>
  </si>
  <si>
    <t>LY12_10_43</t>
  </si>
  <si>
    <t>LY12_10_53</t>
  </si>
  <si>
    <t>LY12_10_63</t>
  </si>
  <si>
    <t>modu_0307_Cor</t>
    <phoneticPr fontId="2" type="noConversion"/>
  </si>
  <si>
    <t>modu_maxslope_Cor</t>
    <phoneticPr fontId="2" type="noConversion"/>
  </si>
  <si>
    <t>modu_Error</t>
    <phoneticPr fontId="2" type="noConversion"/>
  </si>
  <si>
    <t>偏差分析</t>
    <phoneticPr fontId="2" type="noConversion"/>
  </si>
  <si>
    <t>modu_0307_Error</t>
    <phoneticPr fontId="2" type="noConversion"/>
  </si>
  <si>
    <t>modu_maxSlope_Error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</si>
</sst>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91200336599141E-2"/>
          <c:y val="3.5947712418300651E-2"/>
          <c:w val="0.80432656444260242"/>
          <c:h val="0.876056996371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modu_10!$B$10</c:f>
              <c:strCache>
                <c:ptCount val="1"/>
                <c:pt idx="0">
                  <c:v>modu_0307_Cor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modu_10!$A$11:$A$16</c:f>
              <c:strCache>
                <c:ptCount val="6"/>
                <c:pt idx="0">
                  <c:v>LY12_10_13</c:v>
                </c:pt>
                <c:pt idx="1">
                  <c:v>LY12_10_23</c:v>
                </c:pt>
                <c:pt idx="2">
                  <c:v>LY12_10_33</c:v>
                </c:pt>
                <c:pt idx="3">
                  <c:v>LY12_10_43</c:v>
                </c:pt>
                <c:pt idx="4">
                  <c:v>LY12_10_53</c:v>
                </c:pt>
                <c:pt idx="5">
                  <c:v>LY12_10_63</c:v>
                </c:pt>
              </c:strCache>
            </c:strRef>
          </c:cat>
          <c:val>
            <c:numRef>
              <c:f>modu_10!$B$11:$B$16</c:f>
              <c:numCache>
                <c:formatCode>General</c:formatCode>
                <c:ptCount val="6"/>
                <c:pt idx="0">
                  <c:v>58.421541120217185</c:v>
                </c:pt>
                <c:pt idx="1">
                  <c:v>57.468023104605585</c:v>
                </c:pt>
                <c:pt idx="2">
                  <c:v>52.879194103791107</c:v>
                </c:pt>
                <c:pt idx="3">
                  <c:v>62.300519509298645</c:v>
                </c:pt>
                <c:pt idx="4">
                  <c:v>53.546960994162696</c:v>
                </c:pt>
                <c:pt idx="5">
                  <c:v>56.278687670218766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4-4F56-A6DA-61D8712CAB37}"/>
            </c:ext>
          </c:extLst>
        </c:ser>
        <c:ser>
          <c:idx val="2"/>
          <c:order val="2"/>
          <c:tx>
            <c:strRef>
              <c:f>modu_10!$D$10</c:f>
              <c:strCache>
                <c:ptCount val="1"/>
                <c:pt idx="0">
                  <c:v>modu_maxslope_Cor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modu_10!$A$11:$A$16</c:f>
              <c:strCache>
                <c:ptCount val="6"/>
                <c:pt idx="0">
                  <c:v>LY12_10_13</c:v>
                </c:pt>
                <c:pt idx="1">
                  <c:v>LY12_10_23</c:v>
                </c:pt>
                <c:pt idx="2">
                  <c:v>LY12_10_33</c:v>
                </c:pt>
                <c:pt idx="3">
                  <c:v>LY12_10_43</c:v>
                </c:pt>
                <c:pt idx="4">
                  <c:v>LY12_10_53</c:v>
                </c:pt>
                <c:pt idx="5">
                  <c:v>LY12_10_63</c:v>
                </c:pt>
              </c:strCache>
            </c:strRef>
          </c:cat>
          <c:val>
            <c:numRef>
              <c:f>modu_10!$D$11:$D$16</c:f>
              <c:numCache>
                <c:formatCode>General</c:formatCode>
                <c:ptCount val="6"/>
                <c:pt idx="0">
                  <c:v>58.470275689164353</c:v>
                </c:pt>
                <c:pt idx="1">
                  <c:v>57.609731032926433</c:v>
                </c:pt>
                <c:pt idx="2">
                  <c:v>53.430507984390324</c:v>
                </c:pt>
                <c:pt idx="3">
                  <c:v>63.569243953614951</c:v>
                </c:pt>
                <c:pt idx="4">
                  <c:v>54.951905678291418</c:v>
                </c:pt>
                <c:pt idx="5">
                  <c:v>56.68655937940197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4-4F56-A6DA-61D8712C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01375"/>
        <c:axId val="615913023"/>
      </c:barChart>
      <c:lineChart>
        <c:grouping val="standard"/>
        <c:varyColors val="0"/>
        <c:ser>
          <c:idx val="1"/>
          <c:order val="1"/>
          <c:tx>
            <c:strRef>
              <c:f>modu_10!$C$10</c:f>
              <c:strCache>
                <c:ptCount val="1"/>
                <c:pt idx="0">
                  <c:v>modu_0307_Error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modu_10!$A$11:$A$16</c:f>
              <c:strCache>
                <c:ptCount val="6"/>
                <c:pt idx="0">
                  <c:v>LY12_10_13</c:v>
                </c:pt>
                <c:pt idx="1">
                  <c:v>LY12_10_23</c:v>
                </c:pt>
                <c:pt idx="2">
                  <c:v>LY12_10_33</c:v>
                </c:pt>
                <c:pt idx="3">
                  <c:v>LY12_10_43</c:v>
                </c:pt>
                <c:pt idx="4">
                  <c:v>LY12_10_53</c:v>
                </c:pt>
                <c:pt idx="5">
                  <c:v>LY12_10_63</c:v>
                </c:pt>
              </c:strCache>
            </c:strRef>
          </c:cat>
          <c:val>
            <c:numRef>
              <c:f>modu_10!$C$11:$C$16</c:f>
              <c:numCache>
                <c:formatCode>0.0</c:formatCode>
                <c:ptCount val="6"/>
                <c:pt idx="0">
                  <c:v>-14.463336573620516</c:v>
                </c:pt>
                <c:pt idx="1">
                  <c:v>-15.859409802920077</c:v>
                </c:pt>
                <c:pt idx="2">
                  <c:v>-22.57804670015943</c:v>
                </c:pt>
                <c:pt idx="3">
                  <c:v>-8.7840124314807486</c:v>
                </c:pt>
                <c:pt idx="4">
                  <c:v>-21.60034993534012</c:v>
                </c:pt>
                <c:pt idx="5">
                  <c:v>-17.600750116810005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4-4F56-A6DA-61D8712CAB37}"/>
            </c:ext>
          </c:extLst>
        </c:ser>
        <c:ser>
          <c:idx val="3"/>
          <c:order val="3"/>
          <c:tx>
            <c:strRef>
              <c:f>modu_10!$E$10</c:f>
              <c:strCache>
                <c:ptCount val="1"/>
                <c:pt idx="0">
                  <c:v>modu_maxSlope_Error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modu_10!$A$11:$A$16</c:f>
              <c:strCache>
                <c:ptCount val="6"/>
                <c:pt idx="0">
                  <c:v>LY12_10_13</c:v>
                </c:pt>
                <c:pt idx="1">
                  <c:v>LY12_10_23</c:v>
                </c:pt>
                <c:pt idx="2">
                  <c:v>LY12_10_33</c:v>
                </c:pt>
                <c:pt idx="3">
                  <c:v>LY12_10_43</c:v>
                </c:pt>
                <c:pt idx="4">
                  <c:v>LY12_10_53</c:v>
                </c:pt>
                <c:pt idx="5">
                  <c:v>LY12_10_63</c:v>
                </c:pt>
              </c:strCache>
            </c:strRef>
          </c:cat>
          <c:val>
            <c:numRef>
              <c:f>modu_10!$E$11:$E$16</c:f>
              <c:numCache>
                <c:formatCode>0.0</c:formatCode>
                <c:ptCount val="6"/>
                <c:pt idx="0">
                  <c:v>-14.391982885557312</c:v>
                </c:pt>
                <c:pt idx="1">
                  <c:v>-15.651931137735819</c:v>
                </c:pt>
                <c:pt idx="2">
                  <c:v>-21.770852145841395</c:v>
                </c:pt>
                <c:pt idx="3">
                  <c:v>-6.9264363783089991</c:v>
                </c:pt>
                <c:pt idx="4">
                  <c:v>-19.543329900012562</c:v>
                </c:pt>
                <c:pt idx="5">
                  <c:v>-17.003573383013219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E4-4F56-A6DA-61D8712C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49007"/>
        <c:axId val="657960239"/>
      </c:lineChart>
      <c:catAx>
        <c:axId val="61590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913023"/>
        <c:crosses val="autoZero"/>
        <c:auto val="1"/>
        <c:lblAlgn val="ctr"/>
        <c:lblOffset val="100"/>
        <c:noMultiLvlLbl val="0"/>
      </c:catAx>
      <c:valAx>
        <c:axId val="615913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modulus(GPa)</a:t>
                </a:r>
                <a:endParaRPr 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901375"/>
        <c:crosses val="autoZero"/>
        <c:crossBetween val="between"/>
      </c:valAx>
      <c:valAx>
        <c:axId val="657960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Error(%)</a:t>
                </a:r>
                <a:endParaRPr 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949007"/>
        <c:crosses val="max"/>
        <c:crossBetween val="between"/>
      </c:valAx>
      <c:catAx>
        <c:axId val="65794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796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722502434307395E-2"/>
          <c:y val="4.8650236783914516E-2"/>
          <c:w val="0.85647781832149028"/>
          <c:h val="6.7022541132703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11</xdr:row>
      <xdr:rowOff>28574</xdr:rowOff>
    </xdr:from>
    <xdr:to>
      <xdr:col>19</xdr:col>
      <xdr:colOff>428625</xdr:colOff>
      <xdr:row>40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topLeftCell="A4" workbookViewId="0">
      <selection activeCell="O8" sqref="O8"/>
    </sheetView>
  </sheetViews>
  <sheetFormatPr defaultRowHeight="13.5" x14ac:dyDescent="0.15"/>
  <cols>
    <col min="1" max="1" width="13.5" customWidth="1"/>
    <col min="11" max="12" width="9.125" bestFit="1" customWidth="1"/>
    <col min="13" max="13" width="9.5" bestFit="1" customWidth="1"/>
    <col min="14" max="15" width="9.125" bestFit="1" customWidth="1"/>
    <col min="16" max="16" width="9.5" bestFit="1" customWidth="1"/>
  </cols>
  <sheetData>
    <row r="1" spans="1:16" x14ac:dyDescent="0.15">
      <c r="A1" s="1" t="s">
        <v>0</v>
      </c>
      <c r="B1" s="1" t="s">
        <v>1</v>
      </c>
      <c r="C1" t="s">
        <v>9</v>
      </c>
      <c r="D1" s="1" t="s">
        <v>2</v>
      </c>
      <c r="E1" s="2" t="s">
        <v>10</v>
      </c>
    </row>
    <row r="2" spans="1:16" x14ac:dyDescent="0.15">
      <c r="A2" t="s">
        <v>3</v>
      </c>
      <c r="B2">
        <v>49658.309952184602</v>
      </c>
      <c r="C2">
        <f>B2/0.85/1000</f>
        <v>58.421541120217185</v>
      </c>
      <c r="D2">
        <v>49699.734335789697</v>
      </c>
      <c r="E2">
        <f>D2/0.85/1000</f>
        <v>58.470275689164353</v>
      </c>
    </row>
    <row r="3" spans="1:16" x14ac:dyDescent="0.15">
      <c r="A3" t="s">
        <v>4</v>
      </c>
      <c r="B3">
        <v>48847.819638914749</v>
      </c>
      <c r="C3">
        <f t="shared" ref="C3:C7" si="0">B3/0.85/1000</f>
        <v>57.468023104605585</v>
      </c>
      <c r="D3">
        <v>48968.271377987468</v>
      </c>
      <c r="E3">
        <f t="shared" ref="E3:E7" si="1">D3/0.85/1000</f>
        <v>57.609731032926433</v>
      </c>
    </row>
    <row r="4" spans="1:16" x14ac:dyDescent="0.15">
      <c r="A4" t="s">
        <v>5</v>
      </c>
      <c r="B4">
        <v>44947.314988222439</v>
      </c>
      <c r="C4">
        <f t="shared" si="0"/>
        <v>52.879194103791107</v>
      </c>
      <c r="D4">
        <v>45415.931786731773</v>
      </c>
      <c r="E4">
        <f t="shared" si="1"/>
        <v>53.430507984390324</v>
      </c>
      <c r="J4" s="1" t="s">
        <v>0</v>
      </c>
      <c r="K4" s="1" t="s">
        <v>1</v>
      </c>
      <c r="L4" t="s">
        <v>9</v>
      </c>
      <c r="M4" t="s">
        <v>11</v>
      </c>
      <c r="N4" s="1" t="s">
        <v>2</v>
      </c>
      <c r="O4" s="2" t="s">
        <v>10</v>
      </c>
      <c r="P4" t="s">
        <v>11</v>
      </c>
    </row>
    <row r="5" spans="1:16" x14ac:dyDescent="0.15">
      <c r="A5" t="s">
        <v>6</v>
      </c>
      <c r="B5">
        <v>52955.441582903848</v>
      </c>
      <c r="C5">
        <f t="shared" si="0"/>
        <v>62.300519509298645</v>
      </c>
      <c r="D5">
        <v>54033.857360572707</v>
      </c>
      <c r="E5">
        <f t="shared" si="1"/>
        <v>63.569243953614951</v>
      </c>
      <c r="J5" t="s">
        <v>3</v>
      </c>
      <c r="K5" s="3">
        <f>B2/1000</f>
        <v>49.658309952184602</v>
      </c>
      <c r="L5" s="3">
        <v>58.421541120217185</v>
      </c>
      <c r="M5" s="3">
        <f>(L5-68.3)/68.3*100</f>
        <v>-14.463336573620516</v>
      </c>
      <c r="N5" s="3">
        <f>D2/1000</f>
        <v>49.699734335789699</v>
      </c>
      <c r="O5" s="3">
        <v>58.470275689164353</v>
      </c>
      <c r="P5" s="3">
        <f>(O5-65)/65*100</f>
        <v>-10.045729708977918</v>
      </c>
    </row>
    <row r="6" spans="1:16" x14ac:dyDescent="0.15">
      <c r="A6" t="s">
        <v>7</v>
      </c>
      <c r="B6">
        <v>45514.916845038293</v>
      </c>
      <c r="C6">
        <f t="shared" si="0"/>
        <v>53.546960994162696</v>
      </c>
      <c r="D6">
        <v>46709.119826547707</v>
      </c>
      <c r="E6">
        <f t="shared" si="1"/>
        <v>54.951905678291418</v>
      </c>
      <c r="J6" t="s">
        <v>4</v>
      </c>
      <c r="K6" s="3">
        <f t="shared" ref="K6:K10" si="2">B3/1000</f>
        <v>48.84781963891475</v>
      </c>
      <c r="L6" s="3">
        <v>57.468023104605585</v>
      </c>
      <c r="M6" s="3">
        <f t="shared" ref="M6:M10" si="3">(L6-68.3)/68.3*100</f>
        <v>-15.859409802920077</v>
      </c>
      <c r="N6" s="3">
        <f t="shared" ref="N6:N10" si="4">D3/1000</f>
        <v>48.96827137798747</v>
      </c>
      <c r="O6" s="3">
        <v>57.609731032926433</v>
      </c>
      <c r="P6" s="3">
        <f t="shared" ref="P6:P10" si="5">(O6-65)/65*100</f>
        <v>-11.369644564728565</v>
      </c>
    </row>
    <row r="7" spans="1:16" x14ac:dyDescent="0.15">
      <c r="A7" t="s">
        <v>8</v>
      </c>
      <c r="B7">
        <v>47836.884519685947</v>
      </c>
      <c r="C7">
        <f t="shared" si="0"/>
        <v>56.278687670218766</v>
      </c>
      <c r="D7">
        <v>48183.575472491677</v>
      </c>
      <c r="E7">
        <f t="shared" si="1"/>
        <v>56.68655937940197</v>
      </c>
      <c r="J7" t="s">
        <v>5</v>
      </c>
      <c r="K7" s="3">
        <f t="shared" si="2"/>
        <v>44.947314988222438</v>
      </c>
      <c r="L7" s="3">
        <v>52.879194103791107</v>
      </c>
      <c r="M7" s="3">
        <f t="shared" si="3"/>
        <v>-22.57804670015943</v>
      </c>
      <c r="N7" s="3">
        <f t="shared" si="4"/>
        <v>45.415931786731775</v>
      </c>
      <c r="O7" s="3">
        <v>53.430507984390324</v>
      </c>
      <c r="P7" s="3">
        <f t="shared" si="5"/>
        <v>-17.799218485553347</v>
      </c>
    </row>
    <row r="8" spans="1:16" x14ac:dyDescent="0.15">
      <c r="A8" s="4" t="s">
        <v>12</v>
      </c>
      <c r="B8" s="4"/>
      <c r="C8" s="4"/>
      <c r="D8" s="4"/>
      <c r="E8" s="4"/>
      <c r="J8" t="s">
        <v>6</v>
      </c>
      <c r="K8" s="3">
        <f t="shared" si="2"/>
        <v>52.955441582903845</v>
      </c>
      <c r="L8" s="3">
        <v>62.300519509298645</v>
      </c>
      <c r="M8" s="3">
        <f t="shared" si="3"/>
        <v>-8.7840124314807486</v>
      </c>
      <c r="N8" s="3">
        <f t="shared" si="4"/>
        <v>54.033857360572703</v>
      </c>
      <c r="O8" s="3">
        <v>63.569243953614951</v>
      </c>
      <c r="P8" s="3">
        <f t="shared" si="5"/>
        <v>-2.2011631482846914</v>
      </c>
    </row>
    <row r="9" spans="1:16" x14ac:dyDescent="0.15">
      <c r="A9" s="4"/>
      <c r="B9" s="4"/>
      <c r="C9" s="4"/>
      <c r="D9" s="4"/>
      <c r="E9" s="4"/>
      <c r="J9" t="s">
        <v>7</v>
      </c>
      <c r="K9" s="3">
        <f t="shared" si="2"/>
        <v>45.514916845038293</v>
      </c>
      <c r="L9" s="3">
        <v>53.546960994162696</v>
      </c>
      <c r="M9" s="3">
        <f t="shared" si="3"/>
        <v>-21.60034993534012</v>
      </c>
      <c r="N9" s="3">
        <f t="shared" si="4"/>
        <v>46.709119826547706</v>
      </c>
      <c r="O9" s="3">
        <v>54.951905678291418</v>
      </c>
      <c r="P9" s="3">
        <f t="shared" si="5"/>
        <v>-15.458606648782434</v>
      </c>
    </row>
    <row r="10" spans="1:16" x14ac:dyDescent="0.15">
      <c r="A10" s="1" t="s">
        <v>0</v>
      </c>
      <c r="B10" t="s">
        <v>9</v>
      </c>
      <c r="C10" t="s">
        <v>13</v>
      </c>
      <c r="D10" s="2" t="s">
        <v>10</v>
      </c>
      <c r="E10" t="s">
        <v>14</v>
      </c>
      <c r="J10" t="s">
        <v>8</v>
      </c>
      <c r="K10" s="3">
        <f t="shared" si="2"/>
        <v>47.836884519685945</v>
      </c>
      <c r="L10" s="3">
        <v>56.278687670218766</v>
      </c>
      <c r="M10" s="3">
        <f t="shared" si="3"/>
        <v>-17.600750116810005</v>
      </c>
      <c r="N10" s="3">
        <f t="shared" si="4"/>
        <v>48.183575472491675</v>
      </c>
      <c r="O10" s="3">
        <v>56.68655937940197</v>
      </c>
      <c r="P10" s="3">
        <f t="shared" si="5"/>
        <v>-12.789908647073892</v>
      </c>
    </row>
    <row r="11" spans="1:16" x14ac:dyDescent="0.15">
      <c r="A11" t="s">
        <v>3</v>
      </c>
      <c r="B11">
        <v>58.421541120217185</v>
      </c>
      <c r="C11" s="3">
        <f>(B11-68.3)/68.3*100</f>
        <v>-14.463336573620516</v>
      </c>
      <c r="D11">
        <v>58.470275689164353</v>
      </c>
      <c r="E11" s="3">
        <f>(D11-68.3)/68.3*100</f>
        <v>-14.391982885557312</v>
      </c>
    </row>
    <row r="12" spans="1:16" x14ac:dyDescent="0.15">
      <c r="A12" t="s">
        <v>4</v>
      </c>
      <c r="B12">
        <v>57.468023104605585</v>
      </c>
      <c r="C12" s="3">
        <f t="shared" ref="C12:C16" si="6">(B12-68.3)/68.3*100</f>
        <v>-15.859409802920077</v>
      </c>
      <c r="D12">
        <v>57.609731032926433</v>
      </c>
      <c r="E12" s="3">
        <f t="shared" ref="E12:E16" si="7">(D12-68.3)/68.3*100</f>
        <v>-15.651931137735819</v>
      </c>
    </row>
    <row r="13" spans="1:16" x14ac:dyDescent="0.15">
      <c r="A13" t="s">
        <v>5</v>
      </c>
      <c r="B13">
        <v>52.879194103791107</v>
      </c>
      <c r="C13" s="3">
        <f t="shared" si="6"/>
        <v>-22.57804670015943</v>
      </c>
      <c r="D13">
        <v>53.430507984390324</v>
      </c>
      <c r="E13" s="3">
        <f t="shared" si="7"/>
        <v>-21.770852145841395</v>
      </c>
    </row>
    <row r="14" spans="1:16" x14ac:dyDescent="0.15">
      <c r="A14" t="s">
        <v>6</v>
      </c>
      <c r="B14">
        <v>62.300519509298645</v>
      </c>
      <c r="C14" s="3">
        <f t="shared" si="6"/>
        <v>-8.7840124314807486</v>
      </c>
      <c r="D14">
        <v>63.569243953614951</v>
      </c>
      <c r="E14" s="3">
        <f t="shared" si="7"/>
        <v>-6.9264363783089991</v>
      </c>
    </row>
    <row r="15" spans="1:16" x14ac:dyDescent="0.15">
      <c r="A15" t="s">
        <v>7</v>
      </c>
      <c r="B15">
        <v>53.546960994162696</v>
      </c>
      <c r="C15" s="3">
        <f t="shared" si="6"/>
        <v>-21.60034993534012</v>
      </c>
      <c r="D15">
        <v>54.951905678291418</v>
      </c>
      <c r="E15" s="3">
        <f t="shared" si="7"/>
        <v>-19.543329900012562</v>
      </c>
    </row>
    <row r="16" spans="1:16" x14ac:dyDescent="0.15">
      <c r="A16" t="s">
        <v>8</v>
      </c>
      <c r="B16">
        <v>56.278687670218766</v>
      </c>
      <c r="C16" s="3">
        <f t="shared" si="6"/>
        <v>-17.600750116810005</v>
      </c>
      <c r="D16">
        <v>56.68655937940197</v>
      </c>
      <c r="E16" s="3">
        <f t="shared" si="7"/>
        <v>-17.003573383013219</v>
      </c>
    </row>
    <row r="28" spans="1:1" x14ac:dyDescent="0.15">
      <c r="A28" s="1"/>
    </row>
  </sheetData>
  <mergeCells count="1">
    <mergeCell ref="A8:E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modu_10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ZhongWei Sun</cp:lastModifiedBy>
  <dcterms:created xsi:type="dcterms:W3CDTF">2019-11-18T05:41:15Z</dcterms:created>
  <dcterms:modified xsi:type="dcterms:W3CDTF">2019-12-13T10:39:38Z</dcterms:modified>
</cp:coreProperties>
</file>