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ass\output\"/>
    </mc:Choice>
  </mc:AlternateContent>
  <bookViews>
    <workbookView xWindow="240" yWindow="15" windowWidth="16095" windowHeight="9660"/>
  </bookViews>
  <sheets>
    <sheet name="modu_8" sheetId="1" r:id="rId1"/>
  </sheets>
  <calcPr calcId="162913"/>
</workbook>
</file>

<file path=xl/calcChain.xml><?xml version="1.0" encoding="utf-8"?>
<calcChain xmlns="http://schemas.openxmlformats.org/spreadsheetml/2006/main">
  <c r="I30" i="1" l="1"/>
  <c r="I29" i="1"/>
  <c r="I28" i="1"/>
  <c r="H29" i="1"/>
  <c r="H30" i="1"/>
  <c r="H28" i="1"/>
  <c r="G29" i="1"/>
  <c r="G28" i="1"/>
  <c r="G30" i="1"/>
  <c r="I22" i="1"/>
  <c r="I23" i="1"/>
  <c r="I21" i="1"/>
  <c r="G22" i="1"/>
  <c r="G23" i="1"/>
  <c r="G21" i="1"/>
  <c r="I16" i="1"/>
  <c r="I17" i="1"/>
  <c r="I18" i="1"/>
  <c r="I19" i="1"/>
  <c r="I20" i="1"/>
  <c r="I15" i="1"/>
  <c r="G16" i="1"/>
  <c r="G17" i="1"/>
  <c r="G18" i="1"/>
  <c r="G19" i="1"/>
  <c r="G20" i="1"/>
  <c r="G15" i="1"/>
</calcChain>
</file>

<file path=xl/sharedStrings.xml><?xml version="1.0" encoding="utf-8"?>
<sst xmlns="http://schemas.openxmlformats.org/spreadsheetml/2006/main" count="48" uniqueCount="28">
  <si>
    <t>name</t>
  </si>
  <si>
    <t>modu_0307</t>
  </si>
  <si>
    <t>modu_maxSlope</t>
  </si>
  <si>
    <t>LY12_8_11_20190924_双引伸计+大夹具+弹簧</t>
  </si>
  <si>
    <t>LY12_8_12_20190924_双引伸计+大夹具+弹簧</t>
  </si>
  <si>
    <t>LY12_8_13_20190924_双引伸计+大夹具+弹簧</t>
  </si>
  <si>
    <t>LY12_8_21_20190924_双引伸计+大夹具+弹簧</t>
  </si>
  <si>
    <t>LY12_8_22_20190924_双引伸计+大夹具+弹簧</t>
  </si>
  <si>
    <t>LY12_8_23_20190924_双引伸计+大夹具+弹簧</t>
  </si>
  <si>
    <t>LY12_8_31_20190924_双引伸计+小夹具+弹簧</t>
  </si>
  <si>
    <t>LY12_8_32_20190924_双引伸计+小夹具+弹簧</t>
  </si>
  <si>
    <t>LY12_8_33_20190924_双引伸计+小夹具+弹簧</t>
  </si>
  <si>
    <t>Cor_modu_0307</t>
    <phoneticPr fontId="2" type="noConversion"/>
  </si>
  <si>
    <t>Cor_modu_MS</t>
    <phoneticPr fontId="2" type="noConversion"/>
  </si>
  <si>
    <t>大夹具</t>
    <phoneticPr fontId="2" type="noConversion"/>
  </si>
  <si>
    <t>小夹具</t>
    <phoneticPr fontId="2" type="noConversion"/>
  </si>
  <si>
    <t>LY12_8_11</t>
    <phoneticPr fontId="2" type="noConversion"/>
  </si>
  <si>
    <t>LY12_8_12</t>
    <phoneticPr fontId="2" type="noConversion"/>
  </si>
  <si>
    <t>LY12_8_13</t>
    <phoneticPr fontId="2" type="noConversion"/>
  </si>
  <si>
    <t>LY12_8_21</t>
    <phoneticPr fontId="2" type="noConversion"/>
  </si>
  <si>
    <t>LY12_8_22</t>
    <phoneticPr fontId="2" type="noConversion"/>
  </si>
  <si>
    <t>LY12_8_23</t>
    <phoneticPr fontId="2" type="noConversion"/>
  </si>
  <si>
    <t>LY12_8_31</t>
    <phoneticPr fontId="2" type="noConversion"/>
  </si>
  <si>
    <t>LY12_8_32</t>
    <phoneticPr fontId="2" type="noConversion"/>
  </si>
  <si>
    <t>LY12_8_33</t>
    <phoneticPr fontId="2" type="noConversion"/>
  </si>
  <si>
    <t>JiaJu</t>
    <phoneticPr fontId="2" type="noConversion"/>
  </si>
  <si>
    <t>Error_befor_Cor</t>
    <phoneticPr fontId="2" type="noConversion"/>
  </si>
  <si>
    <t>Error_after_Cor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</si>
</sst>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1426071741033"/>
          <c:y val="5.0925925925925923E-2"/>
          <c:w val="0.72951859142607178"/>
          <c:h val="0.774864210222980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modu_8!$F$27</c:f>
              <c:strCache>
                <c:ptCount val="1"/>
                <c:pt idx="0">
                  <c:v>modu_maxSlope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modu_8!$D$28:$E$30</c:f>
              <c:multiLvlStrCache>
                <c:ptCount val="3"/>
                <c:lvl>
                  <c:pt idx="0">
                    <c:v>大夹具</c:v>
                  </c:pt>
                  <c:pt idx="1">
                    <c:v>大夹具</c:v>
                  </c:pt>
                  <c:pt idx="2">
                    <c:v>小夹具</c:v>
                  </c:pt>
                </c:lvl>
                <c:lvl>
                  <c:pt idx="0">
                    <c:v>LY12_8_13</c:v>
                  </c:pt>
                  <c:pt idx="1">
                    <c:v>LY12_8_23</c:v>
                  </c:pt>
                  <c:pt idx="2">
                    <c:v>LY12_8_33</c:v>
                  </c:pt>
                </c:lvl>
              </c:multiLvlStrCache>
            </c:multiLvlStrRef>
          </c:cat>
          <c:val>
            <c:numRef>
              <c:f>modu_8!$F$28:$F$30</c:f>
              <c:numCache>
                <c:formatCode>General</c:formatCode>
                <c:ptCount val="3"/>
                <c:pt idx="0">
                  <c:v>58724.698655414541</c:v>
                </c:pt>
                <c:pt idx="1">
                  <c:v>57437.740230020463</c:v>
                </c:pt>
                <c:pt idx="2">
                  <c:v>64559.066462734467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9-4AAE-BB55-B08B18A91F0A}"/>
            </c:ext>
          </c:extLst>
        </c:ser>
        <c:ser>
          <c:idx val="1"/>
          <c:order val="1"/>
          <c:tx>
            <c:strRef>
              <c:f>modu_8!$G$27</c:f>
              <c:strCache>
                <c:ptCount val="1"/>
                <c:pt idx="0">
                  <c:v>Cor_modu_MS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modu_8!$D$28:$E$30</c:f>
              <c:multiLvlStrCache>
                <c:ptCount val="3"/>
                <c:lvl>
                  <c:pt idx="0">
                    <c:v>大夹具</c:v>
                  </c:pt>
                  <c:pt idx="1">
                    <c:v>大夹具</c:v>
                  </c:pt>
                  <c:pt idx="2">
                    <c:v>小夹具</c:v>
                  </c:pt>
                </c:lvl>
                <c:lvl>
                  <c:pt idx="0">
                    <c:v>LY12_8_13</c:v>
                  </c:pt>
                  <c:pt idx="1">
                    <c:v>LY12_8_23</c:v>
                  </c:pt>
                  <c:pt idx="2">
                    <c:v>LY12_8_33</c:v>
                  </c:pt>
                </c:lvl>
              </c:multiLvlStrCache>
            </c:multiLvlStrRef>
          </c:cat>
          <c:val>
            <c:numRef>
              <c:f>modu_8!$G$28:$G$30</c:f>
              <c:numCache>
                <c:formatCode>General</c:formatCode>
                <c:ptCount val="3"/>
                <c:pt idx="0">
                  <c:v>69087.880771075928</c:v>
                </c:pt>
                <c:pt idx="1">
                  <c:v>67573.812035318188</c:v>
                </c:pt>
                <c:pt idx="2">
                  <c:v>64559.066462734467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9-4AAE-BB55-B08B18A9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513184"/>
        <c:axId val="358519840"/>
      </c:barChart>
      <c:lineChart>
        <c:grouping val="standard"/>
        <c:varyColors val="0"/>
        <c:ser>
          <c:idx val="2"/>
          <c:order val="2"/>
          <c:tx>
            <c:strRef>
              <c:f>modu_8!$H$27</c:f>
              <c:strCache>
                <c:ptCount val="1"/>
                <c:pt idx="0">
                  <c:v>Error_befor_Cor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modu_8!$H$28:$H$30</c:f>
              <c:numCache>
                <c:formatCode>General</c:formatCode>
                <c:ptCount val="3"/>
                <c:pt idx="0">
                  <c:v>-16.702555098702778</c:v>
                </c:pt>
                <c:pt idx="1">
                  <c:v>-18.528028042524166</c:v>
                </c:pt>
                <c:pt idx="2">
                  <c:v>-8.426856081227708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9-4AAE-BB55-B08B18A91F0A}"/>
            </c:ext>
          </c:extLst>
        </c:ser>
        <c:ser>
          <c:idx val="3"/>
          <c:order val="3"/>
          <c:tx>
            <c:strRef>
              <c:f>modu_8!$I$27</c:f>
              <c:strCache>
                <c:ptCount val="1"/>
                <c:pt idx="0">
                  <c:v>Error_after_Cor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modu_8!$I$28:$I$30</c:f>
              <c:numCache>
                <c:formatCode>General</c:formatCode>
                <c:ptCount val="3"/>
                <c:pt idx="0">
                  <c:v>-2.0030059984738604</c:v>
                </c:pt>
                <c:pt idx="1">
                  <c:v>-4.150621226499025</c:v>
                </c:pt>
                <c:pt idx="2">
                  <c:v>-8.426856081227708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9-4AAE-BB55-B08B18A9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526032"/>
        <c:axId val="359224432"/>
      </c:lineChart>
      <c:catAx>
        <c:axId val="3585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19840"/>
        <c:crosses val="autoZero"/>
        <c:auto val="1"/>
        <c:lblAlgn val="ctr"/>
        <c:lblOffset val="100"/>
        <c:noMultiLvlLbl val="0"/>
      </c:catAx>
      <c:valAx>
        <c:axId val="3585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Modulus_MPa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8513184"/>
        <c:crosses val="autoZero"/>
        <c:crossBetween val="between"/>
      </c:valAx>
      <c:valAx>
        <c:axId val="359224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Error_%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526032"/>
        <c:crosses val="max"/>
        <c:crossBetween val="between"/>
      </c:valAx>
      <c:catAx>
        <c:axId val="215526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359224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91622922134733"/>
          <c:y val="4.0508165645960971E-2"/>
          <c:w val="0.47461198600174981"/>
          <c:h val="0.12759737377041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16</xdr:row>
      <xdr:rowOff>76199</xdr:rowOff>
    </xdr:from>
    <xdr:to>
      <xdr:col>17</xdr:col>
      <xdr:colOff>238125</xdr:colOff>
      <xdr:row>35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40" sqref="L40"/>
    </sheetView>
  </sheetViews>
  <sheetFormatPr defaultRowHeight="13.5" x14ac:dyDescent="0.15"/>
  <cols>
    <col min="2" max="2" width="12" customWidth="1"/>
    <col min="3" max="3" width="11.125" customWidth="1"/>
    <col min="4" max="4" width="12.875" customWidth="1"/>
    <col min="5" max="5" width="11.875" customWidth="1"/>
    <col min="6" max="6" width="13.125" customWidth="1"/>
  </cols>
  <sheetData>
    <row r="1" spans="1:9" x14ac:dyDescent="0.15">
      <c r="A1" s="1" t="s">
        <v>0</v>
      </c>
      <c r="B1" s="1" t="s">
        <v>1</v>
      </c>
      <c r="C1" s="1" t="s">
        <v>2</v>
      </c>
    </row>
    <row r="2" spans="1:9" x14ac:dyDescent="0.15">
      <c r="A2" t="s">
        <v>3</v>
      </c>
      <c r="B2">
        <v>30290.197411187179</v>
      </c>
      <c r="C2">
        <v>33199.731278470463</v>
      </c>
    </row>
    <row r="3" spans="1:9" x14ac:dyDescent="0.15">
      <c r="A3" t="s">
        <v>4</v>
      </c>
      <c r="B3">
        <v>45924.667349933399</v>
      </c>
      <c r="C3">
        <v>53100.330383289329</v>
      </c>
    </row>
    <row r="4" spans="1:9" x14ac:dyDescent="0.15">
      <c r="A4" t="s">
        <v>5</v>
      </c>
      <c r="B4">
        <v>57133.069922807947</v>
      </c>
      <c r="C4">
        <v>58724.698655414541</v>
      </c>
    </row>
    <row r="5" spans="1:9" x14ac:dyDescent="0.15">
      <c r="A5" t="s">
        <v>6</v>
      </c>
      <c r="B5">
        <v>35414.903843232787</v>
      </c>
      <c r="C5">
        <v>38035.368381900007</v>
      </c>
    </row>
    <row r="6" spans="1:9" x14ac:dyDescent="0.15">
      <c r="A6" t="s">
        <v>7</v>
      </c>
      <c r="B6">
        <v>45991.782186996497</v>
      </c>
      <c r="C6">
        <v>53595.258100158542</v>
      </c>
    </row>
    <row r="7" spans="1:9" x14ac:dyDescent="0.15">
      <c r="A7" t="s">
        <v>8</v>
      </c>
      <c r="B7">
        <v>56359.340474409662</v>
      </c>
      <c r="C7">
        <v>57437.740230020463</v>
      </c>
    </row>
    <row r="8" spans="1:9" x14ac:dyDescent="0.15">
      <c r="A8" t="s">
        <v>9</v>
      </c>
      <c r="B8">
        <v>33849.658572879969</v>
      </c>
      <c r="C8">
        <v>38771.380789261697</v>
      </c>
    </row>
    <row r="9" spans="1:9" x14ac:dyDescent="0.15">
      <c r="A9" t="s">
        <v>10</v>
      </c>
      <c r="B9">
        <v>46231.609941447183</v>
      </c>
      <c r="C9">
        <v>55983.553801558592</v>
      </c>
    </row>
    <row r="10" spans="1:9" x14ac:dyDescent="0.15">
      <c r="A10" t="s">
        <v>11</v>
      </c>
      <c r="B10">
        <v>59570.623412489571</v>
      </c>
      <c r="C10">
        <v>64559.066462734467</v>
      </c>
    </row>
    <row r="14" spans="1:9" x14ac:dyDescent="0.15">
      <c r="D14" s="1" t="s">
        <v>0</v>
      </c>
      <c r="E14" s="3" t="s">
        <v>25</v>
      </c>
      <c r="F14" s="1" t="s">
        <v>1</v>
      </c>
      <c r="G14" s="3" t="s">
        <v>12</v>
      </c>
      <c r="H14" s="1" t="s">
        <v>2</v>
      </c>
      <c r="I14" s="2" t="s">
        <v>13</v>
      </c>
    </row>
    <row r="15" spans="1:9" x14ac:dyDescent="0.15">
      <c r="D15" t="s">
        <v>16</v>
      </c>
      <c r="E15" t="s">
        <v>14</v>
      </c>
      <c r="F15">
        <v>30290.197411187179</v>
      </c>
      <c r="G15">
        <f>F15/0.85</f>
        <v>35635.526366102567</v>
      </c>
      <c r="H15">
        <v>33199.731278470463</v>
      </c>
      <c r="I15">
        <f>H15/0.85</f>
        <v>39058.507386435842</v>
      </c>
    </row>
    <row r="16" spans="1:9" x14ac:dyDescent="0.15">
      <c r="D16" t="s">
        <v>17</v>
      </c>
      <c r="E16" t="s">
        <v>14</v>
      </c>
      <c r="F16">
        <v>45924.667349933399</v>
      </c>
      <c r="G16">
        <f t="shared" ref="G16:G23" si="0">F16/0.85</f>
        <v>54029.020411686353</v>
      </c>
      <c r="H16">
        <v>53100.330383289329</v>
      </c>
      <c r="I16">
        <f t="shared" ref="I16:I23" si="1">H16/0.85</f>
        <v>62470.976921516856</v>
      </c>
    </row>
    <row r="17" spans="4:9" x14ac:dyDescent="0.15">
      <c r="D17" t="s">
        <v>18</v>
      </c>
      <c r="E17" t="s">
        <v>14</v>
      </c>
      <c r="F17">
        <v>57133.069922807947</v>
      </c>
      <c r="G17">
        <f t="shared" si="0"/>
        <v>67215.376379774054</v>
      </c>
      <c r="H17">
        <v>58724.698655414541</v>
      </c>
      <c r="I17">
        <f t="shared" si="1"/>
        <v>69087.880771075928</v>
      </c>
    </row>
    <row r="18" spans="4:9" x14ac:dyDescent="0.15">
      <c r="D18" t="s">
        <v>19</v>
      </c>
      <c r="E18" t="s">
        <v>14</v>
      </c>
      <c r="F18">
        <v>35414.903843232787</v>
      </c>
      <c r="G18">
        <f t="shared" si="0"/>
        <v>41664.59275674446</v>
      </c>
      <c r="H18">
        <v>38035.368381900007</v>
      </c>
      <c r="I18">
        <f t="shared" si="1"/>
        <v>44747.492214000013</v>
      </c>
    </row>
    <row r="19" spans="4:9" x14ac:dyDescent="0.15">
      <c r="D19" t="s">
        <v>20</v>
      </c>
      <c r="E19" t="s">
        <v>14</v>
      </c>
      <c r="F19">
        <v>45991.782186996497</v>
      </c>
      <c r="G19">
        <f t="shared" si="0"/>
        <v>54107.979043525294</v>
      </c>
      <c r="H19">
        <v>53595.258100158542</v>
      </c>
      <c r="I19">
        <f t="shared" si="1"/>
        <v>63053.244823715933</v>
      </c>
    </row>
    <row r="20" spans="4:9" x14ac:dyDescent="0.15">
      <c r="D20" t="s">
        <v>21</v>
      </c>
      <c r="E20" t="s">
        <v>14</v>
      </c>
      <c r="F20">
        <v>56359.340474409662</v>
      </c>
      <c r="G20">
        <f t="shared" si="0"/>
        <v>66305.106440481963</v>
      </c>
      <c r="H20">
        <v>57437.740230020463</v>
      </c>
      <c r="I20">
        <f t="shared" si="1"/>
        <v>67573.812035318188</v>
      </c>
    </row>
    <row r="21" spans="4:9" x14ac:dyDescent="0.15">
      <c r="D21" t="s">
        <v>22</v>
      </c>
      <c r="E21" t="s">
        <v>15</v>
      </c>
      <c r="F21">
        <v>33849.658572879969</v>
      </c>
      <c r="G21">
        <f>F21/1</f>
        <v>33849.658572879969</v>
      </c>
      <c r="H21">
        <v>38771.380789261697</v>
      </c>
      <c r="I21">
        <f>H21/1</f>
        <v>38771.380789261697</v>
      </c>
    </row>
    <row r="22" spans="4:9" x14ac:dyDescent="0.15">
      <c r="D22" t="s">
        <v>23</v>
      </c>
      <c r="E22" t="s">
        <v>15</v>
      </c>
      <c r="F22">
        <v>46231.609941447183</v>
      </c>
      <c r="G22">
        <f t="shared" ref="G22:G23" si="2">F22/1</f>
        <v>46231.609941447183</v>
      </c>
      <c r="H22">
        <v>55983.553801558592</v>
      </c>
      <c r="I22">
        <f t="shared" ref="I22:I23" si="3">H22/1</f>
        <v>55983.553801558592</v>
      </c>
    </row>
    <row r="23" spans="4:9" x14ac:dyDescent="0.15">
      <c r="D23" t="s">
        <v>24</v>
      </c>
      <c r="E23" t="s">
        <v>15</v>
      </c>
      <c r="F23">
        <v>59570.623412489571</v>
      </c>
      <c r="G23">
        <f t="shared" si="2"/>
        <v>59570.623412489571</v>
      </c>
      <c r="H23">
        <v>64559.066462734467</v>
      </c>
      <c r="I23">
        <f t="shared" si="3"/>
        <v>64559.066462734467</v>
      </c>
    </row>
    <row r="27" spans="4:9" x14ac:dyDescent="0.15">
      <c r="D27" s="1" t="s">
        <v>0</v>
      </c>
      <c r="E27" s="3" t="s">
        <v>25</v>
      </c>
      <c r="F27" s="1" t="s">
        <v>2</v>
      </c>
      <c r="G27" s="2" t="s">
        <v>13</v>
      </c>
      <c r="H27" s="2" t="s">
        <v>26</v>
      </c>
      <c r="I27" s="2" t="s">
        <v>27</v>
      </c>
    </row>
    <row r="28" spans="4:9" x14ac:dyDescent="0.15">
      <c r="D28" t="s">
        <v>18</v>
      </c>
      <c r="E28" t="s">
        <v>14</v>
      </c>
      <c r="F28">
        <v>58724.698655414541</v>
      </c>
      <c r="G28">
        <f>F28/0.85</f>
        <v>69087.880771075928</v>
      </c>
      <c r="H28">
        <f>(F28-70500)/70500 *100</f>
        <v>-16.702555098702778</v>
      </c>
      <c r="I28">
        <f>(G28-70500)/70500*100</f>
        <v>-2.0030059984738604</v>
      </c>
    </row>
    <row r="29" spans="4:9" x14ac:dyDescent="0.15">
      <c r="D29" t="s">
        <v>21</v>
      </c>
      <c r="E29" t="s">
        <v>14</v>
      </c>
      <c r="F29">
        <v>57437.740230020463</v>
      </c>
      <c r="G29">
        <f>F29/0.85</f>
        <v>67573.812035318188</v>
      </c>
      <c r="H29">
        <f t="shared" ref="H29:H30" si="4">(F29-70500)/70500 *100</f>
        <v>-18.528028042524166</v>
      </c>
      <c r="I29">
        <f>(G29-70500)/70500*100</f>
        <v>-4.150621226499025</v>
      </c>
    </row>
    <row r="30" spans="4:9" x14ac:dyDescent="0.15">
      <c r="D30" t="s">
        <v>24</v>
      </c>
      <c r="E30" t="s">
        <v>15</v>
      </c>
      <c r="F30">
        <v>64559.066462734467</v>
      </c>
      <c r="G30">
        <f>F30/1</f>
        <v>64559.066462734467</v>
      </c>
      <c r="H30">
        <f t="shared" si="4"/>
        <v>-8.426856081227708</v>
      </c>
      <c r="I30">
        <f>(G30-70500)/70500*100</f>
        <v>-8.426856081227708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modu_8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ZhongWei Sun</cp:lastModifiedBy>
  <dcterms:created xsi:type="dcterms:W3CDTF">2019-09-25T01:23:37Z</dcterms:created>
  <dcterms:modified xsi:type="dcterms:W3CDTF">2019-09-25T10:16:41Z</dcterms:modified>
</cp:coreProperties>
</file>