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2260" windowHeight="12645" activeTab="4"/>
  </bookViews>
  <sheets>
    <sheet name="FA" sheetId="1" r:id="rId1"/>
    <sheet name="FE" sheetId="3" r:id="rId2"/>
    <sheet name="DA" sheetId="4" r:id="rId3"/>
    <sheet name="DE" sheetId="5" r:id="rId4"/>
    <sheet name="总量出图数据" sheetId="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" i="4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" i="3" l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" i="1"/>
  <c r="F2" i="1" s="1"/>
</calcChain>
</file>

<file path=xl/sharedStrings.xml><?xml version="1.0" encoding="utf-8"?>
<sst xmlns="http://schemas.openxmlformats.org/spreadsheetml/2006/main" count="29" uniqueCount="29">
  <si>
    <t>FA_78_87</t>
  </si>
  <si>
    <t>FA_88_97</t>
  </si>
  <si>
    <t>FA_98_07</t>
  </si>
  <si>
    <t>FA_08_17</t>
  </si>
  <si>
    <t>FA总</t>
    <phoneticPr fontId="1" type="noConversion"/>
  </si>
  <si>
    <t>标准化值</t>
    <phoneticPr fontId="1" type="noConversion"/>
  </si>
  <si>
    <t>FID</t>
    <phoneticPr fontId="2" type="noConversion"/>
  </si>
  <si>
    <r>
      <t>FA</t>
    </r>
    <r>
      <rPr>
        <sz val="11"/>
        <color indexed="8"/>
        <rFont val="等线"/>
        <family val="3"/>
        <charset val="134"/>
      </rPr>
      <t>_</t>
    </r>
    <r>
      <rPr>
        <sz val="11"/>
        <color theme="1"/>
        <rFont val="等线"/>
        <family val="2"/>
        <scheme val="minor"/>
      </rPr>
      <t>78</t>
    </r>
    <r>
      <rPr>
        <sz val="11"/>
        <color indexed="8"/>
        <rFont val="等线"/>
        <family val="3"/>
        <charset val="134"/>
      </rPr>
      <t>_</t>
    </r>
    <r>
      <rPr>
        <sz val="11"/>
        <color theme="1"/>
        <rFont val="等线"/>
        <family val="2"/>
        <scheme val="minor"/>
      </rPr>
      <t>17</t>
    </r>
    <phoneticPr fontId="2" type="noConversion"/>
  </si>
  <si>
    <t>FE_78_17</t>
    <phoneticPr fontId="2" type="noConversion"/>
  </si>
  <si>
    <t>DA_78_17</t>
    <phoneticPr fontId="2" type="noConversion"/>
  </si>
  <si>
    <r>
      <t>DP</t>
    </r>
    <r>
      <rPr>
        <sz val="11"/>
        <color indexed="8"/>
        <rFont val="等线"/>
        <family val="3"/>
        <charset val="134"/>
      </rPr>
      <t>_</t>
    </r>
    <r>
      <rPr>
        <sz val="11"/>
        <color theme="1"/>
        <rFont val="等线"/>
        <family val="2"/>
        <scheme val="minor"/>
      </rPr>
      <t>78</t>
    </r>
    <r>
      <rPr>
        <sz val="11"/>
        <color indexed="8"/>
        <rFont val="等线"/>
        <family val="3"/>
        <charset val="134"/>
      </rPr>
      <t>_</t>
    </r>
    <r>
      <rPr>
        <sz val="11"/>
        <color theme="1"/>
        <rFont val="等线"/>
        <family val="2"/>
        <scheme val="minor"/>
      </rPr>
      <t>17</t>
    </r>
    <phoneticPr fontId="2" type="noConversion"/>
  </si>
  <si>
    <t>FE_78_87</t>
  </si>
  <si>
    <t>FE_88_97</t>
  </si>
  <si>
    <t>FE_98_07</t>
  </si>
  <si>
    <t>FE_08_17</t>
  </si>
  <si>
    <t>FE总</t>
    <phoneticPr fontId="1" type="noConversion"/>
  </si>
  <si>
    <t>FE标准化</t>
    <phoneticPr fontId="1" type="noConversion"/>
  </si>
  <si>
    <t>DA_78_87</t>
  </si>
  <si>
    <t>DA_88_97</t>
  </si>
  <si>
    <t>DA_98_07</t>
  </si>
  <si>
    <t>DA_08_17</t>
  </si>
  <si>
    <t>DA总</t>
    <phoneticPr fontId="1" type="noConversion"/>
  </si>
  <si>
    <t>DA标准化</t>
    <phoneticPr fontId="1" type="noConversion"/>
  </si>
  <si>
    <t>DE_78_87</t>
  </si>
  <si>
    <t>DE_88_97</t>
  </si>
  <si>
    <t>DE_98_07</t>
  </si>
  <si>
    <t>DE_08_17</t>
  </si>
  <si>
    <t>标准化值</t>
    <phoneticPr fontId="1" type="noConversion"/>
  </si>
  <si>
    <t>DE总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</si>
</sst>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</font>
    <font>
      <sz val="11"/>
      <color indexed="8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vertical="center"/>
    </xf>
    <xf numFmtId="176" fontId="0" fillId="0" borderId="0" xfId="0" applyNumberFormat="1"/>
    <xf numFmtId="0" fontId="0" fillId="0" borderId="0" xfId="0" applyFont="1"/>
    <xf numFmtId="176" fontId="0" fillId="0" borderId="0" xfId="0" applyNumberFormat="1" applyAlignment="1">
      <alignment vertic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K15" sqref="K15"/>
    </sheetView>
  </sheetViews>
  <sheetFormatPr defaultRowHeight="14.25" x14ac:dyDescent="0.2"/>
  <cols>
    <col min="1" max="1" width="10.625" customWidth="1"/>
    <col min="2" max="2" width="10.5" customWidth="1"/>
    <col min="3" max="3" width="11.25" customWidth="1"/>
    <col min="4" max="4" width="11.5" customWidth="1"/>
    <col min="5" max="5" width="12.6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0</v>
      </c>
      <c r="B2" s="1">
        <v>0</v>
      </c>
      <c r="C2" s="1">
        <v>0</v>
      </c>
      <c r="D2" s="1">
        <v>1909.93</v>
      </c>
      <c r="E2" s="2">
        <f t="shared" ref="E2:E23" si="0">SUM(A2:D2)</f>
        <v>1909.93</v>
      </c>
      <c r="F2">
        <f>(E2-1087)/(697480.2-1087)</f>
        <v>1.1817030953202876E-3</v>
      </c>
    </row>
    <row r="3" spans="1:6" x14ac:dyDescent="0.2">
      <c r="A3" s="1">
        <v>3562</v>
      </c>
      <c r="B3" s="1">
        <v>32832</v>
      </c>
      <c r="C3" s="1">
        <v>7740</v>
      </c>
      <c r="D3" s="1">
        <v>17997</v>
      </c>
      <c r="E3" s="2">
        <f t="shared" si="0"/>
        <v>62131</v>
      </c>
      <c r="F3">
        <f t="shared" ref="F3:F23" si="1">(E3-1087)/(697480.2-1087)</f>
        <v>8.7657375172531846E-2</v>
      </c>
    </row>
    <row r="4" spans="1:6" x14ac:dyDescent="0.2">
      <c r="A4" s="1">
        <v>11626</v>
      </c>
      <c r="B4" s="1">
        <v>35250</v>
      </c>
      <c r="C4" s="1">
        <v>27638</v>
      </c>
      <c r="D4" s="1">
        <v>11343.2</v>
      </c>
      <c r="E4" s="2">
        <f t="shared" si="0"/>
        <v>85857.2</v>
      </c>
      <c r="F4">
        <f t="shared" si="1"/>
        <v>0.12172749532878839</v>
      </c>
    </row>
    <row r="5" spans="1:6" x14ac:dyDescent="0.2">
      <c r="A5" s="1">
        <v>1267</v>
      </c>
      <c r="B5" s="1">
        <v>8960.2333333299994</v>
      </c>
      <c r="C5" s="1">
        <v>19969.599999999999</v>
      </c>
      <c r="D5" s="1">
        <v>16119.153333300001</v>
      </c>
      <c r="E5" s="2">
        <f t="shared" si="0"/>
        <v>46315.986666629993</v>
      </c>
      <c r="F5">
        <f t="shared" si="1"/>
        <v>6.4947484648945453E-2</v>
      </c>
    </row>
    <row r="6" spans="1:6" x14ac:dyDescent="0.2">
      <c r="A6" s="1">
        <v>8452.5</v>
      </c>
      <c r="B6" s="1">
        <v>12010.97</v>
      </c>
      <c r="C6" s="1">
        <v>15712</v>
      </c>
      <c r="D6" s="1">
        <v>2534.79</v>
      </c>
      <c r="E6" s="2">
        <f t="shared" si="0"/>
        <v>38710.26</v>
      </c>
      <c r="F6">
        <f t="shared" si="1"/>
        <v>5.4025886525026386E-2</v>
      </c>
    </row>
    <row r="7" spans="1:6" x14ac:dyDescent="0.2">
      <c r="A7" s="1">
        <v>0</v>
      </c>
      <c r="B7" s="1">
        <v>0</v>
      </c>
      <c r="C7" s="1">
        <v>0</v>
      </c>
      <c r="D7" s="1">
        <v>1292.23</v>
      </c>
      <c r="E7" s="2">
        <f t="shared" si="0"/>
        <v>1292.23</v>
      </c>
      <c r="F7">
        <f t="shared" si="1"/>
        <v>2.9470419871991863E-4</v>
      </c>
    </row>
    <row r="8" spans="1:6" x14ac:dyDescent="0.2">
      <c r="A8" s="1">
        <v>9333</v>
      </c>
      <c r="B8" s="1">
        <v>65785</v>
      </c>
      <c r="C8" s="1">
        <v>2306.3000000000002</v>
      </c>
      <c r="D8" s="1">
        <v>4593.34</v>
      </c>
      <c r="E8" s="2">
        <f t="shared" si="0"/>
        <v>82017.64</v>
      </c>
      <c r="F8">
        <f t="shared" si="1"/>
        <v>0.11621400094084779</v>
      </c>
    </row>
    <row r="9" spans="1:6" x14ac:dyDescent="0.2">
      <c r="A9" s="1">
        <v>14341</v>
      </c>
      <c r="B9" s="1">
        <v>2125</v>
      </c>
      <c r="C9" s="1">
        <v>2151</v>
      </c>
      <c r="D9" s="1">
        <v>17057</v>
      </c>
      <c r="E9" s="2">
        <f t="shared" si="0"/>
        <v>35674</v>
      </c>
      <c r="F9">
        <f t="shared" si="1"/>
        <v>4.9665907134073109E-2</v>
      </c>
    </row>
    <row r="10" spans="1:6" x14ac:dyDescent="0.2">
      <c r="A10" s="1">
        <v>0</v>
      </c>
      <c r="B10" s="1">
        <v>0</v>
      </c>
      <c r="C10" s="1">
        <v>0</v>
      </c>
      <c r="D10" s="1">
        <v>1269.5</v>
      </c>
      <c r="E10" s="2">
        <f t="shared" si="0"/>
        <v>1269.5</v>
      </c>
      <c r="F10">
        <f t="shared" si="1"/>
        <v>2.6206459224472614E-4</v>
      </c>
    </row>
    <row r="11" spans="1:6" x14ac:dyDescent="0.2">
      <c r="A11" s="1">
        <v>5840.3</v>
      </c>
      <c r="B11" s="1">
        <v>18959.2</v>
      </c>
      <c r="C11" s="1">
        <v>16621</v>
      </c>
      <c r="D11" s="1">
        <v>9634.7999999999993</v>
      </c>
      <c r="E11" s="2">
        <f t="shared" si="0"/>
        <v>51055.3</v>
      </c>
      <c r="F11">
        <f t="shared" si="1"/>
        <v>7.1752998162532319E-2</v>
      </c>
    </row>
    <row r="12" spans="1:6" x14ac:dyDescent="0.2">
      <c r="A12" s="1">
        <v>13718</v>
      </c>
      <c r="B12" s="1">
        <v>40664</v>
      </c>
      <c r="C12" s="1">
        <v>51859</v>
      </c>
      <c r="D12" s="1">
        <v>22641.7</v>
      </c>
      <c r="E12" s="2">
        <f t="shared" si="0"/>
        <v>128882.7</v>
      </c>
      <c r="F12">
        <f t="shared" si="1"/>
        <v>0.1835108384171471</v>
      </c>
    </row>
    <row r="13" spans="1:6" x14ac:dyDescent="0.2">
      <c r="A13" s="1">
        <v>218</v>
      </c>
      <c r="B13" s="1">
        <v>509</v>
      </c>
      <c r="C13" s="1">
        <v>8454</v>
      </c>
      <c r="D13" s="1">
        <v>12680.8</v>
      </c>
      <c r="E13" s="2">
        <f t="shared" si="0"/>
        <v>21861.8</v>
      </c>
      <c r="F13">
        <f t="shared" si="1"/>
        <v>2.9831997210771156E-2</v>
      </c>
    </row>
    <row r="14" spans="1:6" x14ac:dyDescent="0.2">
      <c r="A14" s="1">
        <v>13898.6</v>
      </c>
      <c r="B14" s="1">
        <v>20954.599999999999</v>
      </c>
      <c r="C14" s="1">
        <v>40453.800000000003</v>
      </c>
      <c r="D14" s="1">
        <v>29565.5</v>
      </c>
      <c r="E14" s="2">
        <f t="shared" si="0"/>
        <v>104872.5</v>
      </c>
      <c r="F14">
        <f t="shared" si="1"/>
        <v>0.14903290267624669</v>
      </c>
    </row>
    <row r="15" spans="1:6" x14ac:dyDescent="0.2">
      <c r="A15" s="1">
        <v>0</v>
      </c>
      <c r="B15" s="1">
        <v>0</v>
      </c>
      <c r="C15" s="1">
        <v>0</v>
      </c>
      <c r="D15" s="1">
        <v>1087</v>
      </c>
      <c r="E15" s="2">
        <f t="shared" si="0"/>
        <v>1087</v>
      </c>
      <c r="F15">
        <f t="shared" si="1"/>
        <v>0</v>
      </c>
    </row>
    <row r="16" spans="1:6" x14ac:dyDescent="0.2">
      <c r="A16" s="1">
        <v>0</v>
      </c>
      <c r="B16" s="1">
        <v>10894</v>
      </c>
      <c r="C16" s="1">
        <v>12708</v>
      </c>
      <c r="D16" s="1">
        <v>16468.13</v>
      </c>
      <c r="E16" s="2">
        <f t="shared" si="0"/>
        <v>40070.130000000005</v>
      </c>
      <c r="F16">
        <f t="shared" si="1"/>
        <v>5.5978619549989873E-2</v>
      </c>
    </row>
    <row r="17" spans="1:6" x14ac:dyDescent="0.2">
      <c r="A17" s="1">
        <v>64</v>
      </c>
      <c r="B17" s="1">
        <v>958</v>
      </c>
      <c r="C17" s="1">
        <v>6173</v>
      </c>
      <c r="D17" s="1">
        <v>753.9</v>
      </c>
      <c r="E17" s="2">
        <f t="shared" si="0"/>
        <v>7948.9</v>
      </c>
      <c r="F17">
        <f t="shared" si="1"/>
        <v>9.8534850713648554E-3</v>
      </c>
    </row>
    <row r="18" spans="1:6" x14ac:dyDescent="0.2">
      <c r="A18" s="1">
        <v>0</v>
      </c>
      <c r="B18" s="1">
        <v>0</v>
      </c>
      <c r="C18" s="1">
        <v>1200</v>
      </c>
      <c r="D18" s="1">
        <v>566.6</v>
      </c>
      <c r="E18" s="2">
        <f t="shared" si="0"/>
        <v>1766.6</v>
      </c>
      <c r="F18">
        <f t="shared" si="1"/>
        <v>9.7588546240830599E-4</v>
      </c>
    </row>
    <row r="19" spans="1:6" x14ac:dyDescent="0.2">
      <c r="A19" s="1">
        <v>26.7</v>
      </c>
      <c r="B19" s="1">
        <v>22052.7</v>
      </c>
      <c r="C19" s="1">
        <v>2526.6</v>
      </c>
      <c r="D19" s="1">
        <v>6181.92</v>
      </c>
      <c r="E19" s="2">
        <f t="shared" si="0"/>
        <v>30787.919999999998</v>
      </c>
      <c r="F19">
        <f t="shared" si="1"/>
        <v>4.2649641036127291E-2</v>
      </c>
    </row>
    <row r="20" spans="1:6" x14ac:dyDescent="0.2">
      <c r="A20" s="1">
        <v>0</v>
      </c>
      <c r="B20" s="1">
        <v>0</v>
      </c>
      <c r="C20" s="1">
        <v>759.4</v>
      </c>
      <c r="D20" s="1">
        <v>5162</v>
      </c>
      <c r="E20" s="2">
        <f t="shared" si="0"/>
        <v>5921.4</v>
      </c>
      <c r="F20">
        <f t="shared" si="1"/>
        <v>6.9420551493035833E-3</v>
      </c>
    </row>
    <row r="21" spans="1:6" x14ac:dyDescent="0.2">
      <c r="A21" s="1">
        <v>296717</v>
      </c>
      <c r="B21" s="1">
        <v>152772</v>
      </c>
      <c r="C21" s="1">
        <v>190280</v>
      </c>
      <c r="D21" s="1">
        <v>57711.199999999997</v>
      </c>
      <c r="E21" s="2">
        <f t="shared" si="0"/>
        <v>697480.2</v>
      </c>
      <c r="F21">
        <f t="shared" si="1"/>
        <v>1</v>
      </c>
    </row>
    <row r="22" spans="1:6" x14ac:dyDescent="0.2">
      <c r="A22" s="1">
        <v>1203</v>
      </c>
      <c r="B22" s="1">
        <v>1477</v>
      </c>
      <c r="C22" s="1">
        <v>3493</v>
      </c>
      <c r="D22" s="1">
        <v>6783</v>
      </c>
      <c r="E22" s="2">
        <f t="shared" si="0"/>
        <v>12956</v>
      </c>
      <c r="F22">
        <f t="shared" si="1"/>
        <v>1.7043532303302217E-2</v>
      </c>
    </row>
    <row r="23" spans="1:6" x14ac:dyDescent="0.2">
      <c r="A23" s="1">
        <v>98</v>
      </c>
      <c r="B23" s="1">
        <v>134</v>
      </c>
      <c r="C23" s="1">
        <v>862</v>
      </c>
      <c r="D23" s="1">
        <v>5363.35</v>
      </c>
      <c r="E23" s="2">
        <f t="shared" si="0"/>
        <v>6457.35</v>
      </c>
      <c r="F23">
        <f t="shared" si="1"/>
        <v>7.7116634682820005E-3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H15" sqref="H15"/>
    </sheetView>
  </sheetViews>
  <sheetFormatPr defaultRowHeight="14.25" x14ac:dyDescent="0.2"/>
  <sheetData>
    <row r="1" spans="1:6" x14ac:dyDescent="0.2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</row>
    <row r="2" spans="1:6" x14ac:dyDescent="0.2">
      <c r="A2" s="4">
        <v>0</v>
      </c>
      <c r="B2" s="4">
        <v>0</v>
      </c>
      <c r="C2" s="4">
        <v>0</v>
      </c>
      <c r="D2" s="4">
        <v>4434.32</v>
      </c>
      <c r="E2" s="5">
        <f>SUM(A2:D2)</f>
        <v>4434.32</v>
      </c>
      <c r="F2">
        <f>(E2-1502.25)/(51423.3-1502.25)</f>
        <v>5.873414120896895E-2</v>
      </c>
    </row>
    <row r="3" spans="1:6" x14ac:dyDescent="0.2">
      <c r="A3" s="4">
        <v>167</v>
      </c>
      <c r="B3" s="4">
        <v>7148</v>
      </c>
      <c r="C3" s="4">
        <v>2685</v>
      </c>
      <c r="D3" s="4">
        <v>11943.8</v>
      </c>
      <c r="E3" s="5">
        <f>SUM(A3:D3)</f>
        <v>21943.8</v>
      </c>
      <c r="F3">
        <f t="shared" ref="F3:F23" si="0">(E3-1502.25)/(51423.3-1502.25)</f>
        <v>0.40947756507525379</v>
      </c>
    </row>
    <row r="4" spans="1:6" x14ac:dyDescent="0.2">
      <c r="A4" s="4">
        <v>261</v>
      </c>
      <c r="B4" s="4">
        <v>5874.15</v>
      </c>
      <c r="C4" s="4">
        <v>8445.2999999999993</v>
      </c>
      <c r="D4" s="4">
        <v>9460.3580000000002</v>
      </c>
      <c r="E4" s="5">
        <f>SUM(A4:D4)</f>
        <v>24040.807999999997</v>
      </c>
      <c r="F4">
        <f t="shared" si="0"/>
        <v>0.45148405332019248</v>
      </c>
    </row>
    <row r="5" spans="1:6" x14ac:dyDescent="0.2">
      <c r="A5" s="4">
        <v>238</v>
      </c>
      <c r="B5" s="4">
        <v>3354.7</v>
      </c>
      <c r="C5" s="4">
        <v>21951.9</v>
      </c>
      <c r="D5" s="4">
        <v>8431.52</v>
      </c>
      <c r="E5" s="5">
        <f>SUM(A5:D5)</f>
        <v>33976.120000000003</v>
      </c>
      <c r="F5">
        <f t="shared" si="0"/>
        <v>0.65050454667920643</v>
      </c>
    </row>
    <row r="6" spans="1:6" x14ac:dyDescent="0.2">
      <c r="A6" s="4">
        <v>579.84</v>
      </c>
      <c r="B6" s="4">
        <v>920.22</v>
      </c>
      <c r="C6" s="4">
        <v>2118.7199999999998</v>
      </c>
      <c r="D6" s="4">
        <v>1671.9</v>
      </c>
      <c r="E6" s="5">
        <f>SUM(A6:D6)</f>
        <v>5290.68</v>
      </c>
      <c r="F6">
        <f t="shared" si="0"/>
        <v>7.5888427827539684E-2</v>
      </c>
    </row>
    <row r="7" spans="1:6" x14ac:dyDescent="0.2">
      <c r="A7" s="4">
        <v>0</v>
      </c>
      <c r="B7" s="4">
        <v>0</v>
      </c>
      <c r="C7" s="4">
        <v>0</v>
      </c>
      <c r="D7" s="4">
        <v>1850.84</v>
      </c>
      <c r="E7" s="5">
        <f>SUM(A7:D7)</f>
        <v>1850.84</v>
      </c>
      <c r="F7">
        <f t="shared" si="0"/>
        <v>6.9828258820677832E-3</v>
      </c>
    </row>
    <row r="8" spans="1:6" x14ac:dyDescent="0.2">
      <c r="A8" s="4">
        <v>585.5</v>
      </c>
      <c r="B8" s="4">
        <v>5853.9</v>
      </c>
      <c r="C8" s="4">
        <v>896.3</v>
      </c>
      <c r="D8" s="4">
        <v>19805.97</v>
      </c>
      <c r="E8" s="5">
        <f>SUM(A8:D8)</f>
        <v>27141.670000000002</v>
      </c>
      <c r="F8">
        <f t="shared" si="0"/>
        <v>0.51359937341061535</v>
      </c>
    </row>
    <row r="9" spans="1:6" x14ac:dyDescent="0.2">
      <c r="A9" s="4">
        <v>2066</v>
      </c>
      <c r="B9" s="4">
        <v>928</v>
      </c>
      <c r="C9" s="4">
        <v>763</v>
      </c>
      <c r="D9" s="4">
        <v>14850.55</v>
      </c>
      <c r="E9" s="5">
        <f>SUM(A9:D9)</f>
        <v>18607.55</v>
      </c>
      <c r="F9">
        <f t="shared" si="0"/>
        <v>0.3426470396756478</v>
      </c>
    </row>
    <row r="10" spans="1:6" x14ac:dyDescent="0.2">
      <c r="A10" s="4">
        <v>0</v>
      </c>
      <c r="B10" s="4">
        <v>5301</v>
      </c>
      <c r="C10" s="4">
        <v>8216</v>
      </c>
      <c r="D10" s="4">
        <v>1539.28</v>
      </c>
      <c r="E10" s="5">
        <f>SUM(A10:D10)</f>
        <v>15056.28</v>
      </c>
      <c r="F10">
        <f t="shared" si="0"/>
        <v>0.27150931320555155</v>
      </c>
    </row>
    <row r="11" spans="1:6" x14ac:dyDescent="0.2">
      <c r="A11" s="4">
        <v>1634</v>
      </c>
      <c r="B11" s="4">
        <v>12599</v>
      </c>
      <c r="C11" s="4">
        <v>15496</v>
      </c>
      <c r="D11" s="4">
        <v>15588.353999999999</v>
      </c>
      <c r="E11" s="5">
        <f>SUM(A11:D11)</f>
        <v>45317.353999999999</v>
      </c>
      <c r="F11">
        <f t="shared" si="0"/>
        <v>0.8776879492719003</v>
      </c>
    </row>
    <row r="12" spans="1:6" x14ac:dyDescent="0.2">
      <c r="A12" s="4">
        <v>1261</v>
      </c>
      <c r="B12" s="4">
        <v>3448</v>
      </c>
      <c r="C12" s="4">
        <v>2742</v>
      </c>
      <c r="D12" s="4">
        <v>4888.42</v>
      </c>
      <c r="E12" s="5">
        <f>SUM(A12:D12)</f>
        <v>12339.42</v>
      </c>
      <c r="F12">
        <f t="shared" si="0"/>
        <v>0.2170861790767622</v>
      </c>
    </row>
    <row r="13" spans="1:6" x14ac:dyDescent="0.2">
      <c r="A13" s="4">
        <v>35.200000000000003</v>
      </c>
      <c r="B13" s="4">
        <v>64.8</v>
      </c>
      <c r="C13" s="4">
        <v>518.4</v>
      </c>
      <c r="D13" s="4">
        <v>13933.4</v>
      </c>
      <c r="E13" s="5">
        <f>SUM(A13:D13)</f>
        <v>14551.8</v>
      </c>
      <c r="F13">
        <f t="shared" si="0"/>
        <v>0.26140375653156334</v>
      </c>
    </row>
    <row r="14" spans="1:6" x14ac:dyDescent="0.2">
      <c r="A14" s="4">
        <v>4474.0600000000004</v>
      </c>
      <c r="B14" s="4">
        <v>3235</v>
      </c>
      <c r="C14" s="4">
        <v>12539.5</v>
      </c>
      <c r="D14" s="4">
        <v>8177.81</v>
      </c>
      <c r="E14" s="5">
        <f>SUM(A14:D14)</f>
        <v>28426.370000000003</v>
      </c>
      <c r="F14">
        <f t="shared" si="0"/>
        <v>0.53933400839926249</v>
      </c>
    </row>
    <row r="15" spans="1:6" x14ac:dyDescent="0.2">
      <c r="A15" s="4">
        <v>0</v>
      </c>
      <c r="B15" s="4">
        <v>0</v>
      </c>
      <c r="C15" s="4">
        <v>0</v>
      </c>
      <c r="D15" s="4">
        <v>2223</v>
      </c>
      <c r="E15" s="5">
        <f>SUM(A15:D15)</f>
        <v>2223</v>
      </c>
      <c r="F15">
        <f t="shared" si="0"/>
        <v>1.4437797281908133E-2</v>
      </c>
    </row>
    <row r="16" spans="1:6" x14ac:dyDescent="0.2">
      <c r="A16" s="4">
        <v>0</v>
      </c>
      <c r="B16" s="4">
        <v>2224.5</v>
      </c>
      <c r="C16" s="4">
        <v>3738.6</v>
      </c>
      <c r="D16" s="4">
        <v>2116.69</v>
      </c>
      <c r="E16" s="5">
        <f>SUM(A16:D16)</f>
        <v>8079.7900000000009</v>
      </c>
      <c r="F16">
        <f t="shared" si="0"/>
        <v>0.13175884721976</v>
      </c>
    </row>
    <row r="17" spans="1:6" x14ac:dyDescent="0.2">
      <c r="A17" s="4">
        <v>3</v>
      </c>
      <c r="B17" s="4">
        <v>36</v>
      </c>
      <c r="C17" s="4">
        <v>869</v>
      </c>
      <c r="D17" s="4">
        <v>1772.08</v>
      </c>
      <c r="E17" s="5">
        <f>SUM(A17:D17)</f>
        <v>2680.08</v>
      </c>
      <c r="F17">
        <f t="shared" si="0"/>
        <v>2.3593854696565875E-2</v>
      </c>
    </row>
    <row r="18" spans="1:6" x14ac:dyDescent="0.2">
      <c r="A18" s="4">
        <v>0</v>
      </c>
      <c r="B18" s="4">
        <v>0</v>
      </c>
      <c r="C18" s="4">
        <v>820</v>
      </c>
      <c r="D18" s="4">
        <v>682.25</v>
      </c>
      <c r="E18" s="5">
        <f>SUM(A18:D18)</f>
        <v>1502.25</v>
      </c>
      <c r="F18">
        <f t="shared" si="0"/>
        <v>0</v>
      </c>
    </row>
    <row r="19" spans="1:6" x14ac:dyDescent="0.2">
      <c r="A19" s="4">
        <v>0</v>
      </c>
      <c r="B19" s="4">
        <v>0</v>
      </c>
      <c r="C19" s="4">
        <v>0</v>
      </c>
      <c r="D19" s="4">
        <v>15622.43</v>
      </c>
      <c r="E19" s="5">
        <f>SUM(A19:D19)</f>
        <v>15622.43</v>
      </c>
      <c r="F19">
        <f t="shared" si="0"/>
        <v>0.2828502204981666</v>
      </c>
    </row>
    <row r="20" spans="1:6" x14ac:dyDescent="0.2">
      <c r="A20" s="4">
        <v>0</v>
      </c>
      <c r="B20" s="4">
        <v>0</v>
      </c>
      <c r="C20" s="4">
        <v>1904</v>
      </c>
      <c r="D20" s="4">
        <v>4602</v>
      </c>
      <c r="E20" s="5">
        <f>SUM(A20:D20)</f>
        <v>6506</v>
      </c>
      <c r="F20">
        <f t="shared" si="0"/>
        <v>0.10023326833069417</v>
      </c>
    </row>
    <row r="21" spans="1:6" x14ac:dyDescent="0.2">
      <c r="A21" s="4">
        <v>8098</v>
      </c>
      <c r="B21" s="4">
        <v>8686</v>
      </c>
      <c r="C21" s="4">
        <v>12723</v>
      </c>
      <c r="D21" s="4">
        <v>21916.3</v>
      </c>
      <c r="E21" s="5">
        <f>SUM(A21:D21)</f>
        <v>51423.3</v>
      </c>
      <c r="F21">
        <f t="shared" si="0"/>
        <v>1</v>
      </c>
    </row>
    <row r="22" spans="1:6" x14ac:dyDescent="0.2">
      <c r="A22" s="4">
        <v>0</v>
      </c>
      <c r="B22" s="4">
        <v>529.1</v>
      </c>
      <c r="C22" s="4">
        <v>8104</v>
      </c>
      <c r="D22" s="4">
        <v>3212</v>
      </c>
      <c r="E22" s="5">
        <f>SUM(A22:D22)</f>
        <v>11845.1</v>
      </c>
      <c r="F22">
        <f t="shared" si="0"/>
        <v>0.20718414376300179</v>
      </c>
    </row>
    <row r="23" spans="1:6" x14ac:dyDescent="0.2">
      <c r="A23" s="4">
        <v>124</v>
      </c>
      <c r="B23" s="4">
        <v>97</v>
      </c>
      <c r="C23" s="4">
        <v>471</v>
      </c>
      <c r="D23" s="4">
        <v>18783.740000000002</v>
      </c>
      <c r="E23" s="5">
        <f>SUM(A23:D23)</f>
        <v>19475.740000000002</v>
      </c>
      <c r="F23">
        <f t="shared" si="0"/>
        <v>0.36003830047645236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K20" sqref="K20"/>
    </sheetView>
  </sheetViews>
  <sheetFormatPr defaultRowHeight="14.25" x14ac:dyDescent="0.2"/>
  <cols>
    <col min="1" max="4" width="11.625" style="5" bestFit="1" customWidth="1"/>
    <col min="5" max="5" width="15.75" customWidth="1"/>
  </cols>
  <sheetData>
    <row r="1" spans="1:6" x14ac:dyDescent="0.2">
      <c r="A1" s="4" t="s">
        <v>17</v>
      </c>
      <c r="B1" s="4" t="s">
        <v>18</v>
      </c>
      <c r="C1" s="4" t="s">
        <v>19</v>
      </c>
      <c r="D1" s="4" t="s">
        <v>20</v>
      </c>
      <c r="E1" s="4" t="s">
        <v>21</v>
      </c>
      <c r="F1" s="4" t="s">
        <v>22</v>
      </c>
    </row>
    <row r="2" spans="1:6" x14ac:dyDescent="0.2">
      <c r="A2" s="4">
        <v>0</v>
      </c>
      <c r="B2" s="4">
        <v>0</v>
      </c>
      <c r="C2" s="4">
        <v>16274</v>
      </c>
      <c r="D2" s="4">
        <v>91748.226500000004</v>
      </c>
      <c r="E2" s="5">
        <f>SUM(A2:D2)</f>
        <v>108022.2265</v>
      </c>
      <c r="F2">
        <f>(E2-0)/(1704159-0)</f>
        <v>6.3387410740429737E-2</v>
      </c>
    </row>
    <row r="3" spans="1:6" x14ac:dyDescent="0.2">
      <c r="A3" s="4">
        <v>137906</v>
      </c>
      <c r="B3" s="4">
        <v>360142</v>
      </c>
      <c r="C3" s="4">
        <v>266940</v>
      </c>
      <c r="D3" s="4">
        <v>230427.427</v>
      </c>
      <c r="E3" s="5">
        <f>SUM(A3:D3)</f>
        <v>995415.42700000003</v>
      </c>
      <c r="F3">
        <f t="shared" ref="F3:F23" si="0">(E3-0)/(1704159-0)</f>
        <v>0.58410947980792871</v>
      </c>
    </row>
    <row r="4" spans="1:6" x14ac:dyDescent="0.2">
      <c r="A4" s="4">
        <v>463419</v>
      </c>
      <c r="B4" s="4">
        <v>400086</v>
      </c>
      <c r="C4" s="4">
        <v>344434</v>
      </c>
      <c r="D4" s="4">
        <v>496220</v>
      </c>
      <c r="E4" s="5">
        <f>SUM(A4:D4)</f>
        <v>1704159</v>
      </c>
      <c r="F4">
        <f t="shared" si="0"/>
        <v>1</v>
      </c>
    </row>
    <row r="5" spans="1:6" x14ac:dyDescent="0.2">
      <c r="A5" s="4">
        <v>30963.4</v>
      </c>
      <c r="B5" s="4">
        <v>33886.6</v>
      </c>
      <c r="C5" s="4">
        <v>64539.8</v>
      </c>
      <c r="D5" s="4">
        <v>209215.59666700001</v>
      </c>
      <c r="E5" s="5">
        <f>SUM(A5:D5)</f>
        <v>338605.39666700002</v>
      </c>
      <c r="F5">
        <f t="shared" si="0"/>
        <v>0.19869354717898977</v>
      </c>
    </row>
    <row r="6" spans="1:6" x14ac:dyDescent="0.2">
      <c r="A6" s="4">
        <v>28633.4</v>
      </c>
      <c r="B6" s="4">
        <v>271055</v>
      </c>
      <c r="C6" s="4">
        <v>25494</v>
      </c>
      <c r="D6" s="4">
        <v>42746.7</v>
      </c>
      <c r="E6" s="5">
        <f>SUM(A6:D6)</f>
        <v>367929.10000000003</v>
      </c>
      <c r="F6">
        <f t="shared" si="0"/>
        <v>0.21590068767057535</v>
      </c>
    </row>
    <row r="7" spans="1:6" x14ac:dyDescent="0.2">
      <c r="A7" s="4">
        <v>0</v>
      </c>
      <c r="B7" s="4">
        <v>0</v>
      </c>
      <c r="C7" s="4">
        <v>0</v>
      </c>
      <c r="D7" s="4">
        <v>0</v>
      </c>
      <c r="E7" s="5">
        <f>SUM(A7:D7)</f>
        <v>0</v>
      </c>
      <c r="F7">
        <f t="shared" si="0"/>
        <v>0</v>
      </c>
    </row>
    <row r="8" spans="1:6" x14ac:dyDescent="0.2">
      <c r="A8" s="4">
        <v>129896</v>
      </c>
      <c r="B8" s="4">
        <v>292775</v>
      </c>
      <c r="C8" s="4">
        <v>247100</v>
      </c>
      <c r="D8" s="4">
        <v>283247</v>
      </c>
      <c r="E8" s="5">
        <f>SUM(A8:D8)</f>
        <v>953018</v>
      </c>
      <c r="F8">
        <f t="shared" si="0"/>
        <v>0.55923068211358218</v>
      </c>
    </row>
    <row r="9" spans="1:6" x14ac:dyDescent="0.2">
      <c r="A9" s="4">
        <v>58596</v>
      </c>
      <c r="B9" s="4">
        <v>124675</v>
      </c>
      <c r="C9" s="4">
        <v>136492</v>
      </c>
      <c r="D9" s="4">
        <v>99400.667000000001</v>
      </c>
      <c r="E9" s="5">
        <f>SUM(A9:D9)</f>
        <v>419163.66700000002</v>
      </c>
      <c r="F9">
        <f t="shared" si="0"/>
        <v>0.24596511651788361</v>
      </c>
    </row>
    <row r="10" spans="1:6" x14ac:dyDescent="0.2">
      <c r="A10" s="4">
        <v>0</v>
      </c>
      <c r="B10" s="4">
        <v>0</v>
      </c>
      <c r="C10" s="4">
        <v>0</v>
      </c>
      <c r="D10" s="4">
        <v>3000</v>
      </c>
      <c r="E10" s="5">
        <f>SUM(A10:D10)</f>
        <v>3000</v>
      </c>
      <c r="F10">
        <f t="shared" si="0"/>
        <v>1.7603991176879622E-3</v>
      </c>
    </row>
    <row r="11" spans="1:6" x14ac:dyDescent="0.2">
      <c r="A11" s="4">
        <v>134.6</v>
      </c>
      <c r="B11" s="4">
        <v>22.3</v>
      </c>
      <c r="C11" s="4">
        <v>22893.3</v>
      </c>
      <c r="D11" s="4">
        <v>94121.37</v>
      </c>
      <c r="E11" s="5">
        <f>SUM(A11:D11)</f>
        <v>117171.56999999999</v>
      </c>
      <c r="F11">
        <f t="shared" si="0"/>
        <v>6.8756242815371099E-2</v>
      </c>
    </row>
    <row r="12" spans="1:6" x14ac:dyDescent="0.2">
      <c r="A12" s="4">
        <v>318846</v>
      </c>
      <c r="B12" s="4">
        <v>254219</v>
      </c>
      <c r="C12" s="4">
        <v>476844</v>
      </c>
      <c r="D12" s="4">
        <v>473522.1</v>
      </c>
      <c r="E12" s="5">
        <f>SUM(A12:D12)</f>
        <v>1523431.1</v>
      </c>
      <c r="F12">
        <f t="shared" si="0"/>
        <v>0.89394892143280058</v>
      </c>
    </row>
    <row r="13" spans="1:6" x14ac:dyDescent="0.2">
      <c r="A13" s="4">
        <v>882</v>
      </c>
      <c r="B13" s="4">
        <v>868</v>
      </c>
      <c r="C13" s="4">
        <v>2035</v>
      </c>
      <c r="D13" s="4">
        <v>7036</v>
      </c>
      <c r="E13" s="5">
        <f>SUM(A13:D13)</f>
        <v>10821</v>
      </c>
      <c r="F13">
        <f t="shared" si="0"/>
        <v>6.3497596175004795E-3</v>
      </c>
    </row>
    <row r="14" spans="1:6" x14ac:dyDescent="0.2">
      <c r="A14" s="4">
        <v>0</v>
      </c>
      <c r="B14" s="4">
        <v>80</v>
      </c>
      <c r="C14" s="4">
        <v>14030.1</v>
      </c>
      <c r="D14" s="4">
        <v>0</v>
      </c>
      <c r="E14" s="5">
        <f>SUM(A14:D14)</f>
        <v>14110.1</v>
      </c>
      <c r="F14">
        <f t="shared" si="0"/>
        <v>8.2798025301629719E-3</v>
      </c>
    </row>
    <row r="15" spans="1:6" x14ac:dyDescent="0.2">
      <c r="A15" s="4">
        <v>0</v>
      </c>
      <c r="B15" s="4">
        <v>0</v>
      </c>
      <c r="C15" s="4">
        <v>0</v>
      </c>
      <c r="D15" s="4">
        <v>9220</v>
      </c>
      <c r="E15" s="5">
        <f>SUM(A15:D15)</f>
        <v>9220</v>
      </c>
      <c r="F15">
        <f t="shared" si="0"/>
        <v>5.4102932883610035E-3</v>
      </c>
    </row>
    <row r="16" spans="1:6" x14ac:dyDescent="0.2">
      <c r="A16" s="4">
        <v>0</v>
      </c>
      <c r="B16" s="4">
        <v>0</v>
      </c>
      <c r="C16" s="4">
        <v>5405</v>
      </c>
      <c r="D16" s="4">
        <v>0</v>
      </c>
      <c r="E16" s="5">
        <f>SUM(A16:D16)</f>
        <v>5405</v>
      </c>
      <c r="F16">
        <f t="shared" si="0"/>
        <v>3.1716524103678118E-3</v>
      </c>
    </row>
    <row r="17" spans="1:6" x14ac:dyDescent="0.2">
      <c r="A17" s="4">
        <v>45583</v>
      </c>
      <c r="B17" s="4">
        <v>31126</v>
      </c>
      <c r="C17" s="4">
        <v>52302</v>
      </c>
      <c r="D17" s="4">
        <v>22198.2</v>
      </c>
      <c r="E17" s="5">
        <f>SUM(A17:D17)</f>
        <v>151209.20000000001</v>
      </c>
      <c r="F17">
        <f t="shared" si="0"/>
        <v>8.8729514088767544E-2</v>
      </c>
    </row>
    <row r="18" spans="1:6" x14ac:dyDescent="0.2">
      <c r="A18" s="4">
        <v>0</v>
      </c>
      <c r="B18" s="4">
        <v>0</v>
      </c>
      <c r="C18" s="4">
        <v>0</v>
      </c>
      <c r="D18" s="4">
        <v>2057.8000000000002</v>
      </c>
      <c r="E18" s="5">
        <f>SUM(A18:D18)</f>
        <v>2057.8000000000002</v>
      </c>
      <c r="F18">
        <f t="shared" si="0"/>
        <v>1.207516434792763E-3</v>
      </c>
    </row>
    <row r="19" spans="1:6" x14ac:dyDescent="0.2">
      <c r="A19" s="4">
        <v>535053</v>
      </c>
      <c r="B19" s="4">
        <v>319365</v>
      </c>
      <c r="C19" s="4">
        <v>366284</v>
      </c>
      <c r="D19" s="4">
        <v>247997.75</v>
      </c>
      <c r="E19" s="5">
        <f>SUM(A19:D19)</f>
        <v>1468699.75</v>
      </c>
      <c r="F19">
        <f t="shared" si="0"/>
        <v>0.86183258134951024</v>
      </c>
    </row>
    <row r="20" spans="1:6" x14ac:dyDescent="0.2">
      <c r="A20" s="4">
        <v>0</v>
      </c>
      <c r="B20" s="4">
        <v>0</v>
      </c>
      <c r="C20" s="4">
        <v>0</v>
      </c>
      <c r="D20" s="4">
        <v>0</v>
      </c>
      <c r="E20" s="5">
        <f>SUM(A20:D20)</f>
        <v>0</v>
      </c>
      <c r="F20">
        <f t="shared" si="0"/>
        <v>0</v>
      </c>
    </row>
    <row r="21" spans="1:6" x14ac:dyDescent="0.2">
      <c r="A21" s="4">
        <v>420399</v>
      </c>
      <c r="B21" s="4">
        <v>305733</v>
      </c>
      <c r="C21" s="4">
        <v>318844</v>
      </c>
      <c r="D21" s="4">
        <v>428075.12</v>
      </c>
      <c r="E21" s="5">
        <f>SUM(A21:D21)</f>
        <v>1473051.12</v>
      </c>
      <c r="F21">
        <f t="shared" si="0"/>
        <v>0.86438596398575496</v>
      </c>
    </row>
    <row r="22" spans="1:6" x14ac:dyDescent="0.2">
      <c r="A22" s="4">
        <v>0</v>
      </c>
      <c r="B22" s="4">
        <v>0</v>
      </c>
      <c r="C22" s="4">
        <v>11870</v>
      </c>
      <c r="D22" s="4">
        <v>50</v>
      </c>
      <c r="E22" s="5">
        <f>SUM(A22:D22)</f>
        <v>11920</v>
      </c>
      <c r="F22">
        <f t="shared" si="0"/>
        <v>6.9946524942801703E-3</v>
      </c>
    </row>
    <row r="23" spans="1:6" x14ac:dyDescent="0.2">
      <c r="A23" s="4">
        <v>0</v>
      </c>
      <c r="B23" s="4">
        <v>0</v>
      </c>
      <c r="C23" s="4">
        <v>0</v>
      </c>
      <c r="D23" s="4">
        <v>0</v>
      </c>
      <c r="E23" s="5">
        <f>SUM(A23:D23)</f>
        <v>0</v>
      </c>
      <c r="F23">
        <f t="shared" si="0"/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F2" sqref="F2:F23"/>
    </sheetView>
  </sheetViews>
  <sheetFormatPr defaultRowHeight="14.25" x14ac:dyDescent="0.2"/>
  <cols>
    <col min="1" max="3" width="10.5" style="5" bestFit="1" customWidth="1"/>
    <col min="4" max="4" width="11.625" style="5" bestFit="1" customWidth="1"/>
    <col min="5" max="5" width="13.25" customWidth="1"/>
  </cols>
  <sheetData>
    <row r="1" spans="1:6" x14ac:dyDescent="0.2">
      <c r="A1" s="4" t="s">
        <v>23</v>
      </c>
      <c r="B1" s="4" t="s">
        <v>24</v>
      </c>
      <c r="C1" s="4" t="s">
        <v>25</v>
      </c>
      <c r="D1" s="4" t="s">
        <v>26</v>
      </c>
      <c r="E1" s="4" t="s">
        <v>28</v>
      </c>
      <c r="F1" s="4" t="s">
        <v>27</v>
      </c>
    </row>
    <row r="2" spans="1:6" x14ac:dyDescent="0.2">
      <c r="A2" s="4">
        <v>0</v>
      </c>
      <c r="B2" s="4">
        <v>0</v>
      </c>
      <c r="C2" s="4">
        <v>1774</v>
      </c>
      <c r="D2" s="4">
        <v>21601.4</v>
      </c>
      <c r="E2" s="5">
        <f>SUM(A2:D2)</f>
        <v>23375.4</v>
      </c>
      <c r="F2">
        <f>(E2-0)/(205861-0)</f>
        <v>0.11354943384128126</v>
      </c>
    </row>
    <row r="3" spans="1:6" x14ac:dyDescent="0.2">
      <c r="A3" s="4">
        <v>21513.335999999999</v>
      </c>
      <c r="B3" s="4">
        <v>52584.991999999998</v>
      </c>
      <c r="C3" s="4">
        <v>34078.800000000003</v>
      </c>
      <c r="D3" s="4">
        <v>56488.800000000003</v>
      </c>
      <c r="E3" s="5">
        <f>SUM(A3:D3)</f>
        <v>164665.92800000001</v>
      </c>
      <c r="F3">
        <f t="shared" ref="F3:F23" si="0">(E3-0)/(205861-0)</f>
        <v>0.79988889590548973</v>
      </c>
    </row>
    <row r="4" spans="1:6" x14ac:dyDescent="0.2">
      <c r="A4" s="4">
        <v>3208</v>
      </c>
      <c r="B4" s="4">
        <v>2853</v>
      </c>
      <c r="C4" s="4">
        <v>22864.400000000001</v>
      </c>
      <c r="D4" s="4">
        <v>94541</v>
      </c>
      <c r="E4" s="5">
        <f>SUM(A4:D4)</f>
        <v>123466.4</v>
      </c>
      <c r="F4">
        <f t="shared" si="0"/>
        <v>0.59975614613744221</v>
      </c>
    </row>
    <row r="5" spans="1:6" x14ac:dyDescent="0.2">
      <c r="A5" s="4">
        <v>4564</v>
      </c>
      <c r="B5" s="4">
        <v>5026</v>
      </c>
      <c r="C5" s="4">
        <v>11420</v>
      </c>
      <c r="D5" s="4">
        <v>37354.25</v>
      </c>
      <c r="E5" s="5">
        <f>SUM(A5:D5)</f>
        <v>58364.25</v>
      </c>
      <c r="F5">
        <f t="shared" si="0"/>
        <v>0.28351290433836424</v>
      </c>
    </row>
    <row r="6" spans="1:6" x14ac:dyDescent="0.2">
      <c r="A6" s="4">
        <v>713.1</v>
      </c>
      <c r="B6" s="4">
        <v>1526</v>
      </c>
      <c r="C6" s="4">
        <v>3393.4</v>
      </c>
      <c r="D6" s="4">
        <v>12715.96</v>
      </c>
      <c r="E6" s="5">
        <f>SUM(A6:D6)</f>
        <v>18348.46</v>
      </c>
      <c r="F6">
        <f t="shared" si="0"/>
        <v>8.9130335517655118E-2</v>
      </c>
    </row>
    <row r="7" spans="1:6" x14ac:dyDescent="0.2">
      <c r="A7" s="4">
        <v>0</v>
      </c>
      <c r="B7" s="4">
        <v>0</v>
      </c>
      <c r="C7" s="4">
        <v>0</v>
      </c>
      <c r="D7" s="4">
        <v>0</v>
      </c>
      <c r="E7" s="5">
        <f>SUM(A7:D7)</f>
        <v>0</v>
      </c>
      <c r="F7">
        <f t="shared" si="0"/>
        <v>0</v>
      </c>
    </row>
    <row r="8" spans="1:6" x14ac:dyDescent="0.2">
      <c r="A8" s="4">
        <v>2239</v>
      </c>
      <c r="B8" s="4">
        <v>8695.6</v>
      </c>
      <c r="C8" s="4">
        <v>15123.9</v>
      </c>
      <c r="D8" s="4">
        <v>72644.399999999994</v>
      </c>
      <c r="E8" s="5">
        <f>SUM(A8:D8)</f>
        <v>98702.9</v>
      </c>
      <c r="F8">
        <f t="shared" si="0"/>
        <v>0.4794638129611728</v>
      </c>
    </row>
    <row r="9" spans="1:6" x14ac:dyDescent="0.2">
      <c r="A9" s="4">
        <v>4974</v>
      </c>
      <c r="B9" s="4">
        <v>9665</v>
      </c>
      <c r="C9" s="4">
        <v>7259</v>
      </c>
      <c r="D9" s="4">
        <v>48663.6</v>
      </c>
      <c r="E9" s="5">
        <f>SUM(A9:D9)</f>
        <v>70561.600000000006</v>
      </c>
      <c r="F9">
        <f t="shared" si="0"/>
        <v>0.34276332088156575</v>
      </c>
    </row>
    <row r="10" spans="1:6" x14ac:dyDescent="0.2">
      <c r="A10" s="4">
        <v>0</v>
      </c>
      <c r="B10" s="4">
        <v>0</v>
      </c>
      <c r="C10" s="4">
        <v>0</v>
      </c>
      <c r="D10" s="4">
        <v>374</v>
      </c>
      <c r="E10" s="5">
        <f>SUM(A10:D10)</f>
        <v>374</v>
      </c>
      <c r="F10">
        <f t="shared" si="0"/>
        <v>1.8167598525218472E-3</v>
      </c>
    </row>
    <row r="11" spans="1:6" x14ac:dyDescent="0.2">
      <c r="A11" s="4">
        <v>484.5</v>
      </c>
      <c r="B11" s="4">
        <v>9.0299999999999994</v>
      </c>
      <c r="C11" s="4">
        <v>9657.4</v>
      </c>
      <c r="D11" s="4">
        <v>23612</v>
      </c>
      <c r="E11" s="5">
        <f>SUM(A11:D11)</f>
        <v>33762.93</v>
      </c>
      <c r="F11">
        <f t="shared" si="0"/>
        <v>0.16400838429814293</v>
      </c>
    </row>
    <row r="12" spans="1:6" x14ac:dyDescent="0.2">
      <c r="A12" s="4">
        <v>11360</v>
      </c>
      <c r="B12" s="4">
        <v>21883</v>
      </c>
      <c r="C12" s="4">
        <v>97715</v>
      </c>
      <c r="D12" s="4">
        <v>74903</v>
      </c>
      <c r="E12" s="5">
        <f>SUM(A12:D12)</f>
        <v>205861</v>
      </c>
      <c r="F12">
        <f t="shared" si="0"/>
        <v>1</v>
      </c>
    </row>
    <row r="13" spans="1:6" x14ac:dyDescent="0.2">
      <c r="A13" s="4">
        <v>131.6</v>
      </c>
      <c r="B13" s="4">
        <v>122.5</v>
      </c>
      <c r="C13" s="4">
        <v>261</v>
      </c>
      <c r="D13" s="4">
        <v>436</v>
      </c>
      <c r="E13" s="5">
        <f>SUM(A13:D13)</f>
        <v>951.1</v>
      </c>
      <c r="F13">
        <f t="shared" si="0"/>
        <v>4.620107742603019E-3</v>
      </c>
    </row>
    <row r="14" spans="1:6" x14ac:dyDescent="0.2">
      <c r="A14" s="4">
        <v>0</v>
      </c>
      <c r="B14" s="4">
        <v>48</v>
      </c>
      <c r="C14" s="4">
        <v>5742.2</v>
      </c>
      <c r="D14" s="4">
        <v>0</v>
      </c>
      <c r="E14" s="5">
        <f>SUM(A14:D14)</f>
        <v>5790.2</v>
      </c>
      <c r="F14">
        <f t="shared" si="0"/>
        <v>2.8126745716770051E-2</v>
      </c>
    </row>
    <row r="15" spans="1:6" x14ac:dyDescent="0.2">
      <c r="A15" s="4">
        <v>0</v>
      </c>
      <c r="B15" s="4">
        <v>0</v>
      </c>
      <c r="C15" s="4">
        <v>0</v>
      </c>
      <c r="D15" s="4">
        <v>2048</v>
      </c>
      <c r="E15" s="5">
        <f>SUM(A15:D15)</f>
        <v>2048</v>
      </c>
      <c r="F15">
        <f t="shared" si="0"/>
        <v>9.9484603688896871E-3</v>
      </c>
    </row>
    <row r="16" spans="1:6" x14ac:dyDescent="0.2">
      <c r="A16" s="4">
        <v>0</v>
      </c>
      <c r="B16" s="4">
        <v>0</v>
      </c>
      <c r="C16" s="4">
        <v>1443.4</v>
      </c>
      <c r="D16" s="4">
        <v>0</v>
      </c>
      <c r="E16" s="5">
        <f>SUM(A16:D16)</f>
        <v>1443.4</v>
      </c>
      <c r="F16">
        <f t="shared" si="0"/>
        <v>7.0115271955348514E-3</v>
      </c>
    </row>
    <row r="17" spans="1:6" x14ac:dyDescent="0.2">
      <c r="A17" s="4">
        <v>221</v>
      </c>
      <c r="B17" s="4">
        <v>221</v>
      </c>
      <c r="C17" s="4">
        <v>1383</v>
      </c>
      <c r="D17" s="4">
        <v>7935.26</v>
      </c>
      <c r="E17" s="5">
        <f>SUM(A17:D17)</f>
        <v>9760.26</v>
      </c>
      <c r="F17">
        <f t="shared" si="0"/>
        <v>4.7411894433622689E-2</v>
      </c>
    </row>
    <row r="18" spans="1:6" x14ac:dyDescent="0.2">
      <c r="A18" s="4">
        <v>0</v>
      </c>
      <c r="B18" s="4">
        <v>0</v>
      </c>
      <c r="C18" s="4">
        <v>0</v>
      </c>
      <c r="D18" s="4">
        <v>65.239999999999995</v>
      </c>
      <c r="E18" s="5">
        <f>SUM(A18:D18)</f>
        <v>65.239999999999995</v>
      </c>
      <c r="F18">
        <f t="shared" si="0"/>
        <v>3.1691286839177887E-4</v>
      </c>
    </row>
    <row r="19" spans="1:6" x14ac:dyDescent="0.2">
      <c r="A19" s="4">
        <v>0</v>
      </c>
      <c r="B19" s="4">
        <v>0</v>
      </c>
      <c r="C19" s="4">
        <v>0</v>
      </c>
      <c r="D19" s="4">
        <v>52317.04</v>
      </c>
      <c r="E19" s="5">
        <f>SUM(A19:D19)</f>
        <v>52317.04</v>
      </c>
      <c r="F19">
        <f t="shared" si="0"/>
        <v>0.25413769485235183</v>
      </c>
    </row>
    <row r="20" spans="1:6" x14ac:dyDescent="0.2">
      <c r="A20" s="4">
        <v>0</v>
      </c>
      <c r="B20" s="4">
        <v>0</v>
      </c>
      <c r="C20" s="4">
        <v>0</v>
      </c>
      <c r="D20" s="4">
        <v>0</v>
      </c>
      <c r="E20" s="5">
        <f>SUM(A20:D20)</f>
        <v>0</v>
      </c>
      <c r="F20">
        <f t="shared" si="0"/>
        <v>0</v>
      </c>
    </row>
    <row r="21" spans="1:6" x14ac:dyDescent="0.2">
      <c r="A21" s="4">
        <v>7569</v>
      </c>
      <c r="B21" s="4">
        <v>6195</v>
      </c>
      <c r="C21" s="4">
        <v>19089</v>
      </c>
      <c r="D21" s="4">
        <v>118857</v>
      </c>
      <c r="E21" s="5">
        <f>SUM(A21:D21)</f>
        <v>151710</v>
      </c>
      <c r="F21">
        <f t="shared" si="0"/>
        <v>0.7369535754708274</v>
      </c>
    </row>
    <row r="22" spans="1:6" x14ac:dyDescent="0.2">
      <c r="A22" s="4">
        <v>0</v>
      </c>
      <c r="B22" s="4">
        <v>0</v>
      </c>
      <c r="C22" s="4">
        <v>2553</v>
      </c>
      <c r="D22" s="4">
        <v>150</v>
      </c>
      <c r="E22" s="5">
        <f>SUM(A22:D22)</f>
        <v>2703</v>
      </c>
      <c r="F22">
        <f t="shared" si="0"/>
        <v>1.3130218934135169E-2</v>
      </c>
    </row>
    <row r="23" spans="1:6" x14ac:dyDescent="0.2">
      <c r="A23" s="4">
        <v>0</v>
      </c>
      <c r="B23" s="4">
        <v>0</v>
      </c>
      <c r="C23" s="4">
        <v>0</v>
      </c>
      <c r="D23" s="4">
        <v>0</v>
      </c>
      <c r="E23" s="5">
        <f>SUM(A23:D23)</f>
        <v>0</v>
      </c>
      <c r="F23">
        <f t="shared" si="0"/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workbookViewId="0">
      <selection activeCell="J22" sqref="J22"/>
    </sheetView>
  </sheetViews>
  <sheetFormatPr defaultRowHeight="14.25" x14ac:dyDescent="0.2"/>
  <cols>
    <col min="5" max="5" width="9.625" customWidth="1"/>
  </cols>
  <sheetData>
    <row r="1" spans="1:5" x14ac:dyDescent="0.2">
      <c r="A1" t="s">
        <v>6</v>
      </c>
      <c r="B1" s="3" t="s">
        <v>7</v>
      </c>
      <c r="C1" s="3" t="s">
        <v>8</v>
      </c>
      <c r="D1" s="3" t="s">
        <v>9</v>
      </c>
      <c r="E1" s="3" t="s">
        <v>10</v>
      </c>
    </row>
    <row r="2" spans="1:5" x14ac:dyDescent="0.2">
      <c r="A2">
        <v>0</v>
      </c>
      <c r="B2">
        <v>1.1817030953202876E-3</v>
      </c>
      <c r="C2">
        <v>5.873414120896895E-2</v>
      </c>
      <c r="D2">
        <v>6.3387410740429737E-2</v>
      </c>
      <c r="E2">
        <v>0.11354943384128126</v>
      </c>
    </row>
    <row r="3" spans="1:5" x14ac:dyDescent="0.2">
      <c r="A3">
        <v>1</v>
      </c>
      <c r="B3">
        <v>8.7657375172531846E-2</v>
      </c>
      <c r="C3">
        <v>0.40947756507525379</v>
      </c>
      <c r="D3">
        <v>0.58410947980792871</v>
      </c>
      <c r="E3">
        <v>0.79988889590548973</v>
      </c>
    </row>
    <row r="4" spans="1:5" x14ac:dyDescent="0.2">
      <c r="A4">
        <v>2</v>
      </c>
      <c r="B4">
        <v>0.12172749532878839</v>
      </c>
      <c r="C4">
        <v>0.45148405332019248</v>
      </c>
      <c r="D4">
        <v>1</v>
      </c>
      <c r="E4">
        <v>0.59975614613744221</v>
      </c>
    </row>
    <row r="5" spans="1:5" x14ac:dyDescent="0.2">
      <c r="A5">
        <v>3</v>
      </c>
      <c r="B5">
        <v>6.4947484648945453E-2</v>
      </c>
      <c r="C5">
        <v>0.65050454667920643</v>
      </c>
      <c r="D5">
        <v>0.19869354717898977</v>
      </c>
      <c r="E5">
        <v>0.28351290433836424</v>
      </c>
    </row>
    <row r="6" spans="1:5" x14ac:dyDescent="0.2">
      <c r="A6">
        <v>4</v>
      </c>
      <c r="B6">
        <v>5.4025886525026386E-2</v>
      </c>
      <c r="C6">
        <v>7.5888427827539684E-2</v>
      </c>
      <c r="D6">
        <v>0.21590068767057535</v>
      </c>
      <c r="E6">
        <v>8.9130335517655118E-2</v>
      </c>
    </row>
    <row r="7" spans="1:5" x14ac:dyDescent="0.2">
      <c r="A7">
        <v>5</v>
      </c>
      <c r="B7">
        <v>2.9470419871991863E-4</v>
      </c>
      <c r="C7">
        <v>6.9828258820677832E-3</v>
      </c>
      <c r="D7">
        <v>0</v>
      </c>
      <c r="E7">
        <v>0</v>
      </c>
    </row>
    <row r="8" spans="1:5" x14ac:dyDescent="0.2">
      <c r="A8">
        <v>6</v>
      </c>
      <c r="B8">
        <v>0.11621400094084779</v>
      </c>
      <c r="C8">
        <v>0.51359937341061535</v>
      </c>
      <c r="D8">
        <v>0.55923068211358218</v>
      </c>
      <c r="E8">
        <v>0.4794638129611728</v>
      </c>
    </row>
    <row r="9" spans="1:5" x14ac:dyDescent="0.2">
      <c r="A9">
        <v>7</v>
      </c>
      <c r="B9">
        <v>4.9665907134073109E-2</v>
      </c>
      <c r="C9">
        <v>0.3426470396756478</v>
      </c>
      <c r="D9">
        <v>0.24596511651788361</v>
      </c>
      <c r="E9">
        <v>0.34276332088156575</v>
      </c>
    </row>
    <row r="10" spans="1:5" x14ac:dyDescent="0.2">
      <c r="A10">
        <v>8</v>
      </c>
      <c r="B10">
        <v>2.6206459224472614E-4</v>
      </c>
      <c r="C10">
        <v>0.27150931320555155</v>
      </c>
      <c r="D10">
        <v>1.7603991176879622E-3</v>
      </c>
      <c r="E10">
        <v>1.8167598525218472E-3</v>
      </c>
    </row>
    <row r="11" spans="1:5" x14ac:dyDescent="0.2">
      <c r="A11">
        <v>9</v>
      </c>
      <c r="B11">
        <v>7.1752998162532319E-2</v>
      </c>
      <c r="C11">
        <v>0.8776879492719003</v>
      </c>
      <c r="D11">
        <v>6.8756242815371099E-2</v>
      </c>
      <c r="E11">
        <v>0.16400838429814293</v>
      </c>
    </row>
    <row r="12" spans="1:5" x14ac:dyDescent="0.2">
      <c r="A12">
        <v>10</v>
      </c>
      <c r="B12">
        <v>0.1835108384171471</v>
      </c>
      <c r="C12">
        <v>0.2170861790767622</v>
      </c>
      <c r="D12">
        <v>0.89394892143280058</v>
      </c>
      <c r="E12">
        <v>1</v>
      </c>
    </row>
    <row r="13" spans="1:5" x14ac:dyDescent="0.2">
      <c r="A13">
        <v>11</v>
      </c>
      <c r="B13">
        <v>2.9831997210771156E-2</v>
      </c>
      <c r="C13">
        <v>0.26140375653156334</v>
      </c>
      <c r="D13">
        <v>6.3497596175004795E-3</v>
      </c>
      <c r="E13">
        <v>4.620107742603019E-3</v>
      </c>
    </row>
    <row r="14" spans="1:5" x14ac:dyDescent="0.2">
      <c r="A14">
        <v>12</v>
      </c>
      <c r="B14">
        <v>0.14903290267624669</v>
      </c>
      <c r="C14">
        <v>0.53933400839926249</v>
      </c>
      <c r="D14">
        <v>8.2798025301629719E-3</v>
      </c>
      <c r="E14">
        <v>2.8126745716770051E-2</v>
      </c>
    </row>
    <row r="15" spans="1:5" x14ac:dyDescent="0.2">
      <c r="A15">
        <v>13</v>
      </c>
      <c r="B15">
        <v>0</v>
      </c>
      <c r="C15">
        <v>1.4437797281908133E-2</v>
      </c>
      <c r="D15">
        <v>5.4102932883610035E-3</v>
      </c>
      <c r="E15">
        <v>9.9484603688896871E-3</v>
      </c>
    </row>
    <row r="16" spans="1:5" x14ac:dyDescent="0.2">
      <c r="A16">
        <v>14</v>
      </c>
      <c r="B16">
        <v>5.5978619549989873E-2</v>
      </c>
      <c r="C16">
        <v>0.13175884721976</v>
      </c>
      <c r="D16">
        <v>3.1716524103678118E-3</v>
      </c>
      <c r="E16">
        <v>7.0115271955348514E-3</v>
      </c>
    </row>
    <row r="17" spans="1:5" x14ac:dyDescent="0.2">
      <c r="A17">
        <v>15</v>
      </c>
      <c r="B17">
        <v>9.8534850713648554E-3</v>
      </c>
      <c r="C17">
        <v>2.3593854696565875E-2</v>
      </c>
      <c r="D17">
        <v>8.8729514088767544E-2</v>
      </c>
      <c r="E17">
        <v>4.7411894433622689E-2</v>
      </c>
    </row>
    <row r="18" spans="1:5" x14ac:dyDescent="0.2">
      <c r="A18">
        <v>16</v>
      </c>
      <c r="B18">
        <v>9.7588546240830599E-4</v>
      </c>
      <c r="C18">
        <v>0</v>
      </c>
      <c r="D18">
        <v>1.207516434792763E-3</v>
      </c>
      <c r="E18">
        <v>3.1691286839177887E-4</v>
      </c>
    </row>
    <row r="19" spans="1:5" x14ac:dyDescent="0.2">
      <c r="A19">
        <v>17</v>
      </c>
      <c r="B19">
        <v>4.2649641036127291E-2</v>
      </c>
      <c r="C19">
        <v>0.2828502204981666</v>
      </c>
      <c r="D19">
        <v>0.86183258134951024</v>
      </c>
      <c r="E19">
        <v>0.25413769485235183</v>
      </c>
    </row>
    <row r="20" spans="1:5" x14ac:dyDescent="0.2">
      <c r="A20">
        <v>18</v>
      </c>
      <c r="B20">
        <v>6.9420551493035833E-3</v>
      </c>
      <c r="C20">
        <v>0.10023326833069417</v>
      </c>
      <c r="D20">
        <v>0</v>
      </c>
      <c r="E20">
        <v>0</v>
      </c>
    </row>
    <row r="21" spans="1:5" x14ac:dyDescent="0.2">
      <c r="A21">
        <v>19</v>
      </c>
      <c r="B21">
        <v>1</v>
      </c>
      <c r="C21">
        <v>1</v>
      </c>
      <c r="D21">
        <v>0.86438596398575496</v>
      </c>
      <c r="E21">
        <v>0.7369535754708274</v>
      </c>
    </row>
    <row r="22" spans="1:5" x14ac:dyDescent="0.2">
      <c r="A22">
        <v>20</v>
      </c>
      <c r="B22">
        <v>1.7043532303302217E-2</v>
      </c>
      <c r="C22">
        <v>0.20718414376300179</v>
      </c>
      <c r="D22">
        <v>6.9946524942801703E-3</v>
      </c>
      <c r="E22">
        <v>1.3130218934135169E-2</v>
      </c>
    </row>
    <row r="23" spans="1:5" x14ac:dyDescent="0.2">
      <c r="A23">
        <v>21</v>
      </c>
      <c r="B23">
        <v>7.7116634682820005E-3</v>
      </c>
      <c r="C23">
        <v>0.36003830047645236</v>
      </c>
      <c r="D23">
        <v>0</v>
      </c>
      <c r="E2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FA</vt:lpstr>
      <vt:lpstr>FE</vt:lpstr>
      <vt:lpstr>DA</vt:lpstr>
      <vt:lpstr>DE</vt:lpstr>
      <vt:lpstr>总量出图数据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</dc:creator>
  <cp:lastModifiedBy>万金</cp:lastModifiedBy>
  <dcterms:created xsi:type="dcterms:W3CDTF">2015-06-05T18:17:20Z</dcterms:created>
  <dcterms:modified xsi:type="dcterms:W3CDTF">2019-11-15T11:10:13Z</dcterms:modified>
</cp:coreProperties>
</file>