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B0BEA36C-617C-4F99-9145-A5160C7AEA9F}" xr6:coauthVersionLast="47" xr6:coauthVersionMax="47" xr10:uidLastSave="{00000000-0000-0000-0000-000000000000}"/>
  <bookViews>
    <workbookView xWindow="28680" yWindow="6795" windowWidth="29040" windowHeight="15840" tabRatio="516" xr2:uid="{00000000-000D-0000-FFFF-FFFF00000000}"/>
  </bookViews>
  <sheets>
    <sheet name="Skill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37" i="1"/>
  <c r="C28" i="1"/>
  <c r="C27" i="1"/>
  <c r="C26" i="1"/>
  <c r="C22" i="1"/>
  <c r="C21" i="1"/>
  <c r="C4" i="1"/>
  <c r="C20" i="1"/>
  <c r="C15" i="1"/>
  <c r="C16" i="1"/>
  <c r="C8" i="1"/>
  <c r="C9" i="1"/>
  <c r="C10" i="1"/>
  <c r="C11" i="1"/>
  <c r="C12" i="1"/>
  <c r="C13" i="1"/>
  <c r="C7" i="1"/>
  <c r="C5" i="1"/>
  <c r="C6" i="1"/>
  <c r="C14" i="1"/>
  <c r="C17" i="1"/>
  <c r="C18" i="1"/>
  <c r="C19" i="1"/>
  <c r="C23" i="1"/>
  <c r="C24" i="1"/>
  <c r="C25" i="1"/>
  <c r="C29" i="1"/>
  <c r="C30" i="1"/>
  <c r="C31" i="1"/>
  <c r="C32" i="1"/>
  <c r="C33" i="1"/>
  <c r="C34" i="1"/>
  <c r="C35" i="1"/>
  <c r="C36" i="1"/>
</calcChain>
</file>

<file path=xl/sharedStrings.xml><?xml version="1.0" encoding="utf-8"?>
<sst xmlns="http://schemas.openxmlformats.org/spreadsheetml/2006/main" count="546" uniqueCount="214">
  <si>
    <t>名字</t>
  </si>
  <si>
    <t>图标路径</t>
  </si>
  <si>
    <t>描述</t>
  </si>
  <si>
    <t>icon</t>
  </si>
  <si>
    <t>description</t>
  </si>
  <si>
    <t>string</t>
  </si>
  <si>
    <t>string</t>
    <phoneticPr fontId="1" type="noConversion"/>
  </si>
  <si>
    <t>ID:key</t>
    <phoneticPr fontId="1" type="noConversion"/>
  </si>
  <si>
    <t>int</t>
    <phoneticPr fontId="1" type="noConversion"/>
  </si>
  <si>
    <t>name</t>
    <phoneticPr fontId="1" type="noConversion"/>
  </si>
  <si>
    <t>float</t>
    <phoneticPr fontId="1" type="noConversion"/>
  </si>
  <si>
    <t>最大施法距离</t>
    <phoneticPr fontId="1" type="noConversion"/>
  </si>
  <si>
    <t>作用范围</t>
    <phoneticPr fontId="1" type="noConversion"/>
  </si>
  <si>
    <t>目标类型</t>
    <phoneticPr fontId="1" type="noConversion"/>
  </si>
  <si>
    <t>施加的Buff</t>
    <phoneticPr fontId="1" type="noConversion"/>
  </si>
  <si>
    <t>effectPrefab</t>
    <phoneticPr fontId="1" type="noConversion"/>
  </si>
  <si>
    <t>效果预制体</t>
    <phoneticPr fontId="1" type="noConversion"/>
  </si>
  <si>
    <t>hitFXPrefab</t>
    <phoneticPr fontId="1" type="noConversion"/>
  </si>
  <si>
    <t>受击特效预制体</t>
    <phoneticPr fontId="1" type="noConversion"/>
  </si>
  <si>
    <t>distance</t>
    <phoneticPr fontId="1" type="noConversion"/>
  </si>
  <si>
    <t>range</t>
    <phoneticPr fontId="1" type="noConversion"/>
  </si>
  <si>
    <t>int[]</t>
    <phoneticPr fontId="1" type="noConversion"/>
  </si>
  <si>
    <t>addBuffs</t>
    <phoneticPr fontId="1" type="noConversion"/>
  </si>
  <si>
    <t>skillTargetType</t>
    <phoneticPr fontId="1" type="noConversion"/>
  </si>
  <si>
    <t>范围选择类型</t>
    <phoneticPr fontId="1" type="noConversion"/>
  </si>
  <si>
    <t>skillTargetSelectorType</t>
    <phoneticPr fontId="1" type="noConversion"/>
  </si>
  <si>
    <t>skillRangeSelectorType</t>
    <phoneticPr fontId="1" type="noConversion"/>
  </si>
  <si>
    <t>目标选择类型</t>
    <phoneticPr fontId="1" type="noConversion"/>
  </si>
  <si>
    <t>hexEffectPrefab</t>
    <phoneticPr fontId="1" type="noConversion"/>
  </si>
  <si>
    <t>地形效果预制体</t>
    <phoneticPr fontId="1" type="noConversion"/>
  </si>
  <si>
    <t>skillBehaviourScriptName</t>
    <phoneticPr fontId="1" type="noConversion"/>
  </si>
  <si>
    <t>自定义技能行为</t>
    <phoneticPr fontId="1" type="noConversion"/>
  </si>
  <si>
    <t>SkillTargetType</t>
    <phoneticPr fontId="1" type="noConversion"/>
  </si>
  <si>
    <t>SkillRangeSelectorType</t>
    <phoneticPr fontId="1" type="noConversion"/>
  </si>
  <si>
    <t>SkillTargetSelectorType</t>
    <phoneticPr fontId="1" type="noConversion"/>
  </si>
  <si>
    <t>Self</t>
    <phoneticPr fontId="1" type="noConversion"/>
  </si>
  <si>
    <t>Teammate</t>
    <phoneticPr fontId="1" type="noConversion"/>
  </si>
  <si>
    <t>Enemy</t>
  </si>
  <si>
    <t>Enemy</t>
    <phoneticPr fontId="1" type="noConversion"/>
  </si>
  <si>
    <t>自身</t>
    <phoneticPr fontId="1" type="noConversion"/>
  </si>
  <si>
    <t>队友</t>
    <phoneticPr fontId="1" type="noConversion"/>
  </si>
  <si>
    <t>敌人</t>
    <phoneticPr fontId="1" type="noConversion"/>
  </si>
  <si>
    <t>Custom</t>
    <phoneticPr fontId="1" type="noConversion"/>
  </si>
  <si>
    <t>TeammatesInRange</t>
    <phoneticPr fontId="1" type="noConversion"/>
  </si>
  <si>
    <t>EnemiesInRange</t>
  </si>
  <si>
    <t>EnemiesInRange</t>
    <phoneticPr fontId="1" type="noConversion"/>
  </si>
  <si>
    <t>MapHexInRange</t>
    <phoneticPr fontId="1" type="noConversion"/>
  </si>
  <si>
    <t>自定义</t>
    <phoneticPr fontId="1" type="noConversion"/>
  </si>
  <si>
    <t>范围内所有友军</t>
    <phoneticPr fontId="1" type="noConversion"/>
  </si>
  <si>
    <t>范围内所有敌人</t>
    <phoneticPr fontId="1" type="noConversion"/>
  </si>
  <si>
    <t>范围内所有棋格</t>
    <phoneticPr fontId="1" type="noConversion"/>
  </si>
  <si>
    <t>Any</t>
  </si>
  <si>
    <t>Any</t>
    <phoneticPr fontId="1" type="noConversion"/>
  </si>
  <si>
    <t>Nearest</t>
    <phoneticPr fontId="1" type="noConversion"/>
  </si>
  <si>
    <t>Farthest</t>
    <phoneticPr fontId="1" type="noConversion"/>
  </si>
  <si>
    <t>MostHP</t>
    <phoneticPr fontId="1" type="noConversion"/>
  </si>
  <si>
    <t>LeastHP</t>
    <phoneticPr fontId="1" type="noConversion"/>
  </si>
  <si>
    <t>MostTeammatesSurrounded</t>
    <phoneticPr fontId="1" type="noConversion"/>
  </si>
  <si>
    <t>MostEnemiesSurrounded</t>
    <phoneticPr fontId="1" type="noConversion"/>
  </si>
  <si>
    <t>任一</t>
    <phoneticPr fontId="1" type="noConversion"/>
  </si>
  <si>
    <t>最近的</t>
    <phoneticPr fontId="1" type="noConversion"/>
  </si>
  <si>
    <t>最远的</t>
    <phoneticPr fontId="1" type="noConversion"/>
  </si>
  <si>
    <t>生命值最多的</t>
    <phoneticPr fontId="1" type="noConversion"/>
  </si>
  <si>
    <t>生命值最少的</t>
    <phoneticPr fontId="1" type="noConversion"/>
  </si>
  <si>
    <t>周围友军最多的</t>
    <phoneticPr fontId="1" type="noConversion"/>
  </si>
  <si>
    <t>周围敌人最多的</t>
    <phoneticPr fontId="1" type="noConversion"/>
  </si>
  <si>
    <t>消耗次数</t>
    <phoneticPr fontId="1" type="noConversion"/>
  </si>
  <si>
    <t>count</t>
    <phoneticPr fontId="1" type="noConversion"/>
  </si>
  <si>
    <t>skillAnimTrigger</t>
    <phoneticPr fontId="1" type="noConversion"/>
  </si>
  <si>
    <t>技能触发哪些类别组件的动画</t>
    <phoneticPr fontId="1" type="noConversion"/>
  </si>
  <si>
    <t>{string constructorType, string trigger}[]</t>
    <phoneticPr fontId="1" type="noConversion"/>
  </si>
  <si>
    <t>是否占用其他组件状态机</t>
    <phoneticPr fontId="1" type="noConversion"/>
  </si>
  <si>
    <t>isBlockOther</t>
    <phoneticPr fontId="1" type="noConversion"/>
  </si>
  <si>
    <t>bool</t>
    <phoneticPr fontId="1" type="noConversion"/>
  </si>
  <si>
    <t>伤害</t>
    <phoneticPr fontId="1" type="noConversion"/>
  </si>
  <si>
    <t>damageData</t>
    <phoneticPr fontId="1" type="noConversion"/>
  </si>
  <si>
    <t>{int dmg, float correction,string type}[]</t>
    <phoneticPr fontId="1" type="noConversion"/>
  </si>
  <si>
    <t>施法延迟</t>
    <phoneticPr fontId="1" type="noConversion"/>
  </si>
  <si>
    <t>充能延迟</t>
    <phoneticPr fontId="1" type="noConversion"/>
  </si>
  <si>
    <t>chargingDelay</t>
    <phoneticPr fontId="1" type="noConversion"/>
  </si>
  <si>
    <t>castDelay</t>
    <phoneticPr fontId="1" type="noConversion"/>
  </si>
  <si>
    <t>法力消耗</t>
    <phoneticPr fontId="1" type="noConversion"/>
  </si>
  <si>
    <t>manaCost</t>
    <phoneticPr fontId="1" type="noConversion"/>
  </si>
  <si>
    <t>Sprite/SkillIcon/Icon_Magic1</t>
    <phoneticPr fontId="1" type="noConversion"/>
  </si>
  <si>
    <t>Prefab/Projectile/Skill/YellowBullet</t>
    <phoneticPr fontId="1" type="noConversion"/>
  </si>
  <si>
    <t>持续时间</t>
    <phoneticPr fontId="1" type="noConversion"/>
  </si>
  <si>
    <t>duration</t>
    <phoneticPr fontId="1" type="noConversion"/>
  </si>
  <si>
    <t>触发间隔</t>
    <phoneticPr fontId="1" type="noConversion"/>
  </si>
  <si>
    <t>interval</t>
    <phoneticPr fontId="1" type="noConversion"/>
  </si>
  <si>
    <t>6,1,Physical</t>
    <phoneticPr fontId="1" type="noConversion"/>
  </si>
  <si>
    <t>ContinuousCastBehaviour</t>
    <phoneticPr fontId="1" type="noConversion"/>
  </si>
  <si>
    <t>Cockpit_Weapon,Fire</t>
    <phoneticPr fontId="1" type="noConversion"/>
  </si>
  <si>
    <t>Prefab/Projectile/Skill/YellowFireball</t>
    <phoneticPr fontId="1" type="noConversion"/>
  </si>
  <si>
    <t>MAW Mortar Napalm Bomb Lvl.1</t>
    <phoneticPr fontId="1" type="noConversion"/>
  </si>
  <si>
    <t>MAW Mortar Napalm Bomb Lvl.2</t>
  </si>
  <si>
    <t>MAW Mortar Napalm Bomb Lvl.3</t>
  </si>
  <si>
    <t>8,1.2,Physical</t>
    <phoneticPr fontId="1" type="noConversion"/>
  </si>
  <si>
    <t>10,1.5,Physical</t>
    <phoneticPr fontId="1" type="noConversion"/>
  </si>
  <si>
    <t>Prefab/Projectile/Skill/BlueLightningball</t>
    <phoneticPr fontId="1" type="noConversion"/>
  </si>
  <si>
    <t>Lightning Ray Pulse Lvl.1</t>
    <phoneticPr fontId="1" type="noConversion"/>
  </si>
  <si>
    <t>Lightning Ray Pulse Lvl.2</t>
  </si>
  <si>
    <t>Lightning Ray Pulse Lvl.3</t>
  </si>
  <si>
    <t>GTW-P Shot</t>
    <phoneticPr fontId="1" type="noConversion"/>
  </si>
  <si>
    <t>Prefab/Projectile/Skill/BlueBullet</t>
    <phoneticPr fontId="1" type="noConversion"/>
  </si>
  <si>
    <t>Prefab/Projectile/Skill/YellowFlamethrower</t>
    <phoneticPr fontId="1" type="noConversion"/>
  </si>
  <si>
    <t>GTW-F Flamethrower</t>
    <phoneticPr fontId="1" type="noConversion"/>
  </si>
  <si>
    <t>Prefab/Projectile/Skill/YellowExplosion</t>
    <phoneticPr fontId="1" type="noConversion"/>
  </si>
  <si>
    <t>GTW-L Explosion Bomb</t>
    <phoneticPr fontId="1" type="noConversion"/>
  </si>
  <si>
    <t>8,1,Physical</t>
    <phoneticPr fontId="1" type="noConversion"/>
  </si>
  <si>
    <t>Gadget,CastFire</t>
    <phoneticPr fontId="1" type="noConversion"/>
  </si>
  <si>
    <t>Shocker Lightning Laser Lvl.1</t>
    <phoneticPr fontId="1" type="noConversion"/>
  </si>
  <si>
    <t>Prefab/Projectile/Skill/BlueLaser</t>
    <phoneticPr fontId="1" type="noConversion"/>
  </si>
  <si>
    <t>STH Double Shoot Lvl.1</t>
    <phoneticPr fontId="1" type="noConversion"/>
  </si>
  <si>
    <t>STH Double Shoot Lvl.2</t>
    <phoneticPr fontId="1" type="noConversion"/>
  </si>
  <si>
    <t>STH Double Shoot Lvl.3</t>
    <phoneticPr fontId="1" type="noConversion"/>
  </si>
  <si>
    <t>Minigun Continuous Shoot Lvl.1</t>
    <phoneticPr fontId="1" type="noConversion"/>
  </si>
  <si>
    <t>Minigun Continuous Shoot Lvl.2</t>
    <phoneticPr fontId="1" type="noConversion"/>
  </si>
  <si>
    <t>Minigun Continuous Shoot Lvl.3</t>
    <phoneticPr fontId="1" type="noConversion"/>
  </si>
  <si>
    <t>Rifle Shoot Lvl.1</t>
    <phoneticPr fontId="1" type="noConversion"/>
  </si>
  <si>
    <t>Rifle Shoot Lvl.2</t>
  </si>
  <si>
    <t>Rifle Shoot Lvl.3</t>
  </si>
  <si>
    <t>Explosive Rocket Lvl.1</t>
    <phoneticPr fontId="1" type="noConversion"/>
  </si>
  <si>
    <t>Prefab/Projectile/Skill/YellowRocket</t>
    <phoneticPr fontId="1" type="noConversion"/>
  </si>
  <si>
    <t>Explosive Rocket Lvl.2</t>
  </si>
  <si>
    <t>Explosive Rocket Lvl.3</t>
  </si>
  <si>
    <t>4,1,Physical</t>
    <phoneticPr fontId="1" type="noConversion"/>
  </si>
  <si>
    <t>6,1.5,Physical</t>
    <phoneticPr fontId="1" type="noConversion"/>
  </si>
  <si>
    <t>Cannon Napalm Bomb Lvl.1</t>
    <phoneticPr fontId="1" type="noConversion"/>
  </si>
  <si>
    <t>Cannon Napalm Bomb Lvl.2</t>
  </si>
  <si>
    <t>Cannon Napalm Bomb Lvl.3</t>
  </si>
  <si>
    <t>Weapon,Fire</t>
    <phoneticPr fontId="1" type="noConversion"/>
  </si>
  <si>
    <t>Prefab/Projectile/Skill/YellowLiquidFire</t>
    <phoneticPr fontId="1" type="noConversion"/>
  </si>
  <si>
    <t>LCM-D Double Shoot Lvl.1</t>
    <phoneticPr fontId="1" type="noConversion"/>
  </si>
  <si>
    <t>LCM-D Double Shoot Lvl.2</t>
  </si>
  <si>
    <t>LCM-D Double Shoot Lvl.3</t>
  </si>
  <si>
    <t>LCM-D Double Shoot Lvl.4</t>
  </si>
  <si>
    <t>LCM-D Double Shoot Lvl.5</t>
  </si>
  <si>
    <t>15,2,Physical</t>
    <phoneticPr fontId="1" type="noConversion"/>
  </si>
  <si>
    <t>12,1.8,Physical</t>
    <phoneticPr fontId="1" type="noConversion"/>
  </si>
  <si>
    <t>SS-G Explosion Bomb Lvl.1</t>
    <phoneticPr fontId="1" type="noConversion"/>
  </si>
  <si>
    <t>SS-G Explosion Bomb Lvl.2</t>
  </si>
  <si>
    <t>SS-G Explosion Bomb Lvl.3</t>
  </si>
  <si>
    <t>Prefab/Projectile/Skill/RedFireball</t>
    <phoneticPr fontId="1" type="noConversion"/>
  </si>
  <si>
    <t>Acid Plasma Lvl.1</t>
    <phoneticPr fontId="1" type="noConversion"/>
  </si>
  <si>
    <t>Acid Plasma Lvl.2</t>
  </si>
  <si>
    <t>Acid Plasma Lvl.3</t>
  </si>
  <si>
    <t>15,1,Acid</t>
    <phoneticPr fontId="1" type="noConversion"/>
  </si>
  <si>
    <t>20,1.5,Acid</t>
    <phoneticPr fontId="1" type="noConversion"/>
  </si>
  <si>
    <t>25,2,Acid</t>
    <phoneticPr fontId="1" type="noConversion"/>
  </si>
  <si>
    <t>Prefab/Projectile/Skill/GreenPlasma</t>
    <phoneticPr fontId="1" type="noConversion"/>
  </si>
  <si>
    <t>HFEW Energy Ring Lvl.1</t>
    <phoneticPr fontId="1" type="noConversion"/>
  </si>
  <si>
    <t>HFEW Energy Ring Lvl.2</t>
  </si>
  <si>
    <t>HFEW Energy Ring Lvl.3</t>
  </si>
  <si>
    <t>Prefab/Projectile/Skill/BlueRing</t>
    <phoneticPr fontId="1" type="noConversion"/>
  </si>
  <si>
    <t>Lightning Sparkler Lvl.1</t>
    <phoneticPr fontId="1" type="noConversion"/>
  </si>
  <si>
    <t>Lightning Sparkler Lvl.2</t>
  </si>
  <si>
    <t>Lightning Sparkler Lvl.3</t>
  </si>
  <si>
    <t>Lightning Sparkler Lvl.4</t>
  </si>
  <si>
    <t>Prefab/Projectile/Skill/RedSparkler</t>
    <phoneticPr fontId="1" type="noConversion"/>
  </si>
  <si>
    <t>Lightning Sparkler Lvl.5</t>
    <phoneticPr fontId="1" type="noConversion"/>
  </si>
  <si>
    <t>Lightning Wave Lvl.1</t>
    <phoneticPr fontId="1" type="noConversion"/>
  </si>
  <si>
    <t>Lightning Wave Lvl.2</t>
  </si>
  <si>
    <t>Lightning Wave Lvl.3</t>
  </si>
  <si>
    <t>Lightning Wave Lvl.4</t>
  </si>
  <si>
    <t>Lightning Wave Lvl.5</t>
  </si>
  <si>
    <t>Sniper Shoot Lvl.1</t>
    <phoneticPr fontId="1" type="noConversion"/>
  </si>
  <si>
    <t>Sniper Shoot Lvl.2</t>
  </si>
  <si>
    <t>Sniper Shoot Lvl.3</t>
  </si>
  <si>
    <t>Sniper Shoot Lvl.4</t>
  </si>
  <si>
    <t>Sniper Shoot Lvl.5</t>
  </si>
  <si>
    <t>Prefab/Projectile/Skill/RedSphere</t>
    <phoneticPr fontId="1" type="noConversion"/>
  </si>
  <si>
    <t>Gadget,Fire</t>
    <phoneticPr fontId="1" type="noConversion"/>
  </si>
  <si>
    <t>DPS</t>
    <phoneticPr fontId="1" type="noConversion"/>
  </si>
  <si>
    <t>Dmg</t>
    <phoneticPr fontId="1" type="noConversion"/>
  </si>
  <si>
    <t>6,0,Physical;12,1,Fire</t>
    <phoneticPr fontId="1" type="noConversion"/>
  </si>
  <si>
    <t>20,0.5,Lightning</t>
    <phoneticPr fontId="1" type="noConversion"/>
  </si>
  <si>
    <t>25,1,Lightning</t>
    <phoneticPr fontId="1" type="noConversion"/>
  </si>
  <si>
    <t>30,1.5,Lightning</t>
    <phoneticPr fontId="1" type="noConversion"/>
  </si>
  <si>
    <t>10,0,Physical;16,1.2,Fire</t>
    <phoneticPr fontId="1" type="noConversion"/>
  </si>
  <si>
    <t>15,0,Physical;20,1.5,Fire</t>
    <phoneticPr fontId="1" type="noConversion"/>
  </si>
  <si>
    <t>7,0.5,Physical</t>
    <phoneticPr fontId="1" type="noConversion"/>
  </si>
  <si>
    <t>4,1,Physical;4,1,Fire</t>
    <phoneticPr fontId="1" type="noConversion"/>
  </si>
  <si>
    <t>6,1.5,Physical;4,1.5,Fire</t>
    <phoneticPr fontId="1" type="noConversion"/>
  </si>
  <si>
    <t>8,2,Physical;4,2,Fire</t>
    <phoneticPr fontId="1" type="noConversion"/>
  </si>
  <si>
    <t>5,1.2,Physical</t>
    <phoneticPr fontId="1" type="noConversion"/>
  </si>
  <si>
    <t>8,1.8,Physical</t>
    <phoneticPr fontId="1" type="noConversion"/>
  </si>
  <si>
    <t>10,2,Physical</t>
    <phoneticPr fontId="1" type="noConversion"/>
  </si>
  <si>
    <t>6,0.5,Physical</t>
    <phoneticPr fontId="1" type="noConversion"/>
  </si>
  <si>
    <t>8,1,Physical;10,1,Ice</t>
    <phoneticPr fontId="1" type="noConversion"/>
  </si>
  <si>
    <t>10,1.5,Physical;14,1.5,Ice</t>
    <phoneticPr fontId="1" type="noConversion"/>
  </si>
  <si>
    <t>12,2,Physical;24,2,Ice</t>
    <phoneticPr fontId="1" type="noConversion"/>
  </si>
  <si>
    <t>12,1,Lightning;2,1.5,Fire</t>
    <phoneticPr fontId="1" type="noConversion"/>
  </si>
  <si>
    <t>15,1.2,Lightning;5,1.8,Fire</t>
    <phoneticPr fontId="1" type="noConversion"/>
  </si>
  <si>
    <t>20,1.5,Lightning;8,2,Fire</t>
    <phoneticPr fontId="1" type="noConversion"/>
  </si>
  <si>
    <t>30,2,Lightning;18,2.5,Fire</t>
    <phoneticPr fontId="1" type="noConversion"/>
  </si>
  <si>
    <t>25,1.8,Lightning;11,2.2,Fire</t>
    <phoneticPr fontId="1" type="noConversion"/>
  </si>
  <si>
    <t>Prefab/Projectile/Skill/GreenWave</t>
    <phoneticPr fontId="1" type="noConversion"/>
  </si>
  <si>
    <t>8,1,Lightning;12,1,Acid</t>
    <phoneticPr fontId="1" type="noConversion"/>
  </si>
  <si>
    <t>10,1.2,Lightning;20,1.2,Acid</t>
    <phoneticPr fontId="1" type="noConversion"/>
  </si>
  <si>
    <t>15,1.5,Lightning;25,1.5,Acid</t>
    <phoneticPr fontId="1" type="noConversion"/>
  </si>
  <si>
    <t>20,1.8,Lightning;30,1.8,Acid</t>
    <phoneticPr fontId="1" type="noConversion"/>
  </si>
  <si>
    <t>30,2,Lightning;34,2,Acid</t>
    <phoneticPr fontId="1" type="noConversion"/>
  </si>
  <si>
    <t>40,1,Physical</t>
    <phoneticPr fontId="1" type="noConversion"/>
  </si>
  <si>
    <t>50,1.5,Physical</t>
    <phoneticPr fontId="1" type="noConversion"/>
  </si>
  <si>
    <t>60,2,Physical</t>
    <phoneticPr fontId="1" type="noConversion"/>
  </si>
  <si>
    <t>80,2.5,Physical</t>
    <phoneticPr fontId="1" type="noConversion"/>
  </si>
  <si>
    <t>100,3,Physical</t>
    <phoneticPr fontId="1" type="noConversion"/>
  </si>
  <si>
    <t>3,0.8,Fire</t>
    <phoneticPr fontId="1" type="noConversion"/>
  </si>
  <si>
    <t>20,1,Physical</t>
    <phoneticPr fontId="1" type="noConversion"/>
  </si>
  <si>
    <t>3,0.8,Physical</t>
    <phoneticPr fontId="1" type="noConversion"/>
  </si>
  <si>
    <t>3,0.5,Lightning</t>
    <phoneticPr fontId="1" type="noConversion"/>
  </si>
  <si>
    <t>24,0,Fire</t>
    <phoneticPr fontId="1" type="noConversion"/>
  </si>
  <si>
    <t>36,0,Fire</t>
    <phoneticPr fontId="1" type="noConversion"/>
  </si>
  <si>
    <t>60,0,Fire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</si>
</sst>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0" fillId="0" borderId="0" xfId="0" applyAlignment="1">
      <alignment horizont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"/>
  <sheetViews>
    <sheetView tabSelected="1" topLeftCell="A31" zoomScale="90" zoomScaleNormal="90" workbookViewId="0">
      <selection activeCell="G45" sqref="G45"/>
    </sheetView>
  </sheetViews>
  <sheetFormatPr defaultRowHeight="14.25" x14ac:dyDescent="0.2"/>
  <cols>
    <col min="2" max="2" width="26.125" customWidth="1"/>
    <col min="3" max="3" width="6.25" customWidth="1"/>
    <col min="4" max="4" width="6.5" customWidth="1"/>
    <col min="5" max="6" width="9.75" customWidth="1"/>
    <col min="7" max="7" width="10.125" bestFit="1" customWidth="1"/>
    <col min="8" max="8" width="13.125" customWidth="1"/>
    <col min="9" max="9" width="10.375" customWidth="1"/>
    <col min="12" max="12" width="11.875" customWidth="1"/>
    <col min="14" max="14" width="18" customWidth="1"/>
    <col min="15" max="15" width="18.875" customWidth="1"/>
    <col min="16" max="16" width="18" customWidth="1"/>
    <col min="17" max="17" width="35.75" customWidth="1"/>
    <col min="18" max="18" width="13.5" customWidth="1"/>
    <col min="19" max="19" width="18" customWidth="1"/>
    <col min="20" max="20" width="37.125" customWidth="1"/>
    <col min="21" max="21" width="34.25" customWidth="1"/>
    <col min="22" max="23" width="14.25" customWidth="1"/>
    <col min="24" max="24" width="28.125" customWidth="1"/>
    <col min="25" max="25" width="22" customWidth="1"/>
    <col min="27" max="27" width="10.375" customWidth="1"/>
    <col min="28" max="28" width="9.125" customWidth="1"/>
    <col min="29" max="29" width="17.125" customWidth="1"/>
    <col min="30" max="30" width="14.25" customWidth="1"/>
    <col min="31" max="31" width="24.625" customWidth="1"/>
    <col min="32" max="32" width="15.5" customWidth="1"/>
  </cols>
  <sheetData>
    <row r="1" spans="1:32" x14ac:dyDescent="0.2">
      <c r="B1" t="s">
        <v>0</v>
      </c>
      <c r="E1" t="s">
        <v>85</v>
      </c>
      <c r="F1" t="s">
        <v>87</v>
      </c>
      <c r="G1" t="s">
        <v>77</v>
      </c>
      <c r="H1" t="s">
        <v>78</v>
      </c>
      <c r="I1" t="s">
        <v>81</v>
      </c>
      <c r="J1" t="s">
        <v>66</v>
      </c>
      <c r="K1" t="s">
        <v>2</v>
      </c>
      <c r="L1" t="s">
        <v>11</v>
      </c>
      <c r="M1" t="s">
        <v>12</v>
      </c>
      <c r="N1" t="s">
        <v>13</v>
      </c>
      <c r="O1" t="s">
        <v>27</v>
      </c>
      <c r="P1" t="s">
        <v>24</v>
      </c>
      <c r="Q1" t="s">
        <v>74</v>
      </c>
      <c r="R1" t="s">
        <v>14</v>
      </c>
      <c r="S1" t="s">
        <v>71</v>
      </c>
      <c r="T1" t="s">
        <v>69</v>
      </c>
      <c r="U1" t="s">
        <v>16</v>
      </c>
      <c r="V1" t="s">
        <v>18</v>
      </c>
      <c r="W1" t="s">
        <v>29</v>
      </c>
      <c r="X1" t="s">
        <v>1</v>
      </c>
      <c r="Y1" t="s">
        <v>31</v>
      </c>
      <c r="AA1" s="1"/>
      <c r="AB1" s="1"/>
      <c r="AC1" s="1"/>
      <c r="AD1" s="1"/>
      <c r="AE1" s="1"/>
      <c r="AF1" s="1"/>
    </row>
    <row r="2" spans="1:32" x14ac:dyDescent="0.2">
      <c r="A2" t="s">
        <v>7</v>
      </c>
      <c r="B2" t="s">
        <v>9</v>
      </c>
      <c r="C2" t="s">
        <v>172</v>
      </c>
      <c r="D2" t="s">
        <v>173</v>
      </c>
      <c r="E2" t="s">
        <v>86</v>
      </c>
      <c r="F2" t="s">
        <v>88</v>
      </c>
      <c r="G2" t="s">
        <v>80</v>
      </c>
      <c r="H2" t="s">
        <v>79</v>
      </c>
      <c r="I2" t="s">
        <v>82</v>
      </c>
      <c r="J2" t="s">
        <v>67</v>
      </c>
      <c r="K2" t="s">
        <v>4</v>
      </c>
      <c r="L2" t="s">
        <v>19</v>
      </c>
      <c r="M2" t="s">
        <v>20</v>
      </c>
      <c r="N2" t="s">
        <v>23</v>
      </c>
      <c r="O2" t="s">
        <v>25</v>
      </c>
      <c r="P2" t="s">
        <v>26</v>
      </c>
      <c r="Q2" t="s">
        <v>75</v>
      </c>
      <c r="R2" t="s">
        <v>22</v>
      </c>
      <c r="S2" t="s">
        <v>72</v>
      </c>
      <c r="T2" t="s">
        <v>68</v>
      </c>
      <c r="U2" t="s">
        <v>15</v>
      </c>
      <c r="V2" t="s">
        <v>17</v>
      </c>
      <c r="W2" t="s">
        <v>28</v>
      </c>
      <c r="X2" t="s">
        <v>3</v>
      </c>
      <c r="Y2" t="s">
        <v>30</v>
      </c>
      <c r="AA2" s="1"/>
      <c r="AB2" s="1"/>
      <c r="AC2" s="1"/>
      <c r="AD2" s="1"/>
      <c r="AE2" s="1"/>
      <c r="AF2" s="1"/>
    </row>
    <row r="3" spans="1:32" x14ac:dyDescent="0.2">
      <c r="A3" t="s">
        <v>8</v>
      </c>
      <c r="B3" t="s">
        <v>5</v>
      </c>
      <c r="E3" t="s">
        <v>10</v>
      </c>
      <c r="F3" t="s">
        <v>10</v>
      </c>
      <c r="G3" t="s">
        <v>10</v>
      </c>
      <c r="H3" t="s">
        <v>10</v>
      </c>
      <c r="I3" t="s">
        <v>8</v>
      </c>
      <c r="J3" t="s">
        <v>8</v>
      </c>
      <c r="K3" t="s">
        <v>5</v>
      </c>
      <c r="L3" t="s">
        <v>8</v>
      </c>
      <c r="M3" t="s">
        <v>8</v>
      </c>
      <c r="N3" t="s">
        <v>6</v>
      </c>
      <c r="O3" t="s">
        <v>6</v>
      </c>
      <c r="P3" t="s">
        <v>6</v>
      </c>
      <c r="Q3" t="s">
        <v>76</v>
      </c>
      <c r="R3" t="s">
        <v>21</v>
      </c>
      <c r="S3" t="s">
        <v>73</v>
      </c>
      <c r="T3" t="s">
        <v>70</v>
      </c>
      <c r="U3" t="s">
        <v>6</v>
      </c>
      <c r="V3" t="s">
        <v>6</v>
      </c>
      <c r="W3" t="s">
        <v>6</v>
      </c>
      <c r="X3" t="s">
        <v>5</v>
      </c>
      <c r="Y3" t="s">
        <v>6</v>
      </c>
      <c r="AA3" s="2" t="s">
        <v>32</v>
      </c>
      <c r="AB3" s="2"/>
      <c r="AC3" s="2" t="s">
        <v>33</v>
      </c>
      <c r="AD3" s="2"/>
      <c r="AE3" s="2" t="s">
        <v>34</v>
      </c>
      <c r="AF3" s="2"/>
    </row>
    <row r="4" spans="1:32" x14ac:dyDescent="0.2">
      <c r="A4">
        <v>1</v>
      </c>
      <c r="B4" t="s">
        <v>112</v>
      </c>
      <c r="C4">
        <f>(INT(E4/F4)+1)*D4*(1/(2+G4))</f>
        <v>10</v>
      </c>
      <c r="D4">
        <v>6</v>
      </c>
      <c r="E4">
        <v>0.5</v>
      </c>
      <c r="F4">
        <v>0.3</v>
      </c>
      <c r="G4">
        <v>-0.8</v>
      </c>
      <c r="H4">
        <v>0</v>
      </c>
      <c r="I4">
        <v>10</v>
      </c>
      <c r="J4">
        <v>-1</v>
      </c>
      <c r="L4">
        <v>4</v>
      </c>
      <c r="M4">
        <v>0</v>
      </c>
      <c r="N4" t="s">
        <v>37</v>
      </c>
      <c r="O4" t="s">
        <v>51</v>
      </c>
      <c r="P4" t="s">
        <v>44</v>
      </c>
      <c r="Q4" t="s">
        <v>89</v>
      </c>
      <c r="T4" t="s">
        <v>91</v>
      </c>
      <c r="U4" t="s">
        <v>84</v>
      </c>
      <c r="X4" t="s">
        <v>83</v>
      </c>
      <c r="Y4" t="s">
        <v>90</v>
      </c>
      <c r="AA4" t="s">
        <v>35</v>
      </c>
      <c r="AB4" t="s">
        <v>39</v>
      </c>
      <c r="AC4" t="s">
        <v>42</v>
      </c>
      <c r="AD4" t="s">
        <v>47</v>
      </c>
      <c r="AE4" t="s">
        <v>42</v>
      </c>
      <c r="AF4" t="s">
        <v>47</v>
      </c>
    </row>
    <row r="5" spans="1:32" x14ac:dyDescent="0.2">
      <c r="A5">
        <v>2</v>
      </c>
      <c r="B5" t="s">
        <v>113</v>
      </c>
      <c r="C5">
        <f t="shared" ref="C5:C36" si="0">(INT(E5/F5)+1)*D5*(1/(2+G5))</f>
        <v>13.333333333333334</v>
      </c>
      <c r="D5">
        <v>8</v>
      </c>
      <c r="E5">
        <v>0.5</v>
      </c>
      <c r="F5">
        <v>0.3</v>
      </c>
      <c r="G5">
        <v>-0.8</v>
      </c>
      <c r="H5">
        <v>0</v>
      </c>
      <c r="I5">
        <v>15</v>
      </c>
      <c r="J5">
        <v>-1</v>
      </c>
      <c r="L5">
        <v>4</v>
      </c>
      <c r="M5">
        <v>0</v>
      </c>
      <c r="N5" t="s">
        <v>37</v>
      </c>
      <c r="O5" t="s">
        <v>51</v>
      </c>
      <c r="P5" t="s">
        <v>44</v>
      </c>
      <c r="Q5" t="s">
        <v>96</v>
      </c>
      <c r="T5" t="s">
        <v>91</v>
      </c>
      <c r="U5" t="s">
        <v>84</v>
      </c>
      <c r="X5" t="s">
        <v>83</v>
      </c>
      <c r="Y5" t="s">
        <v>90</v>
      </c>
      <c r="AA5" t="s">
        <v>36</v>
      </c>
      <c r="AB5" t="s">
        <v>40</v>
      </c>
      <c r="AC5" t="s">
        <v>43</v>
      </c>
      <c r="AD5" t="s">
        <v>48</v>
      </c>
      <c r="AE5" t="s">
        <v>52</v>
      </c>
      <c r="AF5" t="s">
        <v>59</v>
      </c>
    </row>
    <row r="6" spans="1:32" x14ac:dyDescent="0.2">
      <c r="A6">
        <v>3</v>
      </c>
      <c r="B6" t="s">
        <v>114</v>
      </c>
      <c r="C6">
        <f t="shared" si="0"/>
        <v>16.666666666666668</v>
      </c>
      <c r="D6">
        <v>10</v>
      </c>
      <c r="E6">
        <v>0.5</v>
      </c>
      <c r="F6">
        <v>0.3</v>
      </c>
      <c r="G6">
        <v>-0.8</v>
      </c>
      <c r="H6">
        <v>0</v>
      </c>
      <c r="I6">
        <v>20</v>
      </c>
      <c r="J6">
        <v>-1</v>
      </c>
      <c r="L6">
        <v>4</v>
      </c>
      <c r="M6">
        <v>0</v>
      </c>
      <c r="N6" t="s">
        <v>37</v>
      </c>
      <c r="O6" t="s">
        <v>51</v>
      </c>
      <c r="P6" t="s">
        <v>44</v>
      </c>
      <c r="Q6" t="s">
        <v>97</v>
      </c>
      <c r="T6" t="s">
        <v>91</v>
      </c>
      <c r="U6" t="s">
        <v>84</v>
      </c>
      <c r="X6" t="s">
        <v>83</v>
      </c>
      <c r="Y6" t="s">
        <v>90</v>
      </c>
      <c r="AA6" t="s">
        <v>38</v>
      </c>
      <c r="AB6" t="s">
        <v>41</v>
      </c>
      <c r="AC6" t="s">
        <v>45</v>
      </c>
      <c r="AD6" t="s">
        <v>49</v>
      </c>
      <c r="AE6" t="s">
        <v>53</v>
      </c>
      <c r="AF6" t="s">
        <v>60</v>
      </c>
    </row>
    <row r="7" spans="1:32" x14ac:dyDescent="0.2">
      <c r="A7">
        <v>4</v>
      </c>
      <c r="B7" t="s">
        <v>93</v>
      </c>
      <c r="C7">
        <f>D7*(1/(2+G7))</f>
        <v>6.6666666666666661</v>
      </c>
      <c r="D7">
        <v>20</v>
      </c>
      <c r="E7">
        <v>0</v>
      </c>
      <c r="F7">
        <v>0</v>
      </c>
      <c r="G7">
        <v>1</v>
      </c>
      <c r="H7">
        <v>0.5</v>
      </c>
      <c r="I7">
        <v>24</v>
      </c>
      <c r="J7">
        <v>-1</v>
      </c>
      <c r="L7">
        <v>3</v>
      </c>
      <c r="M7">
        <v>1</v>
      </c>
      <c r="N7" t="s">
        <v>37</v>
      </c>
      <c r="O7" t="s">
        <v>51</v>
      </c>
      <c r="P7" t="s">
        <v>44</v>
      </c>
      <c r="Q7" t="s">
        <v>174</v>
      </c>
      <c r="T7" t="s">
        <v>91</v>
      </c>
      <c r="U7" t="s">
        <v>92</v>
      </c>
      <c r="X7" t="s">
        <v>83</v>
      </c>
      <c r="AC7" t="s">
        <v>46</v>
      </c>
      <c r="AD7" t="s">
        <v>50</v>
      </c>
      <c r="AE7" t="s">
        <v>54</v>
      </c>
      <c r="AF7" t="s">
        <v>61</v>
      </c>
    </row>
    <row r="8" spans="1:32" x14ac:dyDescent="0.2">
      <c r="A8">
        <v>5</v>
      </c>
      <c r="B8" t="s">
        <v>94</v>
      </c>
      <c r="C8">
        <f t="shared" ref="C8:C15" si="1">D8*(1/(2+G8))</f>
        <v>8.6666666666666661</v>
      </c>
      <c r="D8">
        <v>26</v>
      </c>
      <c r="E8">
        <v>0</v>
      </c>
      <c r="F8">
        <v>0</v>
      </c>
      <c r="G8">
        <v>1</v>
      </c>
      <c r="H8">
        <v>0.5</v>
      </c>
      <c r="I8">
        <v>32</v>
      </c>
      <c r="J8">
        <v>-1</v>
      </c>
      <c r="L8">
        <v>3</v>
      </c>
      <c r="M8">
        <v>1</v>
      </c>
      <c r="N8" t="s">
        <v>37</v>
      </c>
      <c r="O8" t="s">
        <v>51</v>
      </c>
      <c r="P8" t="s">
        <v>44</v>
      </c>
      <c r="Q8" t="s">
        <v>178</v>
      </c>
      <c r="T8" t="s">
        <v>91</v>
      </c>
      <c r="U8" t="s">
        <v>92</v>
      </c>
      <c r="X8" t="s">
        <v>83</v>
      </c>
      <c r="AC8" t="s">
        <v>46</v>
      </c>
      <c r="AD8" t="s">
        <v>50</v>
      </c>
      <c r="AE8" t="s">
        <v>54</v>
      </c>
      <c r="AF8" t="s">
        <v>61</v>
      </c>
    </row>
    <row r="9" spans="1:32" x14ac:dyDescent="0.2">
      <c r="A9">
        <v>6</v>
      </c>
      <c r="B9" t="s">
        <v>95</v>
      </c>
      <c r="C9">
        <f t="shared" si="1"/>
        <v>11.666666666666666</v>
      </c>
      <c r="D9">
        <v>35</v>
      </c>
      <c r="E9">
        <v>0</v>
      </c>
      <c r="F9">
        <v>0</v>
      </c>
      <c r="G9">
        <v>1</v>
      </c>
      <c r="H9">
        <v>0.5</v>
      </c>
      <c r="I9">
        <v>40</v>
      </c>
      <c r="J9">
        <v>-1</v>
      </c>
      <c r="L9">
        <v>3</v>
      </c>
      <c r="M9">
        <v>1</v>
      </c>
      <c r="N9" t="s">
        <v>37</v>
      </c>
      <c r="O9" t="s">
        <v>51</v>
      </c>
      <c r="P9" t="s">
        <v>44</v>
      </c>
      <c r="Q9" t="s">
        <v>179</v>
      </c>
      <c r="T9" t="s">
        <v>91</v>
      </c>
      <c r="U9" t="s">
        <v>92</v>
      </c>
      <c r="X9" t="s">
        <v>83</v>
      </c>
      <c r="AC9" t="s">
        <v>46</v>
      </c>
      <c r="AD9" t="s">
        <v>50</v>
      </c>
      <c r="AE9" t="s">
        <v>54</v>
      </c>
      <c r="AF9" t="s">
        <v>61</v>
      </c>
    </row>
    <row r="10" spans="1:32" x14ac:dyDescent="0.2">
      <c r="A10">
        <v>7</v>
      </c>
      <c r="B10" t="s">
        <v>99</v>
      </c>
      <c r="C10">
        <f t="shared" si="1"/>
        <v>8</v>
      </c>
      <c r="D10">
        <v>20</v>
      </c>
      <c r="E10">
        <v>0</v>
      </c>
      <c r="F10">
        <v>0</v>
      </c>
      <c r="G10">
        <v>0.5</v>
      </c>
      <c r="H10">
        <v>0.3</v>
      </c>
      <c r="I10">
        <v>8</v>
      </c>
      <c r="J10">
        <v>-1</v>
      </c>
      <c r="L10">
        <v>4</v>
      </c>
      <c r="M10">
        <v>0</v>
      </c>
      <c r="N10" t="s">
        <v>37</v>
      </c>
      <c r="O10" t="s">
        <v>51</v>
      </c>
      <c r="P10" t="s">
        <v>44</v>
      </c>
      <c r="Q10" t="s">
        <v>175</v>
      </c>
      <c r="U10" t="s">
        <v>98</v>
      </c>
      <c r="X10" t="s">
        <v>83</v>
      </c>
      <c r="AE10" t="s">
        <v>55</v>
      </c>
      <c r="AF10" t="s">
        <v>62</v>
      </c>
    </row>
    <row r="11" spans="1:32" x14ac:dyDescent="0.2">
      <c r="A11">
        <v>8</v>
      </c>
      <c r="B11" t="s">
        <v>100</v>
      </c>
      <c r="C11">
        <f t="shared" si="1"/>
        <v>10</v>
      </c>
      <c r="D11">
        <v>25</v>
      </c>
      <c r="E11">
        <v>0</v>
      </c>
      <c r="F11">
        <v>0</v>
      </c>
      <c r="G11">
        <v>0.5</v>
      </c>
      <c r="H11">
        <v>0.3</v>
      </c>
      <c r="I11">
        <v>12</v>
      </c>
      <c r="J11">
        <v>-1</v>
      </c>
      <c r="L11">
        <v>4</v>
      </c>
      <c r="M11">
        <v>0</v>
      </c>
      <c r="N11" t="s">
        <v>37</v>
      </c>
      <c r="O11" t="s">
        <v>51</v>
      </c>
      <c r="P11" t="s">
        <v>44</v>
      </c>
      <c r="Q11" t="s">
        <v>176</v>
      </c>
      <c r="U11" t="s">
        <v>98</v>
      </c>
      <c r="X11" t="s">
        <v>83</v>
      </c>
      <c r="AE11" t="s">
        <v>56</v>
      </c>
      <c r="AF11" t="s">
        <v>63</v>
      </c>
    </row>
    <row r="12" spans="1:32" x14ac:dyDescent="0.2">
      <c r="A12">
        <v>9</v>
      </c>
      <c r="B12" t="s">
        <v>101</v>
      </c>
      <c r="C12">
        <f t="shared" si="1"/>
        <v>12</v>
      </c>
      <c r="D12">
        <v>30</v>
      </c>
      <c r="E12">
        <v>0</v>
      </c>
      <c r="F12">
        <v>0</v>
      </c>
      <c r="G12">
        <v>0.5</v>
      </c>
      <c r="H12">
        <v>0.3</v>
      </c>
      <c r="I12">
        <v>18</v>
      </c>
      <c r="J12">
        <v>-1</v>
      </c>
      <c r="L12">
        <v>4</v>
      </c>
      <c r="M12">
        <v>0</v>
      </c>
      <c r="N12" t="s">
        <v>37</v>
      </c>
      <c r="O12" t="s">
        <v>51</v>
      </c>
      <c r="P12" t="s">
        <v>44</v>
      </c>
      <c r="Q12" t="s">
        <v>177</v>
      </c>
      <c r="U12" t="s">
        <v>98</v>
      </c>
      <c r="X12" t="s">
        <v>83</v>
      </c>
      <c r="AE12" t="s">
        <v>57</v>
      </c>
      <c r="AF12" t="s">
        <v>64</v>
      </c>
    </row>
    <row r="13" spans="1:32" x14ac:dyDescent="0.2">
      <c r="A13">
        <v>10</v>
      </c>
      <c r="B13" t="s">
        <v>102</v>
      </c>
      <c r="C13">
        <f t="shared" si="1"/>
        <v>11.666666666666666</v>
      </c>
      <c r="D13">
        <v>7</v>
      </c>
      <c r="E13">
        <v>0</v>
      </c>
      <c r="F13">
        <v>0</v>
      </c>
      <c r="G13">
        <v>-1.4</v>
      </c>
      <c r="H13">
        <v>0</v>
      </c>
      <c r="I13">
        <v>12</v>
      </c>
      <c r="J13">
        <v>-1</v>
      </c>
      <c r="L13">
        <v>3</v>
      </c>
      <c r="M13">
        <v>0</v>
      </c>
      <c r="N13" t="s">
        <v>37</v>
      </c>
      <c r="O13" t="s">
        <v>51</v>
      </c>
      <c r="P13" t="s">
        <v>44</v>
      </c>
      <c r="Q13" t="s">
        <v>180</v>
      </c>
      <c r="U13" t="s">
        <v>103</v>
      </c>
      <c r="X13" t="s">
        <v>83</v>
      </c>
      <c r="AE13" t="s">
        <v>58</v>
      </c>
      <c r="AF13" t="s">
        <v>65</v>
      </c>
    </row>
    <row r="14" spans="1:32" x14ac:dyDescent="0.2">
      <c r="A14">
        <v>11</v>
      </c>
      <c r="B14" t="s">
        <v>105</v>
      </c>
      <c r="C14">
        <f t="shared" si="0"/>
        <v>11</v>
      </c>
      <c r="D14">
        <v>3</v>
      </c>
      <c r="E14">
        <v>3</v>
      </c>
      <c r="F14">
        <v>0.3</v>
      </c>
      <c r="G14">
        <v>1</v>
      </c>
      <c r="H14">
        <v>1</v>
      </c>
      <c r="I14">
        <v>25</v>
      </c>
      <c r="J14">
        <v>-1</v>
      </c>
      <c r="L14">
        <v>3</v>
      </c>
      <c r="M14">
        <v>0</v>
      </c>
      <c r="N14" t="s">
        <v>37</v>
      </c>
      <c r="O14" t="s">
        <v>51</v>
      </c>
      <c r="P14" t="s">
        <v>44</v>
      </c>
      <c r="Q14" t="s">
        <v>207</v>
      </c>
      <c r="U14" t="s">
        <v>104</v>
      </c>
      <c r="X14" t="s">
        <v>83</v>
      </c>
    </row>
    <row r="15" spans="1:32" x14ac:dyDescent="0.2">
      <c r="A15">
        <v>12</v>
      </c>
      <c r="B15" t="s">
        <v>107</v>
      </c>
      <c r="C15">
        <f t="shared" si="1"/>
        <v>10</v>
      </c>
      <c r="D15">
        <v>20</v>
      </c>
      <c r="E15">
        <v>0</v>
      </c>
      <c r="F15">
        <v>0</v>
      </c>
      <c r="G15">
        <v>0</v>
      </c>
      <c r="H15">
        <v>0.5</v>
      </c>
      <c r="I15">
        <v>20</v>
      </c>
      <c r="J15">
        <v>-1</v>
      </c>
      <c r="L15">
        <v>3</v>
      </c>
      <c r="M15">
        <v>1</v>
      </c>
      <c r="N15" t="s">
        <v>37</v>
      </c>
      <c r="O15" t="s">
        <v>51</v>
      </c>
      <c r="P15" t="s">
        <v>44</v>
      </c>
      <c r="Q15" t="s">
        <v>208</v>
      </c>
      <c r="U15" t="s">
        <v>106</v>
      </c>
      <c r="X15" t="s">
        <v>83</v>
      </c>
    </row>
    <row r="16" spans="1:32" x14ac:dyDescent="0.2">
      <c r="A16">
        <v>13</v>
      </c>
      <c r="B16" t="s">
        <v>115</v>
      </c>
      <c r="C16">
        <f t="shared" si="0"/>
        <v>10.588235294117647</v>
      </c>
      <c r="D16">
        <v>3</v>
      </c>
      <c r="E16">
        <v>0.5</v>
      </c>
      <c r="F16">
        <v>0.1</v>
      </c>
      <c r="G16">
        <v>-0.3</v>
      </c>
      <c r="H16">
        <v>0</v>
      </c>
      <c r="I16">
        <v>12</v>
      </c>
      <c r="J16">
        <v>-1</v>
      </c>
      <c r="L16">
        <v>5</v>
      </c>
      <c r="M16">
        <v>0</v>
      </c>
      <c r="N16" t="s">
        <v>37</v>
      </c>
      <c r="O16" t="s">
        <v>51</v>
      </c>
      <c r="P16" t="s">
        <v>44</v>
      </c>
      <c r="Q16" t="s">
        <v>209</v>
      </c>
      <c r="T16" t="s">
        <v>109</v>
      </c>
      <c r="U16" t="s">
        <v>84</v>
      </c>
      <c r="X16" t="s">
        <v>83</v>
      </c>
      <c r="Y16" t="s">
        <v>90</v>
      </c>
    </row>
    <row r="17" spans="1:25" x14ac:dyDescent="0.2">
      <c r="A17">
        <v>14</v>
      </c>
      <c r="B17" t="s">
        <v>116</v>
      </c>
      <c r="C17">
        <f t="shared" si="0"/>
        <v>14.117647058823529</v>
      </c>
      <c r="D17">
        <v>4</v>
      </c>
      <c r="E17">
        <v>0.5</v>
      </c>
      <c r="F17">
        <v>0.1</v>
      </c>
      <c r="G17">
        <v>-0.3</v>
      </c>
      <c r="H17">
        <v>0</v>
      </c>
      <c r="I17">
        <v>18</v>
      </c>
      <c r="J17">
        <v>-1</v>
      </c>
      <c r="L17">
        <v>5</v>
      </c>
      <c r="M17">
        <v>0</v>
      </c>
      <c r="N17" t="s">
        <v>37</v>
      </c>
      <c r="O17" t="s">
        <v>51</v>
      </c>
      <c r="P17" t="s">
        <v>44</v>
      </c>
      <c r="Q17" t="s">
        <v>125</v>
      </c>
      <c r="T17" t="s">
        <v>109</v>
      </c>
      <c r="U17" t="s">
        <v>84</v>
      </c>
      <c r="X17" t="s">
        <v>83</v>
      </c>
      <c r="Y17" t="s">
        <v>90</v>
      </c>
    </row>
    <row r="18" spans="1:25" x14ac:dyDescent="0.2">
      <c r="A18">
        <v>15</v>
      </c>
      <c r="B18" t="s">
        <v>117</v>
      </c>
      <c r="C18">
        <f t="shared" si="0"/>
        <v>17.647058823529413</v>
      </c>
      <c r="D18">
        <v>5</v>
      </c>
      <c r="E18">
        <v>0.5</v>
      </c>
      <c r="F18">
        <v>0.1</v>
      </c>
      <c r="G18">
        <v>-0.3</v>
      </c>
      <c r="H18">
        <v>0</v>
      </c>
      <c r="I18">
        <v>24</v>
      </c>
      <c r="J18">
        <v>-1</v>
      </c>
      <c r="L18">
        <v>5</v>
      </c>
      <c r="M18">
        <v>0</v>
      </c>
      <c r="N18" t="s">
        <v>37</v>
      </c>
      <c r="O18" t="s">
        <v>51</v>
      </c>
      <c r="P18" t="s">
        <v>44</v>
      </c>
      <c r="Q18" t="s">
        <v>184</v>
      </c>
      <c r="T18" t="s">
        <v>109</v>
      </c>
      <c r="U18" t="s">
        <v>84</v>
      </c>
      <c r="X18" t="s">
        <v>83</v>
      </c>
      <c r="Y18" t="s">
        <v>90</v>
      </c>
    </row>
    <row r="19" spans="1:25" x14ac:dyDescent="0.2">
      <c r="A19">
        <v>16</v>
      </c>
      <c r="B19" t="s">
        <v>110</v>
      </c>
      <c r="C19">
        <f t="shared" si="0"/>
        <v>16</v>
      </c>
      <c r="D19">
        <v>3</v>
      </c>
      <c r="E19">
        <v>3</v>
      </c>
      <c r="F19">
        <v>0.2</v>
      </c>
      <c r="G19">
        <v>1</v>
      </c>
      <c r="H19">
        <v>1</v>
      </c>
      <c r="I19">
        <v>30</v>
      </c>
      <c r="J19">
        <v>-1</v>
      </c>
      <c r="L19">
        <v>4</v>
      </c>
      <c r="M19">
        <v>0</v>
      </c>
      <c r="N19" t="s">
        <v>37</v>
      </c>
      <c r="O19" t="s">
        <v>51</v>
      </c>
      <c r="P19" t="s">
        <v>44</v>
      </c>
      <c r="Q19" t="s">
        <v>210</v>
      </c>
      <c r="U19" t="s">
        <v>111</v>
      </c>
      <c r="X19" t="s">
        <v>83</v>
      </c>
    </row>
    <row r="20" spans="1:25" x14ac:dyDescent="0.2">
      <c r="A20">
        <v>17</v>
      </c>
      <c r="B20" t="s">
        <v>118</v>
      </c>
      <c r="C20">
        <f t="shared" ref="C20:C22" si="2">D20*(1/(2+G20))</f>
        <v>10.000000000000002</v>
      </c>
      <c r="D20">
        <v>4</v>
      </c>
      <c r="E20">
        <v>0</v>
      </c>
      <c r="F20">
        <v>0</v>
      </c>
      <c r="G20">
        <v>-1.6</v>
      </c>
      <c r="H20">
        <v>0</v>
      </c>
      <c r="I20">
        <v>10</v>
      </c>
      <c r="J20">
        <v>-1</v>
      </c>
      <c r="L20">
        <v>4</v>
      </c>
      <c r="M20">
        <v>0</v>
      </c>
      <c r="N20" t="s">
        <v>37</v>
      </c>
      <c r="O20" t="s">
        <v>51</v>
      </c>
      <c r="P20" t="s">
        <v>44</v>
      </c>
      <c r="Q20" t="s">
        <v>125</v>
      </c>
      <c r="T20" t="s">
        <v>171</v>
      </c>
      <c r="U20" t="s">
        <v>103</v>
      </c>
      <c r="X20" t="s">
        <v>83</v>
      </c>
    </row>
    <row r="21" spans="1:25" x14ac:dyDescent="0.2">
      <c r="A21">
        <v>18</v>
      </c>
      <c r="B21" t="s">
        <v>119</v>
      </c>
      <c r="C21">
        <f t="shared" si="2"/>
        <v>12.500000000000002</v>
      </c>
      <c r="D21">
        <v>5</v>
      </c>
      <c r="E21">
        <v>0</v>
      </c>
      <c r="F21">
        <v>0</v>
      </c>
      <c r="G21">
        <v>-1.6</v>
      </c>
      <c r="H21">
        <v>0</v>
      </c>
      <c r="I21">
        <v>12</v>
      </c>
      <c r="J21">
        <v>-1</v>
      </c>
      <c r="L21">
        <v>4</v>
      </c>
      <c r="M21">
        <v>0</v>
      </c>
      <c r="N21" t="s">
        <v>37</v>
      </c>
      <c r="O21" t="s">
        <v>51</v>
      </c>
      <c r="P21" t="s">
        <v>44</v>
      </c>
      <c r="Q21" t="s">
        <v>184</v>
      </c>
      <c r="T21" t="s">
        <v>171</v>
      </c>
      <c r="U21" t="s">
        <v>103</v>
      </c>
      <c r="X21" t="s">
        <v>83</v>
      </c>
    </row>
    <row r="22" spans="1:25" x14ac:dyDescent="0.2">
      <c r="A22">
        <v>19</v>
      </c>
      <c r="B22" t="s">
        <v>120</v>
      </c>
      <c r="C22">
        <f t="shared" si="2"/>
        <v>15.000000000000004</v>
      </c>
      <c r="D22">
        <v>6</v>
      </c>
      <c r="E22">
        <v>0</v>
      </c>
      <c r="F22">
        <v>0</v>
      </c>
      <c r="G22">
        <v>-1.6</v>
      </c>
      <c r="H22">
        <v>0</v>
      </c>
      <c r="I22">
        <v>15</v>
      </c>
      <c r="J22">
        <v>-1</v>
      </c>
      <c r="L22">
        <v>4</v>
      </c>
      <c r="M22">
        <v>0</v>
      </c>
      <c r="N22" t="s">
        <v>37</v>
      </c>
      <c r="O22" t="s">
        <v>51</v>
      </c>
      <c r="P22" t="s">
        <v>44</v>
      </c>
      <c r="Q22" t="s">
        <v>126</v>
      </c>
      <c r="T22" t="s">
        <v>171</v>
      </c>
      <c r="U22" t="s">
        <v>103</v>
      </c>
      <c r="X22" t="s">
        <v>83</v>
      </c>
    </row>
    <row r="23" spans="1:25" x14ac:dyDescent="0.2">
      <c r="A23">
        <v>20</v>
      </c>
      <c r="B23" t="s">
        <v>121</v>
      </c>
      <c r="C23">
        <f t="shared" si="0"/>
        <v>10</v>
      </c>
      <c r="D23">
        <v>8</v>
      </c>
      <c r="E23">
        <v>0.4</v>
      </c>
      <c r="F23">
        <v>0.1</v>
      </c>
      <c r="G23">
        <v>2</v>
      </c>
      <c r="H23">
        <v>0.5</v>
      </c>
      <c r="I23">
        <v>20</v>
      </c>
      <c r="J23">
        <v>-1</v>
      </c>
      <c r="L23">
        <v>5</v>
      </c>
      <c r="M23">
        <v>1</v>
      </c>
      <c r="N23" t="s">
        <v>37</v>
      </c>
      <c r="O23" t="s">
        <v>51</v>
      </c>
      <c r="P23" t="s">
        <v>44</v>
      </c>
      <c r="Q23" t="s">
        <v>181</v>
      </c>
      <c r="T23" t="s">
        <v>130</v>
      </c>
      <c r="U23" t="s">
        <v>122</v>
      </c>
      <c r="X23" t="s">
        <v>83</v>
      </c>
      <c r="Y23" t="s">
        <v>90</v>
      </c>
    </row>
    <row r="24" spans="1:25" x14ac:dyDescent="0.2">
      <c r="A24">
        <v>21</v>
      </c>
      <c r="B24" t="s">
        <v>123</v>
      </c>
      <c r="C24">
        <f t="shared" si="0"/>
        <v>12.5</v>
      </c>
      <c r="D24">
        <v>10</v>
      </c>
      <c r="E24">
        <v>0.4</v>
      </c>
      <c r="F24">
        <v>0.1</v>
      </c>
      <c r="G24">
        <v>2</v>
      </c>
      <c r="H24">
        <v>0.5</v>
      </c>
      <c r="I24">
        <v>25</v>
      </c>
      <c r="J24">
        <v>-1</v>
      </c>
      <c r="L24">
        <v>5</v>
      </c>
      <c r="M24">
        <v>1</v>
      </c>
      <c r="N24" t="s">
        <v>37</v>
      </c>
      <c r="O24" t="s">
        <v>51</v>
      </c>
      <c r="P24" t="s">
        <v>44</v>
      </c>
      <c r="Q24" t="s">
        <v>182</v>
      </c>
      <c r="T24" t="s">
        <v>130</v>
      </c>
      <c r="U24" t="s">
        <v>122</v>
      </c>
      <c r="X24" t="s">
        <v>83</v>
      </c>
      <c r="Y24" t="s">
        <v>90</v>
      </c>
    </row>
    <row r="25" spans="1:25" x14ac:dyDescent="0.2">
      <c r="A25">
        <v>22</v>
      </c>
      <c r="B25" t="s">
        <v>124</v>
      </c>
      <c r="C25">
        <f t="shared" si="0"/>
        <v>15</v>
      </c>
      <c r="D25">
        <v>12</v>
      </c>
      <c r="E25">
        <v>0.4</v>
      </c>
      <c r="F25">
        <v>0.1</v>
      </c>
      <c r="G25">
        <v>2</v>
      </c>
      <c r="H25">
        <v>0.5</v>
      </c>
      <c r="I25">
        <v>30</v>
      </c>
      <c r="J25">
        <v>-1</v>
      </c>
      <c r="L25">
        <v>5</v>
      </c>
      <c r="M25">
        <v>1</v>
      </c>
      <c r="N25" t="s">
        <v>37</v>
      </c>
      <c r="O25" t="s">
        <v>51</v>
      </c>
      <c r="P25" t="s">
        <v>44</v>
      </c>
      <c r="Q25" t="s">
        <v>183</v>
      </c>
      <c r="T25" t="s">
        <v>130</v>
      </c>
      <c r="U25" t="s">
        <v>122</v>
      </c>
      <c r="X25" t="s">
        <v>83</v>
      </c>
      <c r="Y25" t="s">
        <v>90</v>
      </c>
    </row>
    <row r="26" spans="1:25" x14ac:dyDescent="0.2">
      <c r="A26">
        <v>23</v>
      </c>
      <c r="B26" t="s">
        <v>127</v>
      </c>
      <c r="C26">
        <f t="shared" ref="C26:C28" si="3">D26*(1/(2+G26))</f>
        <v>7.5</v>
      </c>
      <c r="D26">
        <v>24</v>
      </c>
      <c r="E26">
        <v>0</v>
      </c>
      <c r="F26">
        <v>0</v>
      </c>
      <c r="G26">
        <v>1.2</v>
      </c>
      <c r="H26">
        <v>0.5</v>
      </c>
      <c r="I26">
        <v>25</v>
      </c>
      <c r="J26">
        <v>-1</v>
      </c>
      <c r="L26">
        <v>4</v>
      </c>
      <c r="M26">
        <v>1</v>
      </c>
      <c r="N26" t="s">
        <v>37</v>
      </c>
      <c r="O26" t="s">
        <v>51</v>
      </c>
      <c r="P26" t="s">
        <v>44</v>
      </c>
      <c r="Q26" t="s">
        <v>211</v>
      </c>
      <c r="T26" t="s">
        <v>130</v>
      </c>
      <c r="U26" t="s">
        <v>131</v>
      </c>
      <c r="X26" t="s">
        <v>83</v>
      </c>
    </row>
    <row r="27" spans="1:25" x14ac:dyDescent="0.2">
      <c r="A27">
        <v>24</v>
      </c>
      <c r="B27" t="s">
        <v>128</v>
      </c>
      <c r="C27">
        <f t="shared" si="3"/>
        <v>11.25</v>
      </c>
      <c r="D27">
        <v>36</v>
      </c>
      <c r="E27">
        <v>0</v>
      </c>
      <c r="F27">
        <v>0</v>
      </c>
      <c r="G27">
        <v>1.2</v>
      </c>
      <c r="H27">
        <v>0.5</v>
      </c>
      <c r="I27">
        <v>30</v>
      </c>
      <c r="J27">
        <v>-1</v>
      </c>
      <c r="L27">
        <v>4</v>
      </c>
      <c r="M27">
        <v>1</v>
      </c>
      <c r="N27" t="s">
        <v>37</v>
      </c>
      <c r="O27" t="s">
        <v>51</v>
      </c>
      <c r="P27" t="s">
        <v>44</v>
      </c>
      <c r="Q27" t="s">
        <v>212</v>
      </c>
      <c r="T27" t="s">
        <v>130</v>
      </c>
      <c r="U27" t="s">
        <v>131</v>
      </c>
      <c r="X27" t="s">
        <v>83</v>
      </c>
    </row>
    <row r="28" spans="1:25" x14ac:dyDescent="0.2">
      <c r="A28">
        <v>25</v>
      </c>
      <c r="B28" t="s">
        <v>129</v>
      </c>
      <c r="C28">
        <f t="shared" si="3"/>
        <v>18.75</v>
      </c>
      <c r="D28">
        <v>60</v>
      </c>
      <c r="E28">
        <v>0</v>
      </c>
      <c r="F28">
        <v>0</v>
      </c>
      <c r="G28">
        <v>1.2</v>
      </c>
      <c r="H28">
        <v>0.5</v>
      </c>
      <c r="I28">
        <v>35</v>
      </c>
      <c r="J28">
        <v>-1</v>
      </c>
      <c r="L28">
        <v>4</v>
      </c>
      <c r="M28">
        <v>1</v>
      </c>
      <c r="N28" t="s">
        <v>37</v>
      </c>
      <c r="O28" t="s">
        <v>51</v>
      </c>
      <c r="P28" t="s">
        <v>44</v>
      </c>
      <c r="Q28" t="s">
        <v>213</v>
      </c>
      <c r="T28" t="s">
        <v>130</v>
      </c>
      <c r="U28" t="s">
        <v>131</v>
      </c>
      <c r="X28" t="s">
        <v>83</v>
      </c>
    </row>
    <row r="29" spans="1:25" x14ac:dyDescent="0.2">
      <c r="A29">
        <v>26</v>
      </c>
      <c r="B29" t="s">
        <v>132</v>
      </c>
      <c r="C29">
        <f t="shared" si="0"/>
        <v>10</v>
      </c>
      <c r="D29">
        <v>6</v>
      </c>
      <c r="E29">
        <v>0.5</v>
      </c>
      <c r="F29">
        <v>0.3</v>
      </c>
      <c r="G29">
        <v>-0.8</v>
      </c>
      <c r="H29">
        <v>0</v>
      </c>
      <c r="I29">
        <v>10</v>
      </c>
      <c r="J29">
        <v>-1</v>
      </c>
      <c r="L29">
        <v>4</v>
      </c>
      <c r="M29">
        <v>0</v>
      </c>
      <c r="N29" t="s">
        <v>37</v>
      </c>
      <c r="O29" t="s">
        <v>51</v>
      </c>
      <c r="P29" t="s">
        <v>44</v>
      </c>
      <c r="Q29" t="s">
        <v>89</v>
      </c>
      <c r="T29" t="s">
        <v>130</v>
      </c>
      <c r="U29" t="s">
        <v>84</v>
      </c>
      <c r="X29" t="s">
        <v>83</v>
      </c>
      <c r="Y29" t="s">
        <v>90</v>
      </c>
    </row>
    <row r="30" spans="1:25" x14ac:dyDescent="0.2">
      <c r="A30">
        <v>27</v>
      </c>
      <c r="B30" t="s">
        <v>133</v>
      </c>
      <c r="C30">
        <f t="shared" si="0"/>
        <v>13.333333333333334</v>
      </c>
      <c r="D30">
        <v>8</v>
      </c>
      <c r="E30">
        <v>0.5</v>
      </c>
      <c r="F30">
        <v>0.3</v>
      </c>
      <c r="G30">
        <v>-0.8</v>
      </c>
      <c r="H30">
        <v>0</v>
      </c>
      <c r="I30">
        <v>12</v>
      </c>
      <c r="J30">
        <v>-1</v>
      </c>
      <c r="L30">
        <v>4</v>
      </c>
      <c r="M30">
        <v>0</v>
      </c>
      <c r="N30" t="s">
        <v>37</v>
      </c>
      <c r="O30" t="s">
        <v>51</v>
      </c>
      <c r="P30" t="s">
        <v>44</v>
      </c>
      <c r="Q30" t="s">
        <v>96</v>
      </c>
      <c r="T30" t="s">
        <v>130</v>
      </c>
      <c r="U30" t="s">
        <v>84</v>
      </c>
      <c r="X30" t="s">
        <v>83</v>
      </c>
      <c r="Y30" t="s">
        <v>90</v>
      </c>
    </row>
    <row r="31" spans="1:25" x14ac:dyDescent="0.2">
      <c r="A31">
        <v>28</v>
      </c>
      <c r="B31" t="s">
        <v>134</v>
      </c>
      <c r="C31">
        <f t="shared" si="0"/>
        <v>16.666666666666668</v>
      </c>
      <c r="D31">
        <v>10</v>
      </c>
      <c r="E31">
        <v>0.5</v>
      </c>
      <c r="F31">
        <v>0.3</v>
      </c>
      <c r="G31">
        <v>-0.8</v>
      </c>
      <c r="H31">
        <v>0</v>
      </c>
      <c r="I31">
        <v>15</v>
      </c>
      <c r="J31">
        <v>-1</v>
      </c>
      <c r="L31">
        <v>4</v>
      </c>
      <c r="M31">
        <v>0</v>
      </c>
      <c r="N31" t="s">
        <v>37</v>
      </c>
      <c r="O31" t="s">
        <v>51</v>
      </c>
      <c r="P31" t="s">
        <v>44</v>
      </c>
      <c r="Q31" t="s">
        <v>97</v>
      </c>
      <c r="T31" t="s">
        <v>130</v>
      </c>
      <c r="U31" t="s">
        <v>84</v>
      </c>
      <c r="X31" t="s">
        <v>83</v>
      </c>
      <c r="Y31" t="s">
        <v>90</v>
      </c>
    </row>
    <row r="32" spans="1:25" x14ac:dyDescent="0.2">
      <c r="A32">
        <v>29</v>
      </c>
      <c r="B32" t="s">
        <v>135</v>
      </c>
      <c r="C32">
        <f t="shared" si="0"/>
        <v>20</v>
      </c>
      <c r="D32">
        <v>12</v>
      </c>
      <c r="E32">
        <v>0.5</v>
      </c>
      <c r="F32">
        <v>0.3</v>
      </c>
      <c r="G32">
        <v>-0.8</v>
      </c>
      <c r="H32">
        <v>0</v>
      </c>
      <c r="I32">
        <v>18</v>
      </c>
      <c r="J32">
        <v>-1</v>
      </c>
      <c r="L32">
        <v>4</v>
      </c>
      <c r="M32">
        <v>0</v>
      </c>
      <c r="N32" t="s">
        <v>37</v>
      </c>
      <c r="O32" t="s">
        <v>51</v>
      </c>
      <c r="P32" t="s">
        <v>44</v>
      </c>
      <c r="Q32" t="s">
        <v>138</v>
      </c>
      <c r="T32" t="s">
        <v>130</v>
      </c>
      <c r="U32" t="s">
        <v>84</v>
      </c>
      <c r="X32" t="s">
        <v>83</v>
      </c>
      <c r="Y32" t="s">
        <v>90</v>
      </c>
    </row>
    <row r="33" spans="1:25" x14ac:dyDescent="0.2">
      <c r="A33">
        <v>30</v>
      </c>
      <c r="B33" t="s">
        <v>136</v>
      </c>
      <c r="C33">
        <f t="shared" si="0"/>
        <v>25</v>
      </c>
      <c r="D33">
        <v>15</v>
      </c>
      <c r="E33">
        <v>0.5</v>
      </c>
      <c r="F33">
        <v>0.3</v>
      </c>
      <c r="G33">
        <v>-0.8</v>
      </c>
      <c r="H33">
        <v>0</v>
      </c>
      <c r="I33">
        <v>22</v>
      </c>
      <c r="J33">
        <v>-1</v>
      </c>
      <c r="L33">
        <v>4</v>
      </c>
      <c r="M33">
        <v>0</v>
      </c>
      <c r="N33" t="s">
        <v>37</v>
      </c>
      <c r="O33" t="s">
        <v>51</v>
      </c>
      <c r="P33" t="s">
        <v>44</v>
      </c>
      <c r="Q33" t="s">
        <v>137</v>
      </c>
      <c r="T33" t="s">
        <v>130</v>
      </c>
      <c r="U33" t="s">
        <v>84</v>
      </c>
      <c r="X33" t="s">
        <v>83</v>
      </c>
      <c r="Y33" t="s">
        <v>90</v>
      </c>
    </row>
    <row r="34" spans="1:25" x14ac:dyDescent="0.2">
      <c r="A34">
        <v>31</v>
      </c>
      <c r="B34" t="s">
        <v>139</v>
      </c>
      <c r="C34">
        <f t="shared" si="0"/>
        <v>7.5</v>
      </c>
      <c r="D34">
        <v>6</v>
      </c>
      <c r="E34">
        <v>0.5</v>
      </c>
      <c r="F34">
        <v>0.3</v>
      </c>
      <c r="G34">
        <v>-0.4</v>
      </c>
      <c r="H34">
        <v>0.5</v>
      </c>
      <c r="I34">
        <v>15</v>
      </c>
      <c r="J34">
        <v>-1</v>
      </c>
      <c r="L34">
        <v>3</v>
      </c>
      <c r="M34">
        <v>1</v>
      </c>
      <c r="N34" t="s">
        <v>37</v>
      </c>
      <c r="O34" t="s">
        <v>51</v>
      </c>
      <c r="P34" t="s">
        <v>44</v>
      </c>
      <c r="Q34" t="s">
        <v>187</v>
      </c>
      <c r="T34" t="s">
        <v>130</v>
      </c>
      <c r="U34" t="s">
        <v>142</v>
      </c>
      <c r="X34" t="s">
        <v>83</v>
      </c>
      <c r="Y34" t="s">
        <v>90</v>
      </c>
    </row>
    <row r="35" spans="1:25" x14ac:dyDescent="0.2">
      <c r="A35">
        <v>32</v>
      </c>
      <c r="B35" t="s">
        <v>140</v>
      </c>
      <c r="C35">
        <f t="shared" si="0"/>
        <v>10</v>
      </c>
      <c r="D35">
        <v>8</v>
      </c>
      <c r="E35">
        <v>0.5</v>
      </c>
      <c r="F35">
        <v>0.3</v>
      </c>
      <c r="G35">
        <v>-0.4</v>
      </c>
      <c r="H35">
        <v>0.5</v>
      </c>
      <c r="I35">
        <v>18</v>
      </c>
      <c r="J35">
        <v>-1</v>
      </c>
      <c r="L35">
        <v>3</v>
      </c>
      <c r="M35">
        <v>1</v>
      </c>
      <c r="N35" t="s">
        <v>37</v>
      </c>
      <c r="O35" t="s">
        <v>51</v>
      </c>
      <c r="P35" t="s">
        <v>44</v>
      </c>
      <c r="Q35" t="s">
        <v>108</v>
      </c>
      <c r="T35" t="s">
        <v>130</v>
      </c>
      <c r="U35" t="s">
        <v>142</v>
      </c>
      <c r="X35" t="s">
        <v>83</v>
      </c>
      <c r="Y35" t="s">
        <v>90</v>
      </c>
    </row>
    <row r="36" spans="1:25" x14ac:dyDescent="0.2">
      <c r="A36">
        <v>33</v>
      </c>
      <c r="B36" t="s">
        <v>141</v>
      </c>
      <c r="C36">
        <f t="shared" si="0"/>
        <v>12.5</v>
      </c>
      <c r="D36">
        <v>10</v>
      </c>
      <c r="E36">
        <v>0.5</v>
      </c>
      <c r="F36">
        <v>0.3</v>
      </c>
      <c r="G36">
        <v>-0.4</v>
      </c>
      <c r="H36">
        <v>0.5</v>
      </c>
      <c r="I36">
        <v>22</v>
      </c>
      <c r="J36">
        <v>-1</v>
      </c>
      <c r="L36">
        <v>3</v>
      </c>
      <c r="M36">
        <v>1</v>
      </c>
      <c r="N36" t="s">
        <v>37</v>
      </c>
      <c r="O36" t="s">
        <v>51</v>
      </c>
      <c r="P36" t="s">
        <v>44</v>
      </c>
      <c r="Q36" t="s">
        <v>97</v>
      </c>
      <c r="T36" t="s">
        <v>130</v>
      </c>
      <c r="U36" t="s">
        <v>142</v>
      </c>
      <c r="X36" t="s">
        <v>83</v>
      </c>
      <c r="Y36" t="s">
        <v>90</v>
      </c>
    </row>
    <row r="37" spans="1:25" x14ac:dyDescent="0.2">
      <c r="A37">
        <v>34</v>
      </c>
      <c r="B37" t="s">
        <v>143</v>
      </c>
      <c r="C37">
        <f t="shared" ref="C37:C59" si="4">D37*(1/(2+G37))</f>
        <v>8.3333333333333339</v>
      </c>
      <c r="D37">
        <v>15</v>
      </c>
      <c r="E37">
        <v>0</v>
      </c>
      <c r="F37">
        <v>0</v>
      </c>
      <c r="G37">
        <v>-0.2</v>
      </c>
      <c r="H37">
        <v>1</v>
      </c>
      <c r="I37">
        <v>20</v>
      </c>
      <c r="J37">
        <v>-1</v>
      </c>
      <c r="L37">
        <v>5</v>
      </c>
      <c r="M37">
        <v>0</v>
      </c>
      <c r="N37" t="s">
        <v>37</v>
      </c>
      <c r="O37" t="s">
        <v>51</v>
      </c>
      <c r="P37" t="s">
        <v>44</v>
      </c>
      <c r="Q37" t="s">
        <v>146</v>
      </c>
      <c r="U37" t="s">
        <v>149</v>
      </c>
      <c r="X37" t="s">
        <v>83</v>
      </c>
    </row>
    <row r="38" spans="1:25" x14ac:dyDescent="0.2">
      <c r="A38">
        <v>35</v>
      </c>
      <c r="B38" t="s">
        <v>144</v>
      </c>
      <c r="C38">
        <f t="shared" si="4"/>
        <v>11.111111111111111</v>
      </c>
      <c r="D38">
        <v>20</v>
      </c>
      <c r="E38">
        <v>0</v>
      </c>
      <c r="F38">
        <v>0</v>
      </c>
      <c r="G38">
        <v>-0.2</v>
      </c>
      <c r="H38">
        <v>1</v>
      </c>
      <c r="I38">
        <v>24</v>
      </c>
      <c r="J38">
        <v>-1</v>
      </c>
      <c r="L38">
        <v>5</v>
      </c>
      <c r="M38">
        <v>0</v>
      </c>
      <c r="N38" t="s">
        <v>37</v>
      </c>
      <c r="O38" t="s">
        <v>51</v>
      </c>
      <c r="P38" t="s">
        <v>44</v>
      </c>
      <c r="Q38" t="s">
        <v>147</v>
      </c>
      <c r="U38" t="s">
        <v>149</v>
      </c>
      <c r="X38" t="s">
        <v>83</v>
      </c>
    </row>
    <row r="39" spans="1:25" x14ac:dyDescent="0.2">
      <c r="A39">
        <v>36</v>
      </c>
      <c r="B39" t="s">
        <v>145</v>
      </c>
      <c r="C39">
        <f t="shared" si="4"/>
        <v>13.888888888888889</v>
      </c>
      <c r="D39">
        <v>25</v>
      </c>
      <c r="E39">
        <v>0</v>
      </c>
      <c r="F39">
        <v>0</v>
      </c>
      <c r="G39">
        <v>-0.2</v>
      </c>
      <c r="H39">
        <v>1</v>
      </c>
      <c r="I39">
        <v>30</v>
      </c>
      <c r="J39">
        <v>-1</v>
      </c>
      <c r="L39">
        <v>5</v>
      </c>
      <c r="M39">
        <v>0</v>
      </c>
      <c r="N39" t="s">
        <v>37</v>
      </c>
      <c r="O39" t="s">
        <v>51</v>
      </c>
      <c r="P39" t="s">
        <v>44</v>
      </c>
      <c r="Q39" t="s">
        <v>148</v>
      </c>
      <c r="U39" t="s">
        <v>149</v>
      </c>
      <c r="X39" t="s">
        <v>83</v>
      </c>
    </row>
    <row r="40" spans="1:25" x14ac:dyDescent="0.2">
      <c r="A40">
        <v>37</v>
      </c>
      <c r="B40" t="s">
        <v>150</v>
      </c>
      <c r="C40">
        <f t="shared" si="4"/>
        <v>7.8260869565217401</v>
      </c>
      <c r="D40">
        <v>18</v>
      </c>
      <c r="E40">
        <v>0</v>
      </c>
      <c r="F40">
        <v>0</v>
      </c>
      <c r="G40">
        <v>0.3</v>
      </c>
      <c r="H40">
        <v>0.5</v>
      </c>
      <c r="I40">
        <v>20</v>
      </c>
      <c r="J40">
        <v>-1</v>
      </c>
      <c r="L40">
        <v>4</v>
      </c>
      <c r="M40">
        <v>0</v>
      </c>
      <c r="N40" t="s">
        <v>37</v>
      </c>
      <c r="O40" t="s">
        <v>51</v>
      </c>
      <c r="P40" t="s">
        <v>44</v>
      </c>
      <c r="Q40" t="s">
        <v>188</v>
      </c>
      <c r="U40" t="s">
        <v>153</v>
      </c>
      <c r="X40" t="s">
        <v>83</v>
      </c>
    </row>
    <row r="41" spans="1:25" x14ac:dyDescent="0.2">
      <c r="A41">
        <v>38</v>
      </c>
      <c r="B41" t="s">
        <v>151</v>
      </c>
      <c r="C41">
        <f t="shared" si="4"/>
        <v>10.434782608695652</v>
      </c>
      <c r="D41">
        <v>24</v>
      </c>
      <c r="E41">
        <v>0</v>
      </c>
      <c r="F41">
        <v>0</v>
      </c>
      <c r="G41">
        <v>0.3</v>
      </c>
      <c r="H41">
        <v>0.5</v>
      </c>
      <c r="I41">
        <v>25</v>
      </c>
      <c r="J41">
        <v>-1</v>
      </c>
      <c r="L41">
        <v>4</v>
      </c>
      <c r="M41">
        <v>0</v>
      </c>
      <c r="N41" t="s">
        <v>37</v>
      </c>
      <c r="O41" t="s">
        <v>51</v>
      </c>
      <c r="P41" t="s">
        <v>44</v>
      </c>
      <c r="Q41" t="s">
        <v>189</v>
      </c>
      <c r="U41" t="s">
        <v>153</v>
      </c>
      <c r="X41" t="s">
        <v>83</v>
      </c>
    </row>
    <row r="42" spans="1:25" x14ac:dyDescent="0.2">
      <c r="A42">
        <v>39</v>
      </c>
      <c r="B42" t="s">
        <v>152</v>
      </c>
      <c r="C42">
        <f t="shared" si="4"/>
        <v>15.65217391304348</v>
      </c>
      <c r="D42">
        <v>36</v>
      </c>
      <c r="E42">
        <v>0</v>
      </c>
      <c r="F42">
        <v>0</v>
      </c>
      <c r="G42">
        <v>0.3</v>
      </c>
      <c r="H42">
        <v>0.5</v>
      </c>
      <c r="I42">
        <v>30</v>
      </c>
      <c r="J42">
        <v>-1</v>
      </c>
      <c r="L42">
        <v>4</v>
      </c>
      <c r="M42">
        <v>0</v>
      </c>
      <c r="N42" t="s">
        <v>37</v>
      </c>
      <c r="O42" t="s">
        <v>51</v>
      </c>
      <c r="P42" t="s">
        <v>44</v>
      </c>
      <c r="Q42" t="s">
        <v>190</v>
      </c>
      <c r="U42" t="s">
        <v>153</v>
      </c>
      <c r="X42" t="s">
        <v>83</v>
      </c>
    </row>
    <row r="43" spans="1:25" x14ac:dyDescent="0.2">
      <c r="A43">
        <v>40</v>
      </c>
      <c r="B43" t="s">
        <v>154</v>
      </c>
      <c r="C43">
        <f t="shared" si="4"/>
        <v>7</v>
      </c>
      <c r="D43">
        <v>14</v>
      </c>
      <c r="E43">
        <v>0</v>
      </c>
      <c r="F43">
        <v>0</v>
      </c>
      <c r="G43">
        <v>0</v>
      </c>
      <c r="H43">
        <v>0.3</v>
      </c>
      <c r="I43">
        <v>15</v>
      </c>
      <c r="J43">
        <v>-1</v>
      </c>
      <c r="L43">
        <v>4</v>
      </c>
      <c r="M43">
        <v>0</v>
      </c>
      <c r="N43" t="s">
        <v>37</v>
      </c>
      <c r="O43" t="s">
        <v>51</v>
      </c>
      <c r="P43" t="s">
        <v>44</v>
      </c>
      <c r="Q43" t="s">
        <v>191</v>
      </c>
      <c r="U43" t="s">
        <v>158</v>
      </c>
      <c r="X43" t="s">
        <v>83</v>
      </c>
    </row>
    <row r="44" spans="1:25" x14ac:dyDescent="0.2">
      <c r="A44">
        <v>41</v>
      </c>
      <c r="B44" t="s">
        <v>155</v>
      </c>
      <c r="C44">
        <f t="shared" si="4"/>
        <v>10</v>
      </c>
      <c r="D44">
        <v>20</v>
      </c>
      <c r="E44">
        <v>0</v>
      </c>
      <c r="F44">
        <v>0</v>
      </c>
      <c r="G44">
        <v>0</v>
      </c>
      <c r="H44">
        <v>0.3</v>
      </c>
      <c r="I44">
        <v>20</v>
      </c>
      <c r="J44">
        <v>-1</v>
      </c>
      <c r="L44">
        <v>4</v>
      </c>
      <c r="M44">
        <v>0</v>
      </c>
      <c r="N44" t="s">
        <v>37</v>
      </c>
      <c r="O44" t="s">
        <v>51</v>
      </c>
      <c r="P44" t="s">
        <v>44</v>
      </c>
      <c r="Q44" t="s">
        <v>192</v>
      </c>
      <c r="U44" t="s">
        <v>158</v>
      </c>
      <c r="X44" t="s">
        <v>83</v>
      </c>
    </row>
    <row r="45" spans="1:25" x14ac:dyDescent="0.2">
      <c r="A45">
        <v>42</v>
      </c>
      <c r="B45" t="s">
        <v>156</v>
      </c>
      <c r="C45">
        <f t="shared" si="4"/>
        <v>14</v>
      </c>
      <c r="D45">
        <v>28</v>
      </c>
      <c r="E45">
        <v>0</v>
      </c>
      <c r="F45">
        <v>0</v>
      </c>
      <c r="G45">
        <v>0</v>
      </c>
      <c r="H45">
        <v>0.3</v>
      </c>
      <c r="I45">
        <v>25</v>
      </c>
      <c r="J45">
        <v>-1</v>
      </c>
      <c r="L45">
        <v>4</v>
      </c>
      <c r="M45">
        <v>0</v>
      </c>
      <c r="N45" t="s">
        <v>37</v>
      </c>
      <c r="O45" t="s">
        <v>51</v>
      </c>
      <c r="P45" t="s">
        <v>44</v>
      </c>
      <c r="Q45" t="s">
        <v>193</v>
      </c>
      <c r="U45" t="s">
        <v>158</v>
      </c>
      <c r="X45" t="s">
        <v>83</v>
      </c>
    </row>
    <row r="46" spans="1:25" x14ac:dyDescent="0.2">
      <c r="A46">
        <v>43</v>
      </c>
      <c r="B46" t="s">
        <v>157</v>
      </c>
      <c r="C46">
        <f t="shared" si="4"/>
        <v>18</v>
      </c>
      <c r="D46">
        <v>36</v>
      </c>
      <c r="E46">
        <v>0</v>
      </c>
      <c r="F46">
        <v>0</v>
      </c>
      <c r="G46">
        <v>0</v>
      </c>
      <c r="H46">
        <v>0.3</v>
      </c>
      <c r="I46">
        <v>30</v>
      </c>
      <c r="J46">
        <v>-1</v>
      </c>
      <c r="L46">
        <v>4</v>
      </c>
      <c r="M46">
        <v>0</v>
      </c>
      <c r="N46" t="s">
        <v>37</v>
      </c>
      <c r="O46" t="s">
        <v>51</v>
      </c>
      <c r="P46" t="s">
        <v>44</v>
      </c>
      <c r="Q46" t="s">
        <v>195</v>
      </c>
      <c r="U46" t="s">
        <v>158</v>
      </c>
      <c r="X46" t="s">
        <v>83</v>
      </c>
    </row>
    <row r="47" spans="1:25" x14ac:dyDescent="0.2">
      <c r="A47">
        <v>44</v>
      </c>
      <c r="B47" t="s">
        <v>159</v>
      </c>
      <c r="C47">
        <f t="shared" si="4"/>
        <v>24</v>
      </c>
      <c r="D47">
        <v>48</v>
      </c>
      <c r="E47">
        <v>0</v>
      </c>
      <c r="F47">
        <v>0</v>
      </c>
      <c r="G47">
        <v>0</v>
      </c>
      <c r="H47">
        <v>0.3</v>
      </c>
      <c r="I47">
        <v>35</v>
      </c>
      <c r="J47">
        <v>-1</v>
      </c>
      <c r="L47">
        <v>4</v>
      </c>
      <c r="M47">
        <v>0</v>
      </c>
      <c r="N47" t="s">
        <v>37</v>
      </c>
      <c r="O47" t="s">
        <v>51</v>
      </c>
      <c r="P47" t="s">
        <v>44</v>
      </c>
      <c r="Q47" t="s">
        <v>194</v>
      </c>
      <c r="U47" t="s">
        <v>158</v>
      </c>
      <c r="X47" t="s">
        <v>83</v>
      </c>
    </row>
    <row r="48" spans="1:25" x14ac:dyDescent="0.2">
      <c r="A48">
        <v>45</v>
      </c>
      <c r="B48" t="s">
        <v>160</v>
      </c>
      <c r="C48">
        <f t="shared" si="4"/>
        <v>7.6923076923076916</v>
      </c>
      <c r="D48">
        <v>20</v>
      </c>
      <c r="E48">
        <v>0</v>
      </c>
      <c r="F48">
        <v>0</v>
      </c>
      <c r="G48">
        <v>0.6</v>
      </c>
      <c r="H48">
        <v>0</v>
      </c>
      <c r="I48">
        <v>20</v>
      </c>
      <c r="J48">
        <v>-1</v>
      </c>
      <c r="L48">
        <v>4</v>
      </c>
      <c r="M48">
        <v>0</v>
      </c>
      <c r="N48" t="s">
        <v>37</v>
      </c>
      <c r="O48" t="s">
        <v>51</v>
      </c>
      <c r="P48" t="s">
        <v>44</v>
      </c>
      <c r="Q48" t="s">
        <v>197</v>
      </c>
      <c r="U48" t="s">
        <v>196</v>
      </c>
      <c r="X48" t="s">
        <v>83</v>
      </c>
    </row>
    <row r="49" spans="1:24" x14ac:dyDescent="0.2">
      <c r="A49">
        <v>46</v>
      </c>
      <c r="B49" t="s">
        <v>161</v>
      </c>
      <c r="C49">
        <f t="shared" si="4"/>
        <v>11.538461538461537</v>
      </c>
      <c r="D49">
        <v>30</v>
      </c>
      <c r="E49">
        <v>0</v>
      </c>
      <c r="F49">
        <v>0</v>
      </c>
      <c r="G49">
        <v>0.6</v>
      </c>
      <c r="H49">
        <v>0</v>
      </c>
      <c r="I49">
        <v>24</v>
      </c>
      <c r="J49">
        <v>-1</v>
      </c>
      <c r="L49">
        <v>4</v>
      </c>
      <c r="M49">
        <v>0</v>
      </c>
      <c r="N49" t="s">
        <v>37</v>
      </c>
      <c r="O49" t="s">
        <v>51</v>
      </c>
      <c r="P49" t="s">
        <v>44</v>
      </c>
      <c r="Q49" t="s">
        <v>198</v>
      </c>
      <c r="U49" t="s">
        <v>196</v>
      </c>
      <c r="X49" t="s">
        <v>83</v>
      </c>
    </row>
    <row r="50" spans="1:24" x14ac:dyDescent="0.2">
      <c r="A50">
        <v>47</v>
      </c>
      <c r="B50" t="s">
        <v>162</v>
      </c>
      <c r="C50">
        <f t="shared" si="4"/>
        <v>15.384615384615383</v>
      </c>
      <c r="D50">
        <v>40</v>
      </c>
      <c r="E50">
        <v>0</v>
      </c>
      <c r="F50">
        <v>0</v>
      </c>
      <c r="G50">
        <v>0.6</v>
      </c>
      <c r="H50">
        <v>0</v>
      </c>
      <c r="I50">
        <v>30</v>
      </c>
      <c r="J50">
        <v>-1</v>
      </c>
      <c r="L50">
        <v>4</v>
      </c>
      <c r="M50">
        <v>0</v>
      </c>
      <c r="N50" t="s">
        <v>37</v>
      </c>
      <c r="O50" t="s">
        <v>51</v>
      </c>
      <c r="P50" t="s">
        <v>44</v>
      </c>
      <c r="Q50" t="s">
        <v>199</v>
      </c>
      <c r="U50" t="s">
        <v>196</v>
      </c>
      <c r="X50" t="s">
        <v>83</v>
      </c>
    </row>
    <row r="51" spans="1:24" x14ac:dyDescent="0.2">
      <c r="A51">
        <v>48</v>
      </c>
      <c r="B51" t="s">
        <v>163</v>
      </c>
      <c r="C51">
        <f t="shared" si="4"/>
        <v>19.23076923076923</v>
      </c>
      <c r="D51">
        <v>50</v>
      </c>
      <c r="E51">
        <v>0</v>
      </c>
      <c r="F51">
        <v>0</v>
      </c>
      <c r="G51">
        <v>0.6</v>
      </c>
      <c r="H51">
        <v>0</v>
      </c>
      <c r="I51">
        <v>36</v>
      </c>
      <c r="J51">
        <v>-1</v>
      </c>
      <c r="L51">
        <v>4</v>
      </c>
      <c r="M51">
        <v>0</v>
      </c>
      <c r="N51" t="s">
        <v>37</v>
      </c>
      <c r="O51" t="s">
        <v>51</v>
      </c>
      <c r="P51" t="s">
        <v>44</v>
      </c>
      <c r="Q51" t="s">
        <v>200</v>
      </c>
      <c r="U51" t="s">
        <v>196</v>
      </c>
      <c r="X51" t="s">
        <v>83</v>
      </c>
    </row>
    <row r="52" spans="1:24" x14ac:dyDescent="0.2">
      <c r="A52">
        <v>49</v>
      </c>
      <c r="B52" t="s">
        <v>164</v>
      </c>
      <c r="C52">
        <f t="shared" si="4"/>
        <v>24.615384615384613</v>
      </c>
      <c r="D52">
        <v>64</v>
      </c>
      <c r="E52">
        <v>0</v>
      </c>
      <c r="F52">
        <v>0</v>
      </c>
      <c r="G52">
        <v>0.6</v>
      </c>
      <c r="H52">
        <v>0</v>
      </c>
      <c r="I52">
        <v>45</v>
      </c>
      <c r="J52">
        <v>-1</v>
      </c>
      <c r="L52">
        <v>4</v>
      </c>
      <c r="M52">
        <v>0</v>
      </c>
      <c r="N52" t="s">
        <v>37</v>
      </c>
      <c r="O52" t="s">
        <v>51</v>
      </c>
      <c r="P52" t="s">
        <v>44</v>
      </c>
      <c r="Q52" t="s">
        <v>201</v>
      </c>
      <c r="U52" t="s">
        <v>196</v>
      </c>
      <c r="X52" t="s">
        <v>83</v>
      </c>
    </row>
    <row r="53" spans="1:24" x14ac:dyDescent="0.2">
      <c r="A53">
        <v>50</v>
      </c>
      <c r="B53" t="s">
        <v>119</v>
      </c>
      <c r="C53">
        <f t="shared" si="4"/>
        <v>20.000000000000004</v>
      </c>
      <c r="D53">
        <v>8</v>
      </c>
      <c r="E53">
        <v>0</v>
      </c>
      <c r="F53">
        <v>0</v>
      </c>
      <c r="G53">
        <v>-1.6</v>
      </c>
      <c r="H53">
        <v>0</v>
      </c>
      <c r="I53">
        <v>12</v>
      </c>
      <c r="J53">
        <v>-1</v>
      </c>
      <c r="L53">
        <v>4</v>
      </c>
      <c r="M53">
        <v>0</v>
      </c>
      <c r="N53" t="s">
        <v>37</v>
      </c>
      <c r="O53" t="s">
        <v>51</v>
      </c>
      <c r="P53" t="s">
        <v>44</v>
      </c>
      <c r="Q53" t="s">
        <v>185</v>
      </c>
      <c r="U53" t="s">
        <v>103</v>
      </c>
      <c r="X53" t="s">
        <v>83</v>
      </c>
    </row>
    <row r="54" spans="1:24" x14ac:dyDescent="0.2">
      <c r="A54">
        <v>51</v>
      </c>
      <c r="B54" t="s">
        <v>120</v>
      </c>
      <c r="C54">
        <f t="shared" si="4"/>
        <v>25.000000000000004</v>
      </c>
      <c r="D54">
        <v>10</v>
      </c>
      <c r="E54">
        <v>0</v>
      </c>
      <c r="F54">
        <v>0</v>
      </c>
      <c r="G54">
        <v>-1.6</v>
      </c>
      <c r="H54">
        <v>0</v>
      </c>
      <c r="I54">
        <v>15</v>
      </c>
      <c r="J54">
        <v>-1</v>
      </c>
      <c r="L54">
        <v>4</v>
      </c>
      <c r="M54">
        <v>0</v>
      </c>
      <c r="N54" t="s">
        <v>37</v>
      </c>
      <c r="O54" t="s">
        <v>51</v>
      </c>
      <c r="P54" t="s">
        <v>44</v>
      </c>
      <c r="Q54" t="s">
        <v>186</v>
      </c>
      <c r="U54" t="s">
        <v>103</v>
      </c>
      <c r="X54" t="s">
        <v>83</v>
      </c>
    </row>
    <row r="55" spans="1:24" x14ac:dyDescent="0.2">
      <c r="A55">
        <v>52</v>
      </c>
      <c r="B55" t="s">
        <v>165</v>
      </c>
      <c r="C55">
        <f t="shared" si="4"/>
        <v>10</v>
      </c>
      <c r="D55">
        <v>40</v>
      </c>
      <c r="E55">
        <v>0</v>
      </c>
      <c r="F55">
        <v>0</v>
      </c>
      <c r="G55">
        <v>2</v>
      </c>
      <c r="H55">
        <v>1</v>
      </c>
      <c r="I55">
        <v>20</v>
      </c>
      <c r="J55">
        <v>-1</v>
      </c>
      <c r="L55">
        <v>8</v>
      </c>
      <c r="M55">
        <v>1</v>
      </c>
      <c r="N55" t="s">
        <v>37</v>
      </c>
      <c r="O55" t="s">
        <v>51</v>
      </c>
      <c r="P55" t="s">
        <v>44</v>
      </c>
      <c r="Q55" t="s">
        <v>202</v>
      </c>
      <c r="U55" t="s">
        <v>170</v>
      </c>
      <c r="X55" t="s">
        <v>83</v>
      </c>
    </row>
    <row r="56" spans="1:24" x14ac:dyDescent="0.2">
      <c r="A56">
        <v>53</v>
      </c>
      <c r="B56" t="s">
        <v>166</v>
      </c>
      <c r="C56">
        <f t="shared" si="4"/>
        <v>12.5</v>
      </c>
      <c r="D56">
        <v>50</v>
      </c>
      <c r="E56">
        <v>0</v>
      </c>
      <c r="F56">
        <v>0</v>
      </c>
      <c r="G56">
        <v>2</v>
      </c>
      <c r="H56">
        <v>1</v>
      </c>
      <c r="I56">
        <v>30</v>
      </c>
      <c r="J56">
        <v>-1</v>
      </c>
      <c r="L56">
        <v>8</v>
      </c>
      <c r="M56">
        <v>2</v>
      </c>
      <c r="N56" t="s">
        <v>37</v>
      </c>
      <c r="O56" t="s">
        <v>51</v>
      </c>
      <c r="P56" t="s">
        <v>44</v>
      </c>
      <c r="Q56" t="s">
        <v>203</v>
      </c>
      <c r="U56" t="s">
        <v>170</v>
      </c>
      <c r="X56" t="s">
        <v>83</v>
      </c>
    </row>
    <row r="57" spans="1:24" x14ac:dyDescent="0.2">
      <c r="A57">
        <v>54</v>
      </c>
      <c r="B57" t="s">
        <v>167</v>
      </c>
      <c r="C57">
        <f t="shared" si="4"/>
        <v>15</v>
      </c>
      <c r="D57">
        <v>60</v>
      </c>
      <c r="E57">
        <v>0</v>
      </c>
      <c r="F57">
        <v>0</v>
      </c>
      <c r="G57">
        <v>2</v>
      </c>
      <c r="H57">
        <v>1</v>
      </c>
      <c r="I57">
        <v>40</v>
      </c>
      <c r="J57">
        <v>-1</v>
      </c>
      <c r="L57">
        <v>8</v>
      </c>
      <c r="M57">
        <v>3</v>
      </c>
      <c r="N57" t="s">
        <v>37</v>
      </c>
      <c r="O57" t="s">
        <v>51</v>
      </c>
      <c r="P57" t="s">
        <v>44</v>
      </c>
      <c r="Q57" t="s">
        <v>204</v>
      </c>
      <c r="U57" t="s">
        <v>170</v>
      </c>
      <c r="X57" t="s">
        <v>83</v>
      </c>
    </row>
    <row r="58" spans="1:24" x14ac:dyDescent="0.2">
      <c r="A58">
        <v>55</v>
      </c>
      <c r="B58" t="s">
        <v>168</v>
      </c>
      <c r="C58">
        <f t="shared" si="4"/>
        <v>20</v>
      </c>
      <c r="D58">
        <v>80</v>
      </c>
      <c r="E58">
        <v>0</v>
      </c>
      <c r="F58">
        <v>0</v>
      </c>
      <c r="G58">
        <v>2</v>
      </c>
      <c r="H58">
        <v>1</v>
      </c>
      <c r="I58">
        <v>50</v>
      </c>
      <c r="J58">
        <v>-1</v>
      </c>
      <c r="L58">
        <v>8</v>
      </c>
      <c r="M58">
        <v>4</v>
      </c>
      <c r="N58" t="s">
        <v>37</v>
      </c>
      <c r="O58" t="s">
        <v>51</v>
      </c>
      <c r="P58" t="s">
        <v>44</v>
      </c>
      <c r="Q58" t="s">
        <v>205</v>
      </c>
      <c r="U58" t="s">
        <v>170</v>
      </c>
      <c r="X58" t="s">
        <v>83</v>
      </c>
    </row>
    <row r="59" spans="1:24" x14ac:dyDescent="0.2">
      <c r="A59">
        <v>56</v>
      </c>
      <c r="B59" t="s">
        <v>169</v>
      </c>
      <c r="C59">
        <f t="shared" si="4"/>
        <v>25</v>
      </c>
      <c r="D59">
        <v>100</v>
      </c>
      <c r="E59">
        <v>0</v>
      </c>
      <c r="F59">
        <v>0</v>
      </c>
      <c r="G59">
        <v>2</v>
      </c>
      <c r="H59">
        <v>1</v>
      </c>
      <c r="I59">
        <v>60</v>
      </c>
      <c r="J59">
        <v>-1</v>
      </c>
      <c r="L59">
        <v>8</v>
      </c>
      <c r="M59">
        <v>5</v>
      </c>
      <c r="N59" t="s">
        <v>37</v>
      </c>
      <c r="O59" t="s">
        <v>51</v>
      </c>
      <c r="P59" t="s">
        <v>44</v>
      </c>
      <c r="Q59" t="s">
        <v>206</v>
      </c>
      <c r="U59" t="s">
        <v>170</v>
      </c>
      <c r="X59" t="s">
        <v>83</v>
      </c>
    </row>
  </sheetData>
  <mergeCells count="3">
    <mergeCell ref="AA3:AB3"/>
    <mergeCell ref="AC3:AD3"/>
    <mergeCell ref="AE3:AF3"/>
  </mergeCells>
  <phoneticPr fontId="1" type="noConversion"/>
  <dataValidations count="3">
    <dataValidation type="list" allowBlank="1" showInputMessage="1" showErrorMessage="1" sqref="N1:N1048576" xr:uid="{0FE7AA38-F8ED-425D-955A-C93B1EF51958}">
      <formula1>$AA$4:$AA$6</formula1>
    </dataValidation>
    <dataValidation type="list" allowBlank="1" showInputMessage="1" showErrorMessage="1" sqref="O1:O1048576" xr:uid="{6561B2DD-6CF0-40FA-B4C3-06F49A449C61}">
      <formula1>$AE$4:$AE$13</formula1>
    </dataValidation>
    <dataValidation type="list" allowBlank="1" showInputMessage="1" showErrorMessage="1" sqref="P1:P1048576" xr:uid="{1422E5E5-B95E-4F64-8D42-7EE6487FBC1B}">
      <formula1>$AC$4:$AC$7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2024-02-20T03:00:57Z</dcterms:modified>
</cp:coreProperties>
</file>