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houyangjia/llvm-3.8.0.src/tools/clang/tools/clang-smartlog/data/output snippet/"/>
    </mc:Choice>
  </mc:AlternateContent>
  <bookViews>
    <workbookView xWindow="0" yWindow="460" windowWidth="25600" windowHeight="141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1" l="1"/>
  <c r="N22" i="1"/>
  <c r="N23" i="1"/>
  <c r="N24" i="1"/>
  <c r="N25" i="1"/>
  <c r="N26" i="1"/>
  <c r="N28" i="1"/>
  <c r="L21" i="1"/>
  <c r="L22" i="1"/>
  <c r="L23" i="1"/>
  <c r="L24" i="1"/>
  <c r="L25" i="1"/>
  <c r="L26" i="1"/>
  <c r="L28" i="1"/>
  <c r="J21" i="1"/>
  <c r="J22" i="1"/>
  <c r="J23" i="1"/>
  <c r="J24" i="1"/>
  <c r="J25" i="1"/>
  <c r="J26" i="1"/>
  <c r="J28" i="1"/>
  <c r="G21" i="1"/>
  <c r="G22" i="1"/>
  <c r="G23" i="1"/>
  <c r="G24" i="1"/>
  <c r="G25" i="1"/>
  <c r="G26" i="1"/>
  <c r="G28" i="1"/>
  <c r="E21" i="1"/>
  <c r="E22" i="1"/>
  <c r="E23" i="1"/>
  <c r="E24" i="1"/>
  <c r="E25" i="1"/>
  <c r="E26" i="1"/>
  <c r="E28" i="1"/>
  <c r="M27" i="1"/>
  <c r="K27" i="1"/>
  <c r="I27" i="1"/>
  <c r="H27" i="1"/>
  <c r="F27" i="1"/>
  <c r="D27" i="1"/>
  <c r="C27" i="1"/>
  <c r="B27" i="1"/>
  <c r="F8" i="1"/>
  <c r="H8" i="1"/>
  <c r="I8" i="1"/>
  <c r="K8" i="1"/>
  <c r="M8" i="1"/>
  <c r="G2" i="1"/>
  <c r="G3" i="1"/>
  <c r="G4" i="1"/>
  <c r="G5" i="1"/>
  <c r="G6" i="1"/>
  <c r="G7" i="1"/>
  <c r="G9" i="1"/>
  <c r="J2" i="1"/>
  <c r="J3" i="1"/>
  <c r="J4" i="1"/>
  <c r="J5" i="1"/>
  <c r="J6" i="1"/>
  <c r="J7" i="1"/>
  <c r="J9" i="1"/>
  <c r="L2" i="1"/>
  <c r="L3" i="1"/>
  <c r="L4" i="1"/>
  <c r="L5" i="1"/>
  <c r="L6" i="1"/>
  <c r="L7" i="1"/>
  <c r="L9" i="1"/>
  <c r="N2" i="1"/>
  <c r="N3" i="1"/>
  <c r="N4" i="1"/>
  <c r="N5" i="1"/>
  <c r="N6" i="1"/>
  <c r="N7" i="1"/>
  <c r="N9" i="1"/>
  <c r="E2" i="1"/>
  <c r="E3" i="1"/>
  <c r="E4" i="1"/>
  <c r="E5" i="1"/>
  <c r="E6" i="1"/>
  <c r="E7" i="1"/>
  <c r="E9" i="1"/>
  <c r="C8" i="1"/>
  <c r="D8" i="1"/>
  <c r="B8" i="1"/>
</calcChain>
</file>

<file path=xl/sharedStrings.xml><?xml version="1.0" encoding="utf-8"?>
<sst xmlns="http://schemas.openxmlformats.org/spreadsheetml/2006/main" count="54" uniqueCount="30">
  <si>
    <t>httpd-2.4.10</t>
  </si>
  <si>
    <t>subversion-1.8.10</t>
  </si>
  <si>
    <t>mysql-5.6.17</t>
  </si>
  <si>
    <t>wireshark-1.12.2</t>
  </si>
  <si>
    <t>Total</t>
  </si>
  <si>
    <t>rate</t>
    <phoneticPr fontId="1" type="noConversion"/>
  </si>
  <si>
    <t>rate</t>
    <phoneticPr fontId="1" type="noConversion"/>
  </si>
  <si>
    <t>rate</t>
    <phoneticPr fontId="1" type="noConversion"/>
  </si>
  <si>
    <t>feathre based</t>
    <phoneticPr fontId="1" type="noConversion"/>
  </si>
  <si>
    <t>behavior based</t>
    <phoneticPr fontId="1" type="noConversion"/>
  </si>
  <si>
    <t>pattern based</t>
    <phoneticPr fontId="1" type="noConversion"/>
  </si>
  <si>
    <t>我可以解释为什么标红的两个软件比值较高</t>
    <rPh sb="0" eb="1">
      <t>wo ke yi jie s</t>
    </rPh>
    <rPh sb="3" eb="4">
      <t>jie shi</t>
    </rPh>
    <rPh sb="5" eb="6">
      <t>wei shen m</t>
    </rPh>
    <rPh sb="8" eb="9">
      <t>biao hong</t>
    </rPh>
    <rPh sb="10" eb="11">
      <t>de</t>
    </rPh>
    <rPh sb="11" eb="12">
      <t>liang ge</t>
    </rPh>
    <rPh sb="13" eb="14">
      <t>ruan jian</t>
    </rPh>
    <rPh sb="15" eb="16">
      <t>bi zhi</t>
    </rPh>
    <rPh sb="17" eb="18">
      <t>jiao gqao</t>
    </rPh>
    <phoneticPr fontId="1" type="noConversion"/>
  </si>
  <si>
    <t>有固定的模式为大多数函数调用加日志</t>
    <phoneticPr fontId="1" type="noConversion"/>
  </si>
  <si>
    <t>他们的日志组织比较好</t>
    <rPh sb="0" eb="1">
      <t>ta men</t>
    </rPh>
    <rPh sb="2" eb="3">
      <t>de</t>
    </rPh>
    <rPh sb="3" eb="4">
      <t>ri zhi</t>
    </rPh>
    <rPh sb="5" eb="6">
      <t>zu z</t>
    </rPh>
    <rPh sb="7" eb="8">
      <t>bi jiao hao</t>
    </rPh>
    <phoneticPr fontId="1" type="noConversion"/>
  </si>
  <si>
    <t>Total line</t>
    <phoneticPr fontId="1" type="noConversion"/>
  </si>
  <si>
    <t>Total file</t>
    <phoneticPr fontId="1" type="noConversion"/>
  </si>
  <si>
    <t>Analyzed line</t>
    <phoneticPr fontId="1" type="noConversion"/>
  </si>
  <si>
    <t>Analyzed file</t>
    <phoneticPr fontId="1" type="noConversion"/>
  </si>
  <si>
    <t>only C/C++ files</t>
    <phoneticPr fontId="1" type="noConversion"/>
  </si>
  <si>
    <t>exclude head files</t>
    <phoneticPr fontId="1" type="noConversion"/>
  </si>
  <si>
    <t>exclude blank</t>
    <phoneticPr fontId="1" type="noConversion"/>
  </si>
  <si>
    <t>exclude comment</t>
    <phoneticPr fontId="1" type="noConversion"/>
  </si>
  <si>
    <t>we can provide each call site</t>
    <phoneticPr fontId="1" type="noConversion"/>
  </si>
  <si>
    <t>we can provide public link</t>
    <phoneticPr fontId="1" type="noConversion"/>
  </si>
  <si>
    <t>Project</t>
    <phoneticPr fontId="1" type="noConversion"/>
  </si>
  <si>
    <t>Average</t>
    <phoneticPr fontId="1" type="noConversion"/>
  </si>
  <si>
    <t>gimp-2.8.0</t>
    <phoneticPr fontId="1" type="noConversion"/>
  </si>
  <si>
    <t>postgresql-9.3.5</t>
    <phoneticPr fontId="1" type="noConversion"/>
  </si>
  <si>
    <t>only compiled files are analyzed</t>
    <phoneticPr fontId="1" type="noConversion"/>
  </si>
  <si>
    <t>total output callsites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</si>
</sst>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10" fontId="3" fillId="0" borderId="0" xfId="0" applyNumberFormat="1" applyFont="1"/>
    <xf numFmtId="176" fontId="0" fillId="0" borderId="0" xfId="0" applyNumberFormat="1"/>
    <xf numFmtId="176" fontId="2" fillId="0" borderId="0" xfId="0" applyNumberFormat="1" applyFont="1"/>
    <xf numFmtId="10" fontId="2" fillId="0" borderId="0" xfId="0" applyNumberFormat="1" applyFont="1"/>
    <xf numFmtId="0" fontId="0" fillId="0" borderId="0" xfId="0" applyFont="1"/>
    <xf numFmtId="176" fontId="0" fillId="0" borderId="0" xfId="0" applyNumberFormat="1" applyFont="1"/>
    <xf numFmtId="10" fontId="0" fillId="0" borderId="0" xfId="0" applyNumberFormat="1" applyFont="1"/>
    <xf numFmtId="176" fontId="0" fillId="0" borderId="0" xfId="0" applyNumberFormat="1" applyBorder="1"/>
    <xf numFmtId="176" fontId="2" fillId="0" borderId="0" xfId="0" applyNumberFormat="1" applyFont="1" applyBorder="1"/>
    <xf numFmtId="176" fontId="0" fillId="0" borderId="0" xfId="0" applyNumberFormat="1" applyFont="1" applyBorder="1"/>
    <xf numFmtId="10" fontId="2" fillId="0" borderId="0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H27" sqref="H27"/>
    </sheetView>
  </sheetViews>
  <sheetFormatPr baseColWidth="10" defaultRowHeight="15" x14ac:dyDescent="0.15"/>
  <cols>
    <col min="1" max="1" width="18.5" bestFit="1" customWidth="1"/>
    <col min="2" max="3" width="11.5" style="5" bestFit="1" customWidth="1"/>
    <col min="4" max="4" width="14.5" style="5" bestFit="1" customWidth="1"/>
    <col min="5" max="5" width="7.5" style="2" customWidth="1"/>
    <col min="6" max="6" width="14.5" style="5" bestFit="1" customWidth="1"/>
    <col min="7" max="7" width="7.5" style="2" bestFit="1" customWidth="1"/>
    <col min="8" max="8" width="23" style="11" customWidth="1"/>
    <col min="9" max="9" width="15.5" style="5" bestFit="1" customWidth="1"/>
    <col min="10" max="10" width="7.5" style="2" bestFit="1" customWidth="1"/>
    <col min="11" max="11" width="15.5" style="5" bestFit="1" customWidth="1"/>
    <col min="12" max="12" width="7.5" style="2" bestFit="1" customWidth="1"/>
    <col min="13" max="13" width="14.5" style="5" bestFit="1" customWidth="1"/>
    <col min="14" max="14" width="6.6640625" style="2" customWidth="1"/>
  </cols>
  <sheetData>
    <row r="1" spans="1:14" x14ac:dyDescent="0.15">
      <c r="A1" t="s">
        <v>24</v>
      </c>
      <c r="B1" s="5" t="s">
        <v>14</v>
      </c>
      <c r="C1" s="5" t="s">
        <v>15</v>
      </c>
      <c r="D1" s="5" t="s">
        <v>16</v>
      </c>
      <c r="E1" s="2" t="s">
        <v>5</v>
      </c>
      <c r="F1" s="5" t="s">
        <v>17</v>
      </c>
      <c r="G1" s="2" t="s">
        <v>5</v>
      </c>
      <c r="H1" s="11" t="s">
        <v>29</v>
      </c>
      <c r="I1" s="5" t="s">
        <v>8</v>
      </c>
      <c r="J1" s="2" t="s">
        <v>5</v>
      </c>
      <c r="K1" s="5" t="s">
        <v>9</v>
      </c>
      <c r="L1" s="2" t="s">
        <v>6</v>
      </c>
      <c r="M1" s="5" t="s">
        <v>10</v>
      </c>
      <c r="N1" s="2" t="s">
        <v>7</v>
      </c>
    </row>
    <row r="2" spans="1:14" x14ac:dyDescent="0.15">
      <c r="A2" s="1" t="s">
        <v>0</v>
      </c>
      <c r="B2" s="6">
        <v>151747</v>
      </c>
      <c r="C2" s="6">
        <v>261</v>
      </c>
      <c r="D2" s="6">
        <v>113125</v>
      </c>
      <c r="E2" s="7">
        <f>D2/B2</f>
        <v>0.74548425998537038</v>
      </c>
      <c r="F2" s="6">
        <v>178</v>
      </c>
      <c r="G2" s="7">
        <f>F2/C2</f>
        <v>0.68199233716475094</v>
      </c>
      <c r="H2" s="12">
        <v>4628</v>
      </c>
      <c r="I2" s="5">
        <v>2568</v>
      </c>
      <c r="J2" s="2">
        <f t="shared" ref="J2:J7" si="0">I2/H2</f>
        <v>0.5548833189282627</v>
      </c>
      <c r="K2" s="5">
        <v>871</v>
      </c>
      <c r="L2" s="2">
        <f t="shared" ref="L2:L7" si="1">K2/H2</f>
        <v>0.18820224719101122</v>
      </c>
      <c r="M2" s="5">
        <v>264</v>
      </c>
      <c r="N2" s="2">
        <f t="shared" ref="N2:N7" si="2">M2/H2</f>
        <v>5.7044079515989631E-2</v>
      </c>
    </row>
    <row r="3" spans="1:14" s="3" customFormat="1" x14ac:dyDescent="0.15">
      <c r="A3" s="8" t="s">
        <v>1</v>
      </c>
      <c r="B3" s="9">
        <v>777367</v>
      </c>
      <c r="C3" s="9">
        <v>530</v>
      </c>
      <c r="D3" s="9">
        <v>253225</v>
      </c>
      <c r="E3" s="10">
        <f t="shared" ref="E3:E7" si="3">D3/B3</f>
        <v>0.32574704097292528</v>
      </c>
      <c r="F3" s="9">
        <v>382</v>
      </c>
      <c r="G3" s="10">
        <f t="shared" ref="G3:G7" si="4">F3/C3</f>
        <v>0.72075471698113203</v>
      </c>
      <c r="H3" s="13">
        <v>10218</v>
      </c>
      <c r="I3" s="9">
        <v>5975</v>
      </c>
      <c r="J3" s="10">
        <f t="shared" si="0"/>
        <v>0.58475239772949694</v>
      </c>
      <c r="K3" s="9">
        <v>3176</v>
      </c>
      <c r="L3" s="10">
        <f t="shared" si="1"/>
        <v>0.31082403601487568</v>
      </c>
      <c r="M3" s="9">
        <v>921</v>
      </c>
      <c r="N3" s="4">
        <f t="shared" si="2"/>
        <v>9.0135055783910747E-2</v>
      </c>
    </row>
    <row r="4" spans="1:14" x14ac:dyDescent="0.15">
      <c r="A4" s="1" t="s">
        <v>2</v>
      </c>
      <c r="B4" s="6">
        <v>1399693</v>
      </c>
      <c r="C4" s="6">
        <v>1712</v>
      </c>
      <c r="D4" s="6">
        <v>897888</v>
      </c>
      <c r="E4" s="7">
        <f t="shared" si="3"/>
        <v>0.64148924085495895</v>
      </c>
      <c r="F4" s="6">
        <v>800</v>
      </c>
      <c r="G4" s="7">
        <f t="shared" si="4"/>
        <v>0.46728971962616822</v>
      </c>
      <c r="H4" s="12">
        <v>22316</v>
      </c>
      <c r="I4" s="5">
        <v>13703</v>
      </c>
      <c r="J4" s="2">
        <f t="shared" si="0"/>
        <v>0.61404373543645818</v>
      </c>
      <c r="K4" s="5">
        <v>5667</v>
      </c>
      <c r="L4" s="2">
        <f t="shared" si="1"/>
        <v>0.25394335902491488</v>
      </c>
      <c r="M4" s="5">
        <v>552</v>
      </c>
      <c r="N4" s="2">
        <f t="shared" si="2"/>
        <v>2.4735615701738663E-2</v>
      </c>
    </row>
    <row r="5" spans="1:14" x14ac:dyDescent="0.15">
      <c r="A5" s="1" t="s">
        <v>27</v>
      </c>
      <c r="B5" s="6">
        <v>703213</v>
      </c>
      <c r="C5" s="6">
        <v>1105</v>
      </c>
      <c r="D5" s="6">
        <v>578069</v>
      </c>
      <c r="E5" s="7">
        <f t="shared" si="3"/>
        <v>0.8220396949430685</v>
      </c>
      <c r="F5" s="6">
        <v>719</v>
      </c>
      <c r="G5" s="7">
        <f t="shared" si="4"/>
        <v>0.65067873303167423</v>
      </c>
      <c r="H5" s="12">
        <v>32992</v>
      </c>
      <c r="I5" s="5">
        <v>24403</v>
      </c>
      <c r="J5" s="2">
        <f t="shared" si="0"/>
        <v>0.73966416100872934</v>
      </c>
      <c r="K5" s="5">
        <v>5715</v>
      </c>
      <c r="L5" s="2">
        <f t="shared" si="1"/>
        <v>0.17322381183317168</v>
      </c>
      <c r="M5" s="5">
        <v>1766</v>
      </c>
      <c r="N5" s="2">
        <f t="shared" si="2"/>
        <v>5.3528128031037826E-2</v>
      </c>
    </row>
    <row r="6" spans="1:14" s="3" customFormat="1" x14ac:dyDescent="0.15">
      <c r="A6" s="8" t="s">
        <v>26</v>
      </c>
      <c r="B6" s="9">
        <v>657017</v>
      </c>
      <c r="C6" s="9">
        <v>1600</v>
      </c>
      <c r="D6" s="9">
        <v>609011</v>
      </c>
      <c r="E6" s="10">
        <f t="shared" si="3"/>
        <v>0.92693339746155734</v>
      </c>
      <c r="F6" s="9">
        <v>1509</v>
      </c>
      <c r="G6" s="10">
        <f t="shared" si="4"/>
        <v>0.94312499999999999</v>
      </c>
      <c r="H6" s="13">
        <v>17794</v>
      </c>
      <c r="I6" s="9">
        <v>14367</v>
      </c>
      <c r="J6" s="10">
        <f t="shared" si="0"/>
        <v>0.80740699112060244</v>
      </c>
      <c r="K6" s="9">
        <v>1814</v>
      </c>
      <c r="L6" s="10">
        <f t="shared" si="1"/>
        <v>0.10194447566595481</v>
      </c>
      <c r="M6" s="9">
        <v>1344</v>
      </c>
      <c r="N6" s="4">
        <f t="shared" si="2"/>
        <v>7.5531077891424075E-2</v>
      </c>
    </row>
    <row r="7" spans="1:14" x14ac:dyDescent="0.15">
      <c r="A7" s="1" t="s">
        <v>3</v>
      </c>
      <c r="B7" s="6">
        <v>2671701</v>
      </c>
      <c r="C7" s="6">
        <v>2152</v>
      </c>
      <c r="D7" s="6">
        <v>2435272</v>
      </c>
      <c r="E7" s="7">
        <f t="shared" si="3"/>
        <v>0.91150619025107971</v>
      </c>
      <c r="F7" s="6">
        <v>1729</v>
      </c>
      <c r="G7" s="7">
        <f t="shared" si="4"/>
        <v>0.80343866171003719</v>
      </c>
      <c r="H7" s="12">
        <v>16679</v>
      </c>
      <c r="I7" s="5">
        <v>9627</v>
      </c>
      <c r="J7" s="2">
        <f t="shared" si="0"/>
        <v>0.57719287727081958</v>
      </c>
      <c r="K7" s="5">
        <v>2557</v>
      </c>
      <c r="L7" s="2">
        <f t="shared" si="1"/>
        <v>0.15330655315066852</v>
      </c>
      <c r="M7" s="5">
        <v>819</v>
      </c>
      <c r="N7" s="2">
        <f t="shared" si="2"/>
        <v>4.9103663289166016E-2</v>
      </c>
    </row>
    <row r="8" spans="1:14" x14ac:dyDescent="0.15">
      <c r="A8" s="1" t="s">
        <v>4</v>
      </c>
      <c r="B8" s="6">
        <f>SUM(B2:B7)</f>
        <v>6360738</v>
      </c>
      <c r="C8" s="6">
        <f>SUM(C2:C7)</f>
        <v>7360</v>
      </c>
      <c r="D8" s="6">
        <f>SUM(D2:D7)</f>
        <v>4886590</v>
      </c>
      <c r="E8" s="7"/>
      <c r="F8" s="6">
        <f>SUM(F2:F7)</f>
        <v>5317</v>
      </c>
      <c r="G8" s="7"/>
      <c r="H8" s="12">
        <f>SUM(H2:H7)</f>
        <v>104627</v>
      </c>
      <c r="I8" s="6">
        <f>SUM(I2:I7)</f>
        <v>70643</v>
      </c>
      <c r="K8" s="6">
        <f>SUM(K2:K7)</f>
        <v>19800</v>
      </c>
      <c r="M8" s="6">
        <f>SUM(M2:M7)</f>
        <v>5666</v>
      </c>
    </row>
    <row r="9" spans="1:14" x14ac:dyDescent="0.15">
      <c r="A9" s="1" t="s">
        <v>25</v>
      </c>
      <c r="B9" s="6"/>
      <c r="C9" s="6"/>
      <c r="D9" s="6"/>
      <c r="E9" s="7">
        <f>AVERAGE(E2:E7)</f>
        <v>0.72886663741149338</v>
      </c>
      <c r="F9" s="7"/>
      <c r="G9" s="7">
        <f>AVERAGE(G2:G7)</f>
        <v>0.71121319475229372</v>
      </c>
      <c r="H9" s="14"/>
      <c r="I9" s="7"/>
      <c r="J9" s="7">
        <f>AVERAGE(J2:J7)</f>
        <v>0.64632391358239483</v>
      </c>
      <c r="K9" s="7"/>
      <c r="L9" s="7">
        <f>AVERAGE(L2:L7)</f>
        <v>0.19690741381343282</v>
      </c>
      <c r="M9" s="7"/>
      <c r="N9" s="7">
        <f>AVERAGE(N2:N7)</f>
        <v>5.834627003554449E-2</v>
      </c>
    </row>
    <row r="10" spans="1:14" x14ac:dyDescent="0.15">
      <c r="B10" s="5" t="s">
        <v>18</v>
      </c>
      <c r="H10" s="11" t="s">
        <v>22</v>
      </c>
      <c r="M10" t="s">
        <v>11</v>
      </c>
    </row>
    <row r="11" spans="1:14" x14ac:dyDescent="0.15">
      <c r="B11" s="5" t="s">
        <v>19</v>
      </c>
      <c r="H11" s="11" t="s">
        <v>23</v>
      </c>
      <c r="M11" s="2" t="s">
        <v>13</v>
      </c>
    </row>
    <row r="12" spans="1:14" x14ac:dyDescent="0.15">
      <c r="B12" s="5" t="s">
        <v>20</v>
      </c>
      <c r="M12" s="2" t="s">
        <v>12</v>
      </c>
    </row>
    <row r="13" spans="1:14" x14ac:dyDescent="0.15">
      <c r="B13" s="5" t="s">
        <v>21</v>
      </c>
    </row>
    <row r="14" spans="1:14" x14ac:dyDescent="0.15">
      <c r="D14" s="5" t="s">
        <v>28</v>
      </c>
    </row>
    <row r="20" spans="1:14" x14ac:dyDescent="0.15">
      <c r="A20" t="s">
        <v>24</v>
      </c>
      <c r="B20" s="5" t="s">
        <v>14</v>
      </c>
      <c r="C20" s="5" t="s">
        <v>15</v>
      </c>
      <c r="D20" s="5" t="s">
        <v>16</v>
      </c>
      <c r="E20" s="2" t="s">
        <v>5</v>
      </c>
      <c r="F20" s="5" t="s">
        <v>17</v>
      </c>
      <c r="G20" s="2" t="s">
        <v>5</v>
      </c>
      <c r="H20" s="11" t="s">
        <v>29</v>
      </c>
      <c r="I20" s="5" t="s">
        <v>8</v>
      </c>
      <c r="J20" s="2" t="s">
        <v>5</v>
      </c>
      <c r="K20" s="5" t="s">
        <v>9</v>
      </c>
      <c r="L20" s="2" t="s">
        <v>6</v>
      </c>
      <c r="M20" s="5" t="s">
        <v>10</v>
      </c>
      <c r="N20" s="2" t="s">
        <v>7</v>
      </c>
    </row>
    <row r="21" spans="1:14" x14ac:dyDescent="0.15">
      <c r="A21" s="1" t="s">
        <v>0</v>
      </c>
      <c r="B21" s="6">
        <v>151747</v>
      </c>
      <c r="C21" s="6">
        <v>261</v>
      </c>
      <c r="D21" s="6">
        <v>113125</v>
      </c>
      <c r="E21" s="7">
        <f>D21/B21</f>
        <v>0.74548425998537038</v>
      </c>
      <c r="F21" s="6">
        <v>178</v>
      </c>
      <c r="G21" s="7">
        <f>F21/C21</f>
        <v>0.68199233716475094</v>
      </c>
      <c r="H21" s="12">
        <v>4566</v>
      </c>
      <c r="I21" s="5">
        <v>4297</v>
      </c>
      <c r="J21" s="2">
        <f t="shared" ref="J21:J26" si="5">I21/H21</f>
        <v>0.94108628996933863</v>
      </c>
      <c r="K21" s="5">
        <v>871</v>
      </c>
      <c r="L21" s="2">
        <f t="shared" ref="L21:L26" si="6">K21/H21</f>
        <v>0.19075777485764345</v>
      </c>
      <c r="M21" s="5">
        <v>264</v>
      </c>
      <c r="N21" s="2">
        <f t="shared" ref="N21:N26" si="7">M21/H21</f>
        <v>5.7818659658344283E-2</v>
      </c>
    </row>
    <row r="22" spans="1:14" x14ac:dyDescent="0.15">
      <c r="A22" s="8" t="s">
        <v>1</v>
      </c>
      <c r="B22" s="9">
        <v>777367</v>
      </c>
      <c r="C22" s="9">
        <v>530</v>
      </c>
      <c r="D22" s="9">
        <v>253225</v>
      </c>
      <c r="E22" s="10">
        <f t="shared" ref="E22:E26" si="8">D22/B22</f>
        <v>0.32574704097292528</v>
      </c>
      <c r="F22" s="9">
        <v>382</v>
      </c>
      <c r="G22" s="10">
        <f t="shared" ref="G22:G26" si="9">F22/C22</f>
        <v>0.72075471698113203</v>
      </c>
      <c r="H22" s="13">
        <v>10218</v>
      </c>
      <c r="I22" s="9">
        <v>8133</v>
      </c>
      <c r="J22" s="10">
        <f t="shared" si="5"/>
        <v>0.79594832648267766</v>
      </c>
      <c r="K22" s="9">
        <v>3176</v>
      </c>
      <c r="L22" s="10">
        <f t="shared" si="6"/>
        <v>0.31082403601487568</v>
      </c>
      <c r="M22" s="9">
        <v>921</v>
      </c>
      <c r="N22" s="4">
        <f t="shared" si="7"/>
        <v>9.0135055783910747E-2</v>
      </c>
    </row>
    <row r="23" spans="1:14" x14ac:dyDescent="0.15">
      <c r="A23" s="1" t="s">
        <v>2</v>
      </c>
      <c r="B23" s="6">
        <v>1399693</v>
      </c>
      <c r="C23" s="6">
        <v>1712</v>
      </c>
      <c r="D23" s="6">
        <v>897888</v>
      </c>
      <c r="E23" s="7">
        <f t="shared" si="8"/>
        <v>0.64148924085495895</v>
      </c>
      <c r="F23" s="6">
        <v>800</v>
      </c>
      <c r="G23" s="7">
        <f t="shared" si="9"/>
        <v>0.46728971962616822</v>
      </c>
      <c r="H23" s="12">
        <v>22358</v>
      </c>
      <c r="I23" s="5">
        <v>13703</v>
      </c>
      <c r="J23" s="2">
        <f t="shared" si="5"/>
        <v>0.61289024062975217</v>
      </c>
      <c r="K23" s="5">
        <v>5667</v>
      </c>
      <c r="L23" s="2">
        <f t="shared" si="6"/>
        <v>0.253466320780034</v>
      </c>
      <c r="M23" s="5">
        <v>552</v>
      </c>
      <c r="N23" s="2">
        <f t="shared" si="7"/>
        <v>2.4689149297790501E-2</v>
      </c>
    </row>
    <row r="24" spans="1:14" x14ac:dyDescent="0.15">
      <c r="A24" s="1" t="s">
        <v>27</v>
      </c>
      <c r="B24" s="6">
        <v>703213</v>
      </c>
      <c r="C24" s="6">
        <v>1105</v>
      </c>
      <c r="D24" s="6">
        <v>578069</v>
      </c>
      <c r="E24" s="7">
        <f t="shared" si="8"/>
        <v>0.8220396949430685</v>
      </c>
      <c r="F24" s="6">
        <v>719</v>
      </c>
      <c r="G24" s="7">
        <f t="shared" si="9"/>
        <v>0.65067873303167423</v>
      </c>
      <c r="H24" s="12">
        <v>32988</v>
      </c>
      <c r="I24" s="5">
        <v>24403</v>
      </c>
      <c r="J24" s="2">
        <f t="shared" si="5"/>
        <v>0.73975384988480664</v>
      </c>
      <c r="K24" s="5">
        <v>5715</v>
      </c>
      <c r="L24" s="2">
        <f t="shared" si="6"/>
        <v>0.17324481629683522</v>
      </c>
      <c r="M24" s="5">
        <v>1766</v>
      </c>
      <c r="N24" s="2">
        <f t="shared" si="7"/>
        <v>5.3534618649205772E-2</v>
      </c>
    </row>
    <row r="25" spans="1:14" x14ac:dyDescent="0.15">
      <c r="A25" s="8" t="s">
        <v>26</v>
      </c>
      <c r="B25" s="9">
        <v>657017</v>
      </c>
      <c r="C25" s="9">
        <v>1600</v>
      </c>
      <c r="D25" s="9">
        <v>609011</v>
      </c>
      <c r="E25" s="10">
        <f t="shared" si="8"/>
        <v>0.92693339746155734</v>
      </c>
      <c r="F25" s="9">
        <v>1509</v>
      </c>
      <c r="G25" s="10">
        <f t="shared" si="9"/>
        <v>0.94312499999999999</v>
      </c>
      <c r="H25" s="13">
        <v>17781</v>
      </c>
      <c r="I25" s="9">
        <v>14367</v>
      </c>
      <c r="J25" s="10">
        <f t="shared" si="5"/>
        <v>0.80799730048928631</v>
      </c>
      <c r="K25" s="9">
        <v>1814</v>
      </c>
      <c r="L25" s="10">
        <f t="shared" si="6"/>
        <v>0.10201900905460885</v>
      </c>
      <c r="M25" s="9">
        <v>1344</v>
      </c>
      <c r="N25" s="4">
        <f t="shared" si="7"/>
        <v>7.5586299983128061E-2</v>
      </c>
    </row>
    <row r="26" spans="1:14" x14ac:dyDescent="0.15">
      <c r="A26" s="1" t="s">
        <v>3</v>
      </c>
      <c r="B26" s="6">
        <v>2671701</v>
      </c>
      <c r="C26" s="6">
        <v>2152</v>
      </c>
      <c r="D26" s="6">
        <v>2435272</v>
      </c>
      <c r="E26" s="7">
        <f t="shared" si="8"/>
        <v>0.91150619025107971</v>
      </c>
      <c r="F26" s="6">
        <v>1729</v>
      </c>
      <c r="G26" s="7">
        <f t="shared" si="9"/>
        <v>0.80343866171003719</v>
      </c>
      <c r="H26" s="12">
        <v>16586</v>
      </c>
      <c r="I26" s="5">
        <v>9627</v>
      </c>
      <c r="J26" s="2">
        <f t="shared" si="5"/>
        <v>0.58042927770408781</v>
      </c>
      <c r="K26" s="5">
        <v>2557</v>
      </c>
      <c r="L26" s="2">
        <f t="shared" si="6"/>
        <v>0.1541661642348969</v>
      </c>
      <c r="M26" s="5">
        <v>819</v>
      </c>
      <c r="N26" s="2">
        <f t="shared" si="7"/>
        <v>4.9378994332569634E-2</v>
      </c>
    </row>
    <row r="27" spans="1:14" x14ac:dyDescent="0.15">
      <c r="A27" s="1" t="s">
        <v>4</v>
      </c>
      <c r="B27" s="6">
        <f>SUM(B21:B26)</f>
        <v>6360738</v>
      </c>
      <c r="C27" s="6">
        <f>SUM(C21:C26)</f>
        <v>7360</v>
      </c>
      <c r="D27" s="6">
        <f>SUM(D21:D26)</f>
        <v>4886590</v>
      </c>
      <c r="E27" s="7"/>
      <c r="F27" s="6">
        <f>SUM(F21:F26)</f>
        <v>5317</v>
      </c>
      <c r="G27" s="7"/>
      <c r="H27" s="12">
        <f>SUM(H21:H26)</f>
        <v>104497</v>
      </c>
      <c r="I27" s="6">
        <f>SUM(I21:I26)</f>
        <v>74530</v>
      </c>
      <c r="K27" s="6">
        <f>SUM(K21:K26)</f>
        <v>19800</v>
      </c>
      <c r="M27" s="6">
        <f>SUM(M21:M26)</f>
        <v>5666</v>
      </c>
    </row>
    <row r="28" spans="1:14" x14ac:dyDescent="0.15">
      <c r="A28" s="1" t="s">
        <v>25</v>
      </c>
      <c r="B28" s="6"/>
      <c r="C28" s="6"/>
      <c r="D28" s="6"/>
      <c r="E28" s="7">
        <f>AVERAGE(E21:E26)</f>
        <v>0.72886663741149338</v>
      </c>
      <c r="F28" s="7"/>
      <c r="G28" s="7">
        <f>AVERAGE(G21:G26)</f>
        <v>0.71121319475229372</v>
      </c>
      <c r="H28" s="14"/>
      <c r="I28" s="7"/>
      <c r="J28" s="7">
        <f>AVERAGE(J21:J26)</f>
        <v>0.74635088085999157</v>
      </c>
      <c r="K28" s="7"/>
      <c r="L28" s="7">
        <f>AVERAGE(L21:L26)</f>
        <v>0.19741302020648235</v>
      </c>
      <c r="M28" s="7"/>
      <c r="N28" s="7">
        <f>AVERAGE(N21:N26)</f>
        <v>5.8523796284158165E-2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2016-04-26T00:26:17Z</dcterms:created>
  <dcterms:modified xsi:type="dcterms:W3CDTF">2016-04-28T15:22:17Z</dcterms:modified>
</cp:coreProperties>
</file>