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OneDrive\算法设计与分析\实验2最近点对问题\"/>
    </mc:Choice>
  </mc:AlternateContent>
  <xr:revisionPtr revIDLastSave="24" documentId="8_{F826FA44-2BF9-453D-8DDE-D0C690F23020}" xr6:coauthVersionLast="40" xr6:coauthVersionMax="40" xr10:uidLastSave="{38B07920-DD43-485A-9B08-49C2958C5F41}"/>
  <bookViews>
    <workbookView xWindow="-108" yWindow="-108" windowWidth="23256" windowHeight="13176" xr2:uid="{00000000-000D-0000-FFFF-FFFF00000000}"/>
  </bookViews>
  <sheets>
    <sheet name="analysis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9" i="1" l="1"/>
  <c r="B8" i="1"/>
  <c r="B3" i="1" l="1"/>
  <c r="C9" i="1" l="1"/>
  <c r="D9" i="1"/>
  <c r="E9" i="1"/>
  <c r="F9" i="1"/>
  <c r="G9" i="1"/>
  <c r="H9" i="1"/>
  <c r="I9" i="1"/>
  <c r="J9" i="1"/>
  <c r="K9" i="1"/>
  <c r="K8" i="1"/>
  <c r="C5" i="1" l="1"/>
  <c r="D5" i="1"/>
  <c r="E5" i="1"/>
  <c r="F5" i="1"/>
  <c r="G5" i="1"/>
  <c r="H5" i="1"/>
  <c r="I5" i="1"/>
  <c r="J5" i="1"/>
  <c r="K5" i="1"/>
  <c r="C8" i="1"/>
  <c r="D8" i="1"/>
  <c r="E8" i="1"/>
  <c r="F8" i="1"/>
  <c r="G8" i="1"/>
  <c r="H8" i="1"/>
  <c r="I8" i="1"/>
  <c r="J8" i="1"/>
  <c r="C3" i="1"/>
  <c r="D3" i="1"/>
  <c r="E3" i="1"/>
  <c r="F3" i="1"/>
  <c r="G3" i="1"/>
  <c r="H3" i="1"/>
  <c r="I3" i="1"/>
  <c r="J3" i="1"/>
  <c r="K3" i="1"/>
</calcChain>
</file>

<file path=xl/sharedStrings.xml><?xml version="1.0" encoding="utf-8"?>
<sst xmlns="http://schemas.openxmlformats.org/spreadsheetml/2006/main" count="8" uniqueCount="5">
  <si>
    <t>[数据规模]</t>
  </si>
  <si>
    <t>[穷举求解]</t>
  </si>
  <si>
    <t>[归并求解10w-100w]</t>
  </si>
  <si>
    <t>[归并求解]</t>
    <phoneticPr fontId="18" type="noConversion"/>
  </si>
  <si>
    <t>理论值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</si>
</sst>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B6" sqref="B6"/>
    </sheetView>
  </sheetViews>
  <sheetFormatPr defaultRowHeight="13.8" x14ac:dyDescent="0.25"/>
  <cols>
    <col min="1" max="1" width="16.33203125" customWidth="1"/>
  </cols>
  <sheetData>
    <row r="1" spans="1:11" x14ac:dyDescent="0.25">
      <c r="A1" t="s">
        <v>0</v>
      </c>
      <c r="B1">
        <v>10000</v>
      </c>
      <c r="C1">
        <v>20000</v>
      </c>
      <c r="D1">
        <v>30000</v>
      </c>
      <c r="E1">
        <v>40000</v>
      </c>
      <c r="F1">
        <v>50000</v>
      </c>
      <c r="G1">
        <v>60000</v>
      </c>
      <c r="H1">
        <v>70000</v>
      </c>
      <c r="I1">
        <v>80000</v>
      </c>
      <c r="J1">
        <v>90000</v>
      </c>
      <c r="K1">
        <v>100000</v>
      </c>
    </row>
    <row r="2" spans="1:11" x14ac:dyDescent="0.25">
      <c r="A2" t="s">
        <v>3</v>
      </c>
      <c r="B2">
        <v>3.2796500000000002</v>
      </c>
      <c r="C2">
        <v>7.319</v>
      </c>
      <c r="D2">
        <v>11.061</v>
      </c>
      <c r="E2">
        <v>14.8919</v>
      </c>
      <c r="F2">
        <v>18.1142</v>
      </c>
      <c r="G2">
        <v>23.343399999999999</v>
      </c>
      <c r="H2">
        <v>28.372</v>
      </c>
      <c r="I2">
        <v>31.113499999999998</v>
      </c>
      <c r="J2">
        <v>34.857199999999999</v>
      </c>
      <c r="K2">
        <v>38.889200000000002</v>
      </c>
    </row>
    <row r="3" spans="1:11" x14ac:dyDescent="0.25">
      <c r="A3" t="s">
        <v>4</v>
      </c>
      <c r="B3">
        <f>3.27965*(B1/10000+(B1/10000)*(LOG(B1/10000)/LOG(10000)))</f>
        <v>3.2796500000000002</v>
      </c>
      <c r="C3">
        <f t="shared" ref="C3:K3" si="0">3.27965*(C1/10000+(C1/10000)*(LOG(C1/10000)/LOG(10000)))</f>
        <v>7.0529365126396888</v>
      </c>
      <c r="D3">
        <f t="shared" si="0"/>
        <v>11.012543042281006</v>
      </c>
      <c r="E3">
        <f t="shared" si="0"/>
        <v>15.093146050558753</v>
      </c>
      <c r="F3">
        <f t="shared" si="0"/>
        <v>19.263721218400782</v>
      </c>
      <c r="G3">
        <f t="shared" si="0"/>
        <v>23.505995622481077</v>
      </c>
      <c r="H3">
        <f t="shared" si="0"/>
        <v>27.807895127132326</v>
      </c>
      <c r="I3">
        <f t="shared" si="0"/>
        <v>32.160838151676259</v>
      </c>
      <c r="J3">
        <f t="shared" si="0"/>
        <v>36.558408253686039</v>
      </c>
      <c r="K3">
        <f t="shared" si="0"/>
        <v>40.995625000000004</v>
      </c>
    </row>
    <row r="4" spans="1:11" x14ac:dyDescent="0.25">
      <c r="A4" t="s">
        <v>1</v>
      </c>
      <c r="B4">
        <v>498.73099999999999</v>
      </c>
      <c r="C4">
        <v>2067.25</v>
      </c>
      <c r="D4">
        <v>4387.6499999999996</v>
      </c>
      <c r="E4">
        <v>7669.46</v>
      </c>
      <c r="F4">
        <v>11867.1</v>
      </c>
      <c r="G4">
        <v>16972.099999999999</v>
      </c>
      <c r="H4">
        <v>23120.6</v>
      </c>
      <c r="I4">
        <v>30173.200000000001</v>
      </c>
      <c r="J4">
        <v>38228</v>
      </c>
      <c r="K4">
        <v>47125.1</v>
      </c>
    </row>
    <row r="5" spans="1:11" x14ac:dyDescent="0.25">
      <c r="A5" t="s">
        <v>4</v>
      </c>
      <c r="B5">
        <f>498.731*((B1/10000)*(B1/10000))</f>
        <v>498.73099999999999</v>
      </c>
      <c r="C5">
        <f t="shared" ref="C5:K5" si="1">498.731*((C1/10000)*(C1/10000))</f>
        <v>1994.924</v>
      </c>
      <c r="D5">
        <f t="shared" si="1"/>
        <v>4488.5789999999997</v>
      </c>
      <c r="E5">
        <f t="shared" si="1"/>
        <v>7979.6959999999999</v>
      </c>
      <c r="F5">
        <f t="shared" si="1"/>
        <v>12468.275</v>
      </c>
      <c r="G5">
        <f t="shared" si="1"/>
        <v>17954.315999999999</v>
      </c>
      <c r="H5">
        <f t="shared" si="1"/>
        <v>24437.819</v>
      </c>
      <c r="I5">
        <f t="shared" si="1"/>
        <v>31918.784</v>
      </c>
      <c r="J5">
        <f t="shared" si="1"/>
        <v>40397.211000000003</v>
      </c>
      <c r="K5">
        <f t="shared" si="1"/>
        <v>49873.1</v>
      </c>
    </row>
    <row r="6" spans="1:11" x14ac:dyDescent="0.25">
      <c r="A6" t="s">
        <v>0</v>
      </c>
      <c r="B6">
        <v>100000</v>
      </c>
      <c r="C6">
        <v>200000</v>
      </c>
      <c r="D6">
        <v>300000</v>
      </c>
      <c r="E6">
        <v>400000</v>
      </c>
      <c r="F6">
        <v>500000</v>
      </c>
      <c r="G6">
        <v>600000</v>
      </c>
      <c r="H6">
        <v>700000</v>
      </c>
      <c r="I6">
        <v>800000</v>
      </c>
      <c r="J6">
        <v>900000</v>
      </c>
      <c r="K6">
        <v>1000000</v>
      </c>
    </row>
    <row r="7" spans="1:11" x14ac:dyDescent="0.25">
      <c r="A7" t="s">
        <v>2</v>
      </c>
      <c r="B7">
        <v>39.148200000000003</v>
      </c>
      <c r="C7">
        <v>83.951300000000003</v>
      </c>
      <c r="D7">
        <v>135.60499999999999</v>
      </c>
      <c r="E7">
        <v>180.81</v>
      </c>
      <c r="F7">
        <v>242.727</v>
      </c>
      <c r="G7">
        <v>292.52800000000002</v>
      </c>
      <c r="H7">
        <v>339.55099999999999</v>
      </c>
      <c r="I7">
        <v>392.62400000000002</v>
      </c>
      <c r="J7">
        <v>455.78199999999998</v>
      </c>
      <c r="K7">
        <v>523.30600000000004</v>
      </c>
    </row>
    <row r="8" spans="1:11" x14ac:dyDescent="0.25">
      <c r="A8" t="s">
        <v>4</v>
      </c>
      <c r="B8">
        <f>39.1482*(B6/100000+(B6/100000)*(LOG(B6/100000)/LOG(100000)))</f>
        <v>39.148200000000003</v>
      </c>
      <c r="C8">
        <f t="shared" ref="C8:J8" si="2">39.1482*(C6/100000+(C6/100000)*(LOG(C6/100000)/LOG(100000)))</f>
        <v>83.010312990501077</v>
      </c>
      <c r="D8">
        <f t="shared" si="2"/>
        <v>128.65166298240979</v>
      </c>
      <c r="E8">
        <f t="shared" si="2"/>
        <v>175.44845196200427</v>
      </c>
      <c r="F8">
        <f t="shared" si="2"/>
        <v>223.10441752374734</v>
      </c>
      <c r="G8">
        <f t="shared" si="2"/>
        <v>271.44506493632275</v>
      </c>
      <c r="H8">
        <f t="shared" si="2"/>
        <v>320.35509392612062</v>
      </c>
      <c r="I8">
        <f t="shared" si="2"/>
        <v>369.75255588601289</v>
      </c>
      <c r="J8">
        <f t="shared" si="2"/>
        <v>419.57617789445868</v>
      </c>
      <c r="K8">
        <f>39.1482*(K6/100000+(K6/100000)*(LOG(K6/100000)/LOG(100000)))</f>
        <v>469.77840000000003</v>
      </c>
    </row>
    <row r="9" spans="1:11" x14ac:dyDescent="0.25">
      <c r="B9">
        <f>39.1482*(B6/100000)*POWER((1+(LOG(B6/100000)/LOG(100000))),2)</f>
        <v>39.148200000000003</v>
      </c>
      <c r="C9">
        <f t="shared" ref="C9:K9" si="3">39.1482*(C6/100000)*POWER((1+(LOG(C6/100000)/LOG(100000))),2)</f>
        <v>88.008031822420349</v>
      </c>
      <c r="D9">
        <f t="shared" si="3"/>
        <v>140.92815155519747</v>
      </c>
      <c r="E9">
        <f t="shared" si="3"/>
        <v>196.57455065535402</v>
      </c>
      <c r="F9">
        <f t="shared" si="3"/>
        <v>254.29307666053913</v>
      </c>
      <c r="G9">
        <f t="shared" si="3"/>
        <v>313.69012827445658</v>
      </c>
      <c r="H9">
        <f t="shared" si="3"/>
        <v>374.50138632323024</v>
      </c>
      <c r="I9">
        <f t="shared" si="3"/>
        <v>436.53652206308033</v>
      </c>
      <c r="J9">
        <f t="shared" si="3"/>
        <v>499.65166287345232</v>
      </c>
      <c r="K9">
        <f t="shared" si="3"/>
        <v>563.73408000000006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analysisRes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2019-04-03T08:08:36Z</dcterms:created>
  <dcterms:modified xsi:type="dcterms:W3CDTF">2019-04-07T16:16:39Z</dcterms:modified>
</cp:coreProperties>
</file>