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 activeTab="2"/>
  </bookViews>
  <sheets>
    <sheet name="计算机18" sheetId="14" r:id="rId1"/>
    <sheet name="计算机17" sheetId="16" r:id="rId2"/>
    <sheet name="计算机16" sheetId="22" r:id="rId3"/>
    <sheet name="Sheet2" sheetId="24" r:id="rId4"/>
  </sheets>
  <definedNames>
    <definedName name="_xlnm._FilterDatabase" localSheetId="3" hidden="1">Sheet2!$A$1:$A$102</definedName>
    <definedName name="_xlnm._FilterDatabase" localSheetId="2" hidden="1">计算机16!#REF!</definedName>
    <definedName name="_xlnm._FilterDatabase" localSheetId="1" hidden="1">计算机17!#REF!</definedName>
    <definedName name="_xlnm._FilterDatabase" localSheetId="0" hidden="1">计算机18!$B$1:$O$103</definedName>
  </definedNames>
  <calcPr calcId="144525"/>
</workbook>
</file>

<file path=xl/sharedStrings.xml><?xml version="1.0" encoding="utf-8"?>
<sst xmlns="http://schemas.openxmlformats.org/spreadsheetml/2006/main" count="650" uniqueCount="392">
  <si>
    <t>序号</t>
  </si>
  <si>
    <t>学号</t>
  </si>
  <si>
    <t>姓名</t>
  </si>
  <si>
    <t>班级</t>
  </si>
  <si>
    <t>考勤</t>
  </si>
  <si>
    <t>课堂表现</t>
  </si>
  <si>
    <t>作业1-6</t>
  </si>
  <si>
    <t>作业7-8</t>
  </si>
  <si>
    <t>平时成绩</t>
  </si>
  <si>
    <t>总评</t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</si>
  <si>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1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</si>
  <si>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2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</si>
  <si>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3</t>
    </r>
    <r>
      <rPr>
        <b/>
        <sz val="12"/>
        <rFont val="宋体"/>
        <charset val="134"/>
      </rPr>
      <t>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</si>
  <si>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4</t>
    </r>
    <r>
      <rPr>
        <b/>
        <sz val="12"/>
        <rFont val="宋体"/>
        <charset val="134"/>
      </rPr>
      <t>大题</t>
    </r>
  </si>
  <si>
    <r>
      <rPr>
        <sz val="12"/>
        <rFont val="黑体"/>
        <family val="3"/>
        <charset val="134"/>
      </rPr>
      <t>课程目标1</t>
    </r>
  </si>
  <si>
    <r>
      <rPr>
        <sz val="12"/>
        <rFont val="黑体"/>
        <family val="3"/>
        <charset val="134"/>
      </rPr>
      <t>课程目标2</t>
    </r>
  </si>
  <si>
    <r>
      <rPr>
        <sz val="12"/>
        <rFont val="黑体"/>
        <family val="3"/>
        <charset val="134"/>
      </rPr>
      <t>课程目标3</t>
    </r>
  </si>
  <si>
    <r>
      <rPr>
        <sz val="12"/>
        <rFont val="黑体"/>
        <family val="3"/>
        <charset val="134"/>
      </rPr>
      <t>课程目标4</t>
    </r>
  </si>
  <si>
    <r>
      <rPr>
        <sz val="11"/>
        <rFont val="宋体"/>
        <charset val="134"/>
      </rPr>
      <t>杨怀</t>
    </r>
  </si>
  <si>
    <r>
      <rPr>
        <sz val="11"/>
        <rFont val="宋体"/>
        <charset val="134"/>
      </rPr>
      <t>计算机</t>
    </r>
    <r>
      <rPr>
        <sz val="11"/>
        <rFont val="Times New Roman"/>
        <family val="1"/>
        <charset val="0"/>
      </rPr>
      <t>183</t>
    </r>
  </si>
  <si>
    <t>总人数：</t>
  </si>
  <si>
    <r>
      <rPr>
        <sz val="11"/>
        <rFont val="宋体"/>
        <charset val="134"/>
      </rPr>
      <t>杨童超</t>
    </r>
    <r>
      <rPr>
        <sz val="11"/>
        <rFont val="Times New Roman"/>
        <family val="1"/>
        <charset val="0"/>
      </rPr>
      <t xml:space="preserve"> </t>
    </r>
    <r>
      <rPr>
        <vertAlign val="superscript"/>
        <sz val="11"/>
        <rFont val="宋体"/>
        <charset val="134"/>
      </rPr>
      <t>再修</t>
    </r>
  </si>
  <si>
    <r>
      <rPr>
        <sz val="11"/>
        <rFont val="宋体"/>
        <charset val="134"/>
      </rPr>
      <t>网络</t>
    </r>
    <r>
      <rPr>
        <sz val="11"/>
        <rFont val="Times New Roman"/>
        <family val="1"/>
        <charset val="0"/>
      </rPr>
      <t>172</t>
    </r>
  </si>
  <si>
    <r>
      <rPr>
        <sz val="11"/>
        <rFont val="宋体"/>
        <charset val="134"/>
      </rPr>
      <t>李盛</t>
    </r>
  </si>
  <si>
    <r>
      <rPr>
        <sz val="11"/>
        <rFont val="宋体"/>
        <charset val="134"/>
      </rPr>
      <t>计科</t>
    </r>
    <r>
      <rPr>
        <sz val="11"/>
        <rFont val="Times New Roman"/>
        <family val="1"/>
        <charset val="0"/>
      </rPr>
      <t>171</t>
    </r>
  </si>
  <si>
    <t>总分</t>
  </si>
  <si>
    <t>均值</t>
  </si>
  <si>
    <t>期望值</t>
  </si>
  <si>
    <t>不满足数</t>
  </si>
  <si>
    <t>期望达成度</t>
  </si>
  <si>
    <r>
      <rPr>
        <sz val="11"/>
        <rFont val="宋体"/>
        <charset val="134"/>
      </rPr>
      <t>张永琦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</si>
  <si>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1</t>
    </r>
  </si>
  <si>
    <r>
      <rPr>
        <sz val="11"/>
        <rFont val="宋体"/>
        <charset val="134"/>
      </rPr>
      <t>冀冠楠</t>
    </r>
  </si>
  <si>
    <r>
      <rPr>
        <sz val="11"/>
        <rFont val="宋体"/>
        <charset val="134"/>
      </rPr>
      <t>计算机</t>
    </r>
    <r>
      <rPr>
        <sz val="11"/>
        <rFont val="Times New Roman"/>
        <family val="1"/>
        <charset val="0"/>
      </rPr>
      <t>182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</si>
  <si>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2</t>
    </r>
  </si>
  <si>
    <r>
      <rPr>
        <sz val="11"/>
        <rFont val="宋体"/>
        <charset val="134"/>
      </rPr>
      <t>罗响</t>
    </r>
  </si>
  <si>
    <r>
      <rPr>
        <sz val="12"/>
        <color indexed="8"/>
        <rFont val="宋体"/>
        <charset val="134"/>
      </rPr>
      <t>课程目标</t>
    </r>
    <r>
      <rPr>
        <sz val="12"/>
        <color indexed="8"/>
        <rFont val="Times New Roman"/>
        <family val="1"/>
        <charset val="0"/>
      </rPr>
      <t>3</t>
    </r>
  </si>
  <si>
    <r>
      <rPr>
        <sz val="11"/>
        <rFont val="宋体"/>
        <charset val="134"/>
      </rPr>
      <t>刘莹</t>
    </r>
  </si>
  <si>
    <t>课程目标4</t>
  </si>
  <si>
    <r>
      <rPr>
        <sz val="11"/>
        <rFont val="宋体"/>
        <charset val="134"/>
      </rPr>
      <t>秦弘升</t>
    </r>
  </si>
  <si>
    <r>
      <rPr>
        <sz val="11"/>
        <rFont val="宋体"/>
        <charset val="134"/>
      </rPr>
      <t>吴旭鸿</t>
    </r>
  </si>
  <si>
    <r>
      <rPr>
        <sz val="11"/>
        <rFont val="宋体"/>
        <charset val="134"/>
      </rPr>
      <t>唐霞</t>
    </r>
  </si>
  <si>
    <t>aveage</t>
  </si>
  <si>
    <r>
      <rPr>
        <sz val="11"/>
        <rFont val="宋体"/>
        <charset val="134"/>
      </rPr>
      <t>李瑞国</t>
    </r>
  </si>
  <si>
    <r>
      <rPr>
        <sz val="11"/>
        <rFont val="宋体"/>
        <charset val="134"/>
      </rPr>
      <t>孙畅</t>
    </r>
  </si>
  <si>
    <r>
      <rPr>
        <sz val="11"/>
        <rFont val="宋体"/>
        <charset val="134"/>
      </rPr>
      <t>张一健</t>
    </r>
  </si>
  <si>
    <r>
      <rPr>
        <sz val="11"/>
        <rFont val="宋体"/>
        <charset val="134"/>
      </rPr>
      <t>万飙</t>
    </r>
  </si>
  <si>
    <r>
      <rPr>
        <sz val="11"/>
        <rFont val="宋体"/>
        <charset val="134"/>
      </rPr>
      <t>陈嘉欢</t>
    </r>
  </si>
  <si>
    <r>
      <rPr>
        <sz val="11"/>
        <rFont val="宋体"/>
        <charset val="134"/>
      </rPr>
      <t>王钺洲</t>
    </r>
  </si>
  <si>
    <r>
      <rPr>
        <sz val="11"/>
        <rFont val="宋体"/>
        <charset val="134"/>
      </rPr>
      <t>王心怡</t>
    </r>
  </si>
  <si>
    <r>
      <rPr>
        <sz val="11"/>
        <rFont val="宋体"/>
        <charset val="134"/>
      </rPr>
      <t>倪徐立</t>
    </r>
  </si>
  <si>
    <r>
      <rPr>
        <sz val="11"/>
        <rFont val="宋体"/>
        <charset val="134"/>
      </rPr>
      <t>周宏健</t>
    </r>
  </si>
  <si>
    <r>
      <rPr>
        <sz val="11"/>
        <rFont val="宋体"/>
        <charset val="134"/>
      </rPr>
      <t>朱文倬</t>
    </r>
  </si>
  <si>
    <r>
      <rPr>
        <sz val="11"/>
        <rFont val="宋体"/>
        <charset val="134"/>
      </rPr>
      <t>栗靖东</t>
    </r>
  </si>
  <si>
    <r>
      <rPr>
        <sz val="11"/>
        <rFont val="宋体"/>
        <charset val="134"/>
      </rPr>
      <t>黄德玉</t>
    </r>
  </si>
  <si>
    <r>
      <rPr>
        <sz val="11"/>
        <rFont val="宋体"/>
        <charset val="134"/>
      </rPr>
      <t>涂枭</t>
    </r>
  </si>
  <si>
    <r>
      <rPr>
        <sz val="11"/>
        <rFont val="宋体"/>
        <charset val="134"/>
      </rPr>
      <t>杨怡林</t>
    </r>
  </si>
  <si>
    <r>
      <rPr>
        <sz val="11"/>
        <rFont val="宋体"/>
        <charset val="134"/>
      </rPr>
      <t>贾想成</t>
    </r>
  </si>
  <si>
    <r>
      <rPr>
        <sz val="11"/>
        <rFont val="宋体"/>
        <charset val="134"/>
      </rPr>
      <t>姚越成</t>
    </r>
  </si>
  <si>
    <r>
      <rPr>
        <sz val="11"/>
        <rFont val="宋体"/>
        <charset val="134"/>
      </rPr>
      <t>邓俊杰</t>
    </r>
  </si>
  <si>
    <r>
      <rPr>
        <sz val="11"/>
        <rFont val="宋体"/>
        <charset val="134"/>
      </rPr>
      <t>徐光志</t>
    </r>
  </si>
  <si>
    <r>
      <rPr>
        <sz val="11"/>
        <rFont val="宋体"/>
        <charset val="134"/>
      </rPr>
      <t>曹轶凌</t>
    </r>
  </si>
  <si>
    <r>
      <rPr>
        <sz val="11"/>
        <rFont val="宋体"/>
        <charset val="134"/>
      </rPr>
      <t>张杰</t>
    </r>
  </si>
  <si>
    <r>
      <rPr>
        <sz val="11"/>
        <rFont val="宋体"/>
        <charset val="134"/>
      </rPr>
      <t>周子涵</t>
    </r>
  </si>
  <si>
    <r>
      <rPr>
        <sz val="11"/>
        <rFont val="宋体"/>
        <charset val="134"/>
      </rPr>
      <t>王玥</t>
    </r>
  </si>
  <si>
    <r>
      <rPr>
        <sz val="11"/>
        <rFont val="宋体"/>
        <charset val="134"/>
      </rPr>
      <t>杨博文</t>
    </r>
  </si>
  <si>
    <r>
      <rPr>
        <sz val="11"/>
        <rFont val="宋体"/>
        <charset val="134"/>
      </rPr>
      <t>侯泽宇</t>
    </r>
  </si>
  <si>
    <r>
      <rPr>
        <sz val="11"/>
        <rFont val="宋体"/>
        <charset val="134"/>
      </rPr>
      <t>陈嘉宇</t>
    </r>
  </si>
  <si>
    <r>
      <rPr>
        <sz val="11"/>
        <rFont val="宋体"/>
        <charset val="134"/>
      </rPr>
      <t>张羽音</t>
    </r>
  </si>
  <si>
    <r>
      <rPr>
        <sz val="11"/>
        <rFont val="宋体"/>
        <charset val="134"/>
      </rPr>
      <t>叶阳</t>
    </r>
  </si>
  <si>
    <r>
      <rPr>
        <sz val="11"/>
        <rFont val="宋体"/>
        <charset val="134"/>
      </rPr>
      <t>王思敏</t>
    </r>
  </si>
  <si>
    <r>
      <rPr>
        <sz val="11"/>
        <rFont val="宋体"/>
        <charset val="134"/>
      </rPr>
      <t>季胤喆</t>
    </r>
  </si>
  <si>
    <r>
      <rPr>
        <sz val="11"/>
        <rFont val="宋体"/>
        <charset val="134"/>
      </rPr>
      <t>施郁文</t>
    </r>
  </si>
  <si>
    <r>
      <rPr>
        <sz val="11"/>
        <rFont val="宋体"/>
        <charset val="134"/>
      </rPr>
      <t>徐江晟</t>
    </r>
  </si>
  <si>
    <r>
      <rPr>
        <sz val="11"/>
        <rFont val="宋体"/>
        <charset val="134"/>
      </rPr>
      <t>金雨晴</t>
    </r>
  </si>
  <si>
    <r>
      <rPr>
        <sz val="11"/>
        <rFont val="宋体"/>
        <charset val="134"/>
      </rPr>
      <t>江积硕</t>
    </r>
  </si>
  <si>
    <r>
      <rPr>
        <sz val="11"/>
        <rFont val="宋体"/>
        <charset val="134"/>
      </rPr>
      <t>罗韵盈</t>
    </r>
  </si>
  <si>
    <r>
      <rPr>
        <sz val="11"/>
        <rFont val="宋体"/>
        <charset val="134"/>
      </rPr>
      <t>王金晶</t>
    </r>
  </si>
  <si>
    <r>
      <rPr>
        <sz val="11"/>
        <rFont val="宋体"/>
        <charset val="134"/>
      </rPr>
      <t>蒋飞宇</t>
    </r>
  </si>
  <si>
    <r>
      <rPr>
        <sz val="11"/>
        <rFont val="宋体"/>
        <charset val="134"/>
      </rPr>
      <t>罗娅瑜</t>
    </r>
  </si>
  <si>
    <r>
      <rPr>
        <sz val="11"/>
        <rFont val="宋体"/>
        <charset val="134"/>
      </rPr>
      <t>刘琨</t>
    </r>
  </si>
  <si>
    <r>
      <rPr>
        <sz val="11"/>
        <rFont val="宋体"/>
        <charset val="134"/>
      </rPr>
      <t>谭元昊</t>
    </r>
  </si>
  <si>
    <r>
      <rPr>
        <sz val="11"/>
        <rFont val="宋体"/>
        <charset val="134"/>
      </rPr>
      <t>贺然</t>
    </r>
  </si>
  <si>
    <r>
      <rPr>
        <sz val="11"/>
        <rFont val="宋体"/>
        <charset val="134"/>
      </rPr>
      <t>吴逸铭</t>
    </r>
  </si>
  <si>
    <r>
      <rPr>
        <sz val="11"/>
        <rFont val="宋体"/>
        <charset val="134"/>
      </rPr>
      <t>王源</t>
    </r>
  </si>
  <si>
    <r>
      <rPr>
        <sz val="11"/>
        <rFont val="宋体"/>
        <charset val="134"/>
      </rPr>
      <t>周宁思远</t>
    </r>
  </si>
  <si>
    <r>
      <rPr>
        <sz val="11"/>
        <rFont val="宋体"/>
        <charset val="134"/>
      </rPr>
      <t>周昱全</t>
    </r>
  </si>
  <si>
    <r>
      <rPr>
        <sz val="11"/>
        <rFont val="宋体"/>
        <charset val="134"/>
      </rPr>
      <t>李佳蕴</t>
    </r>
  </si>
  <si>
    <r>
      <rPr>
        <sz val="11"/>
        <rFont val="宋体"/>
        <charset val="134"/>
      </rPr>
      <t>陈铃铃</t>
    </r>
  </si>
  <si>
    <r>
      <rPr>
        <sz val="11"/>
        <rFont val="宋体"/>
        <charset val="134"/>
      </rPr>
      <t>王研</t>
    </r>
  </si>
  <si>
    <r>
      <rPr>
        <sz val="11"/>
        <rFont val="宋体"/>
        <charset val="134"/>
      </rPr>
      <t>李东亚</t>
    </r>
  </si>
  <si>
    <r>
      <rPr>
        <sz val="11"/>
        <rFont val="宋体"/>
        <charset val="134"/>
      </rPr>
      <t>阮天成</t>
    </r>
  </si>
  <si>
    <r>
      <rPr>
        <sz val="11"/>
        <rFont val="宋体"/>
        <charset val="134"/>
      </rPr>
      <t>唐泰峰</t>
    </r>
  </si>
  <si>
    <r>
      <rPr>
        <sz val="11"/>
        <rFont val="宋体"/>
        <charset val="134"/>
      </rPr>
      <t>李苏武</t>
    </r>
  </si>
  <si>
    <r>
      <rPr>
        <sz val="11"/>
        <rFont val="宋体"/>
        <charset val="134"/>
      </rPr>
      <t>王文庆</t>
    </r>
  </si>
  <si>
    <r>
      <rPr>
        <sz val="11"/>
        <rFont val="宋体"/>
        <charset val="134"/>
      </rPr>
      <t>蒋龙英</t>
    </r>
  </si>
  <si>
    <r>
      <rPr>
        <sz val="11"/>
        <rFont val="宋体"/>
        <charset val="134"/>
      </rPr>
      <t>白松林</t>
    </r>
  </si>
  <si>
    <r>
      <rPr>
        <sz val="11"/>
        <rFont val="宋体"/>
        <charset val="134"/>
      </rPr>
      <t>胡新洲</t>
    </r>
  </si>
  <si>
    <r>
      <rPr>
        <sz val="11"/>
        <rFont val="宋体"/>
        <charset val="134"/>
      </rPr>
      <t>李洋</t>
    </r>
  </si>
  <si>
    <r>
      <rPr>
        <sz val="11"/>
        <rFont val="宋体"/>
        <charset val="134"/>
      </rPr>
      <t>金焕然</t>
    </r>
  </si>
  <si>
    <r>
      <rPr>
        <sz val="11"/>
        <rFont val="宋体"/>
        <charset val="134"/>
      </rPr>
      <t>吕雨蛟</t>
    </r>
  </si>
  <si>
    <r>
      <rPr>
        <sz val="11"/>
        <rFont val="宋体"/>
        <charset val="134"/>
      </rPr>
      <t>钟嘉怡</t>
    </r>
  </si>
  <si>
    <t>李骑廷</t>
  </si>
  <si>
    <t>计算机181卓</t>
  </si>
  <si>
    <t>马雍博</t>
  </si>
  <si>
    <t>肖显扬</t>
  </si>
  <si>
    <t>张奕庆</t>
  </si>
  <si>
    <t>瞿茹芸</t>
  </si>
  <si>
    <t>郭晓民</t>
  </si>
  <si>
    <t>杨洪</t>
  </si>
  <si>
    <t>陶哲</t>
  </si>
  <si>
    <t>史周胤</t>
  </si>
  <si>
    <t>王虹岚</t>
  </si>
  <si>
    <t>陈洁翔</t>
  </si>
  <si>
    <t>余凌霄</t>
  </si>
  <si>
    <t>黎逸瀛</t>
  </si>
  <si>
    <t>徐子荣</t>
  </si>
  <si>
    <t>张冯晨安</t>
  </si>
  <si>
    <t>冯亦凡</t>
  </si>
  <si>
    <t>徐仕豪</t>
  </si>
  <si>
    <t>胡娅欣</t>
  </si>
  <si>
    <t>卢宇星</t>
  </si>
  <si>
    <t>肖玮琦</t>
  </si>
  <si>
    <t>吴天昊</t>
  </si>
  <si>
    <t>黄辰恺</t>
  </si>
  <si>
    <t>夏天</t>
  </si>
  <si>
    <t>曾云浩</t>
  </si>
  <si>
    <t>朱映琏</t>
  </si>
  <si>
    <t>罗欣然</t>
  </si>
  <si>
    <t>符峻滔</t>
  </si>
  <si>
    <t>吴远尘</t>
  </si>
  <si>
    <t>黄颖宁</t>
  </si>
  <si>
    <t>何庆庆</t>
  </si>
  <si>
    <t>孙亚东</t>
  </si>
  <si>
    <t>孙宏宇</t>
  </si>
  <si>
    <t>邹沈杰</t>
  </si>
  <si>
    <t>行政班</t>
  </si>
  <si>
    <t>平时</t>
  </si>
  <si>
    <t>期末</t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</si>
  <si>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2大题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</si>
  <si>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3大题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</si>
  <si>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4大题</t>
    </r>
  </si>
  <si>
    <r>
      <rPr>
        <b/>
        <sz val="12"/>
        <rFont val="宋体"/>
        <charset val="134"/>
      </rPr>
      <t>第</t>
    </r>
    <r>
      <rPr>
        <b/>
        <sz val="12"/>
        <rFont val="Times New Roman"/>
        <family val="1"/>
        <charset val="0"/>
      </rPr>
      <t>5大题</t>
    </r>
  </si>
  <si>
    <r>
      <t xml:space="preserve">张培铉 </t>
    </r>
    <r>
      <rPr>
        <vertAlign val="superscript"/>
        <sz val="12"/>
        <rFont val="宋体"/>
        <charset val="134"/>
      </rPr>
      <t>再修</t>
    </r>
  </si>
  <si>
    <t>信息162</t>
  </si>
  <si>
    <t>冯盛</t>
  </si>
  <si>
    <t>计算机173</t>
  </si>
  <si>
    <t>杜中洲</t>
  </si>
  <si>
    <t>计算机172</t>
  </si>
  <si>
    <r>
      <t xml:space="preserve">王智诚 </t>
    </r>
    <r>
      <rPr>
        <vertAlign val="superscript"/>
        <sz val="12"/>
        <rFont val="宋体"/>
        <charset val="134"/>
      </rPr>
      <t>再修</t>
    </r>
  </si>
  <si>
    <t>计算机162</t>
  </si>
  <si>
    <r>
      <t xml:space="preserve">吴逸辰 </t>
    </r>
    <r>
      <rPr>
        <vertAlign val="superscript"/>
        <sz val="12"/>
        <rFont val="宋体"/>
        <charset val="134"/>
      </rPr>
      <t>再修</t>
    </r>
  </si>
  <si>
    <t>信息163</t>
  </si>
  <si>
    <t>陈佳伟</t>
  </si>
  <si>
    <t>李晨光</t>
  </si>
  <si>
    <t>信息172</t>
  </si>
  <si>
    <t>王伟</t>
  </si>
  <si>
    <r>
      <t xml:space="preserve">贺泉涛 </t>
    </r>
    <r>
      <rPr>
        <vertAlign val="superscript"/>
        <sz val="12"/>
        <rFont val="宋体"/>
        <charset val="134"/>
      </rPr>
      <t>再修</t>
    </r>
  </si>
  <si>
    <t>付家栋</t>
  </si>
  <si>
    <t>何弋帆</t>
  </si>
  <si>
    <t>朱心蕊</t>
  </si>
  <si>
    <t>张若男</t>
  </si>
  <si>
    <t>陈人丘</t>
  </si>
  <si>
    <t>宗赟</t>
  </si>
  <si>
    <t>陈川源</t>
  </si>
  <si>
    <t>钱思璇</t>
  </si>
  <si>
    <t>奚铮杰</t>
  </si>
  <si>
    <t>彭诚颢</t>
  </si>
  <si>
    <t>张栩</t>
  </si>
  <si>
    <t>黄美琳</t>
  </si>
  <si>
    <t>陈思哲</t>
  </si>
  <si>
    <t>施旸昱</t>
  </si>
  <si>
    <t>蔡硕</t>
  </si>
  <si>
    <t>李嘉祺</t>
  </si>
  <si>
    <t>修亚辉</t>
  </si>
  <si>
    <t>周彦勇</t>
  </si>
  <si>
    <t>乔若晨</t>
  </si>
  <si>
    <t>周翱天</t>
  </si>
  <si>
    <t>周明澍</t>
  </si>
  <si>
    <t>王峥</t>
  </si>
  <si>
    <t>范茜琳</t>
  </si>
  <si>
    <t>计算机183</t>
  </si>
  <si>
    <t>盛昌</t>
  </si>
  <si>
    <t>江文全</t>
  </si>
  <si>
    <t>何玉娜</t>
  </si>
  <si>
    <t>严祥军</t>
  </si>
  <si>
    <t>毛竹</t>
  </si>
  <si>
    <t>赵继云</t>
  </si>
  <si>
    <t>王自阳</t>
  </si>
  <si>
    <t>陈冬珏</t>
  </si>
  <si>
    <t>尤闻涛</t>
  </si>
  <si>
    <t>张海婷</t>
  </si>
  <si>
    <t>顾佳琪</t>
  </si>
  <si>
    <t>华怡芃</t>
  </si>
  <si>
    <t>杨博文</t>
  </si>
  <si>
    <t>叶佳磊</t>
  </si>
  <si>
    <t>朱佳威</t>
  </si>
  <si>
    <t>贾世正</t>
  </si>
  <si>
    <t>赵燕雯</t>
  </si>
  <si>
    <t>彭燕玲</t>
  </si>
  <si>
    <t>杨金坡</t>
  </si>
  <si>
    <t>贾岳欣</t>
  </si>
  <si>
    <t>陈奉天</t>
  </si>
  <si>
    <t>曲莫沙子</t>
  </si>
  <si>
    <t>黄超</t>
  </si>
  <si>
    <t>陈文岩</t>
  </si>
  <si>
    <t>钱多</t>
  </si>
  <si>
    <t>徐天赐</t>
  </si>
  <si>
    <t>张书楷</t>
  </si>
  <si>
    <t>王萱仪</t>
  </si>
  <si>
    <t>褚熠阳</t>
  </si>
  <si>
    <t>刘畅</t>
  </si>
  <si>
    <t>方真</t>
  </si>
  <si>
    <t>王梓同</t>
  </si>
  <si>
    <t>曹杰</t>
  </si>
  <si>
    <t>傅成</t>
  </si>
  <si>
    <t>顾卓成</t>
  </si>
  <si>
    <t>康宇佳</t>
  </si>
  <si>
    <t>罗鹏晖</t>
  </si>
  <si>
    <t>杨春泉</t>
  </si>
  <si>
    <t>龚一然</t>
  </si>
  <si>
    <t>李佳骏</t>
  </si>
  <si>
    <t>胡炳</t>
  </si>
  <si>
    <t>金怡</t>
  </si>
  <si>
    <t>李琦涛</t>
  </si>
  <si>
    <t>庄一鸣</t>
  </si>
  <si>
    <t>樊润泽</t>
  </si>
  <si>
    <t>刘佳祺</t>
  </si>
  <si>
    <t>戚华菁</t>
  </si>
  <si>
    <t>方澳阳</t>
  </si>
  <si>
    <t>船舶171卓</t>
  </si>
  <si>
    <t>黄漪钦</t>
  </si>
  <si>
    <t>杨毅铭</t>
  </si>
  <si>
    <t>赵兰洁</t>
  </si>
  <si>
    <t>计科171</t>
  </si>
  <si>
    <t>俞子俊</t>
  </si>
  <si>
    <t>计算机171卓</t>
  </si>
  <si>
    <t>刘云丽</t>
  </si>
  <si>
    <t>寇嘉颖</t>
  </si>
  <si>
    <t>陈颖</t>
  </si>
  <si>
    <t>徐逸凡</t>
  </si>
  <si>
    <t>高婧贤</t>
  </si>
  <si>
    <t>邱芷蕙</t>
  </si>
  <si>
    <t>管俊洋</t>
  </si>
  <si>
    <t>庞张灯</t>
  </si>
  <si>
    <t>谢甜</t>
  </si>
  <si>
    <t>忻伟琦</t>
  </si>
  <si>
    <t>高铤</t>
  </si>
  <si>
    <t>冯佳琪</t>
  </si>
  <si>
    <t>冯雪玲</t>
  </si>
  <si>
    <t>于霖</t>
  </si>
  <si>
    <t>刘依依</t>
  </si>
  <si>
    <t>钮莹莹</t>
  </si>
  <si>
    <t>吴亦飞</t>
  </si>
  <si>
    <t>陈忠青</t>
  </si>
  <si>
    <t>余荔恒</t>
  </si>
  <si>
    <t>高亚鹏</t>
  </si>
  <si>
    <t>周睛集</t>
  </si>
  <si>
    <t>金江林</t>
  </si>
  <si>
    <t>吴凡</t>
  </si>
  <si>
    <t>楼玲妃</t>
  </si>
  <si>
    <t>钟昱祺</t>
  </si>
  <si>
    <t>李钰林</t>
  </si>
  <si>
    <t>沈康文</t>
  </si>
  <si>
    <t>唐芮琪</t>
  </si>
  <si>
    <t>李兴业</t>
  </si>
  <si>
    <t>李颜言</t>
  </si>
  <si>
    <t>徐越</t>
  </si>
  <si>
    <t>汪宇</t>
  </si>
  <si>
    <t>何李杰</t>
  </si>
  <si>
    <t>课程目标1(35%)</t>
  </si>
  <si>
    <t>课程目标2(20%)</t>
  </si>
  <si>
    <t>课程目标3(21%)</t>
  </si>
  <si>
    <t>课程目标4(24%)</t>
  </si>
  <si>
    <r>
      <rPr>
        <sz val="12"/>
        <rFont val="Verdana"/>
        <family val="2"/>
        <charset val="0"/>
      </rPr>
      <t>刘娅</t>
    </r>
  </si>
  <si>
    <r>
      <rPr>
        <sz val="12"/>
        <rFont val="Verdana"/>
        <family val="2"/>
        <charset val="0"/>
      </rPr>
      <t>唐文千</t>
    </r>
  </si>
  <si>
    <r>
      <rPr>
        <sz val="12"/>
        <rFont val="Verdana"/>
        <family val="2"/>
        <charset val="0"/>
      </rPr>
      <t>陈波</t>
    </r>
  </si>
  <si>
    <r>
      <rPr>
        <sz val="12"/>
        <rFont val="Verdana"/>
        <family val="2"/>
        <charset val="0"/>
      </rPr>
      <t>王怡清</t>
    </r>
  </si>
  <si>
    <r>
      <rPr>
        <sz val="12"/>
        <rFont val="Verdana"/>
        <family val="2"/>
        <charset val="0"/>
      </rPr>
      <t>奚好晨</t>
    </r>
  </si>
  <si>
    <r>
      <rPr>
        <sz val="12"/>
        <rFont val="Verdana"/>
        <family val="2"/>
        <charset val="0"/>
      </rPr>
      <t>徐凌霄</t>
    </r>
  </si>
  <si>
    <r>
      <rPr>
        <sz val="12"/>
        <rFont val="Verdana"/>
        <family val="2"/>
        <charset val="0"/>
      </rPr>
      <t>王彦淇</t>
    </r>
  </si>
  <si>
    <r>
      <rPr>
        <sz val="12"/>
        <rFont val="Verdana"/>
        <family val="2"/>
        <charset val="0"/>
      </rPr>
      <t>贺雪</t>
    </r>
  </si>
  <si>
    <r>
      <rPr>
        <sz val="12"/>
        <rFont val="Verdana"/>
        <family val="2"/>
        <charset val="0"/>
      </rPr>
      <t>王薪程</t>
    </r>
  </si>
  <si>
    <r>
      <rPr>
        <sz val="12"/>
        <rFont val="Verdana"/>
        <family val="2"/>
        <charset val="0"/>
      </rPr>
      <t>杨景优</t>
    </r>
  </si>
  <si>
    <r>
      <rPr>
        <sz val="12"/>
        <rFont val="Verdana"/>
        <family val="2"/>
        <charset val="0"/>
      </rPr>
      <t>占锦明</t>
    </r>
  </si>
  <si>
    <r>
      <rPr>
        <sz val="12"/>
        <rFont val="Verdana"/>
        <family val="2"/>
        <charset val="0"/>
      </rPr>
      <t>周兴</t>
    </r>
  </si>
  <si>
    <r>
      <rPr>
        <sz val="12"/>
        <rFont val="Verdana"/>
        <family val="2"/>
        <charset val="0"/>
      </rPr>
      <t>郑翀</t>
    </r>
  </si>
  <si>
    <r>
      <rPr>
        <sz val="12"/>
        <rFont val="Verdana"/>
        <family val="2"/>
        <charset val="0"/>
      </rPr>
      <t>王博元</t>
    </r>
  </si>
  <si>
    <r>
      <rPr>
        <sz val="12"/>
        <rFont val="Verdana"/>
        <family val="2"/>
        <charset val="0"/>
      </rPr>
      <t>凡涛</t>
    </r>
  </si>
  <si>
    <r>
      <rPr>
        <sz val="12"/>
        <rFont val="Verdana"/>
        <family val="2"/>
        <charset val="0"/>
      </rPr>
      <t>冯源</t>
    </r>
  </si>
  <si>
    <r>
      <rPr>
        <sz val="12"/>
        <rFont val="Verdana"/>
        <family val="2"/>
        <charset val="0"/>
      </rPr>
      <t>张伊凡</t>
    </r>
  </si>
  <si>
    <r>
      <rPr>
        <sz val="12"/>
        <rFont val="Verdana"/>
        <family val="2"/>
        <charset val="0"/>
      </rPr>
      <t>徐欣依</t>
    </r>
  </si>
  <si>
    <r>
      <rPr>
        <sz val="12"/>
        <rFont val="Verdana"/>
        <family val="2"/>
        <charset val="0"/>
      </rPr>
      <t>周安顺</t>
    </r>
  </si>
  <si>
    <r>
      <rPr>
        <sz val="12"/>
        <rFont val="Verdana"/>
        <family val="2"/>
        <charset val="0"/>
      </rPr>
      <t>施天琦</t>
    </r>
  </si>
  <si>
    <r>
      <rPr>
        <sz val="12"/>
        <rFont val="Verdana"/>
        <family val="2"/>
        <charset val="0"/>
      </rPr>
      <t>陆锦晖</t>
    </r>
  </si>
  <si>
    <r>
      <rPr>
        <sz val="12"/>
        <rFont val="Verdana"/>
        <family val="2"/>
        <charset val="0"/>
      </rPr>
      <t>秦振霄</t>
    </r>
  </si>
  <si>
    <r>
      <rPr>
        <sz val="12"/>
        <rFont val="Verdana"/>
        <family val="2"/>
        <charset val="0"/>
      </rPr>
      <t>唐煜</t>
    </r>
  </si>
  <si>
    <r>
      <rPr>
        <sz val="12"/>
        <rFont val="Verdana"/>
        <family val="2"/>
        <charset val="0"/>
      </rPr>
      <t>杨笑成</t>
    </r>
  </si>
  <si>
    <r>
      <rPr>
        <sz val="12"/>
        <rFont val="Verdana"/>
        <family val="2"/>
        <charset val="0"/>
      </rPr>
      <t>王建鑫</t>
    </r>
  </si>
  <si>
    <r>
      <rPr>
        <sz val="12"/>
        <rFont val="Verdana"/>
        <family val="2"/>
        <charset val="0"/>
      </rPr>
      <t>李源</t>
    </r>
  </si>
  <si>
    <r>
      <rPr>
        <sz val="12"/>
        <rFont val="Verdana"/>
        <family val="2"/>
        <charset val="0"/>
      </rPr>
      <t>刘杰寅</t>
    </r>
  </si>
  <si>
    <r>
      <rPr>
        <sz val="12"/>
        <rFont val="Verdana"/>
        <family val="2"/>
        <charset val="0"/>
      </rPr>
      <t>黄恩浩</t>
    </r>
  </si>
  <si>
    <r>
      <rPr>
        <sz val="12"/>
        <rFont val="Verdana"/>
        <family val="2"/>
        <charset val="0"/>
      </rPr>
      <t>陈露健</t>
    </r>
  </si>
  <si>
    <r>
      <rPr>
        <sz val="12"/>
        <rFont val="Verdana"/>
        <family val="2"/>
        <charset val="0"/>
      </rPr>
      <t>马杰</t>
    </r>
  </si>
  <si>
    <r>
      <rPr>
        <sz val="12"/>
        <rFont val="Verdana"/>
        <family val="2"/>
        <charset val="0"/>
      </rPr>
      <t>尹含磊</t>
    </r>
  </si>
  <si>
    <r>
      <rPr>
        <sz val="12"/>
        <rFont val="Verdana"/>
        <family val="2"/>
        <charset val="0"/>
      </rPr>
      <t>袁雪芹</t>
    </r>
  </si>
  <si>
    <r>
      <rPr>
        <sz val="12"/>
        <rFont val="Verdana"/>
        <family val="2"/>
        <charset val="0"/>
      </rPr>
      <t>郑安贤</t>
    </r>
  </si>
  <si>
    <r>
      <rPr>
        <sz val="12"/>
        <rFont val="Verdana"/>
        <family val="2"/>
        <charset val="0"/>
      </rPr>
      <t>申博文</t>
    </r>
  </si>
  <si>
    <r>
      <rPr>
        <sz val="12"/>
        <rFont val="Verdana"/>
        <family val="2"/>
        <charset val="0"/>
      </rPr>
      <t>徐刚</t>
    </r>
  </si>
  <si>
    <r>
      <rPr>
        <sz val="12"/>
        <rFont val="Verdana"/>
        <family val="2"/>
        <charset val="0"/>
      </rPr>
      <t>尹俊杰</t>
    </r>
  </si>
  <si>
    <r>
      <rPr>
        <sz val="12"/>
        <rFont val="Verdana"/>
        <family val="2"/>
        <charset val="0"/>
      </rPr>
      <t>阮如刚</t>
    </r>
  </si>
  <si>
    <r>
      <rPr>
        <sz val="12"/>
        <rFont val="Verdana"/>
        <family val="2"/>
        <charset val="0"/>
      </rPr>
      <t>杨墨政</t>
    </r>
  </si>
  <si>
    <r>
      <rPr>
        <sz val="12"/>
        <rFont val="Verdana"/>
        <family val="2"/>
        <charset val="0"/>
      </rPr>
      <t>缪奕晟</t>
    </r>
  </si>
  <si>
    <r>
      <rPr>
        <sz val="12"/>
        <rFont val="Verdana"/>
        <family val="2"/>
        <charset val="0"/>
      </rPr>
      <t>张俊帆</t>
    </r>
  </si>
  <si>
    <r>
      <rPr>
        <sz val="12"/>
        <rFont val="Verdana"/>
        <family val="2"/>
        <charset val="0"/>
      </rPr>
      <t>潘徐杰</t>
    </r>
  </si>
  <si>
    <r>
      <rPr>
        <sz val="12"/>
        <rFont val="Verdana"/>
        <family val="2"/>
        <charset val="0"/>
      </rPr>
      <t>龚逸文</t>
    </r>
  </si>
  <si>
    <r>
      <rPr>
        <sz val="12"/>
        <rFont val="Verdana"/>
        <family val="2"/>
        <charset val="0"/>
      </rPr>
      <t>来正强</t>
    </r>
  </si>
  <si>
    <r>
      <rPr>
        <sz val="12"/>
        <rFont val="Verdana"/>
        <family val="2"/>
        <charset val="0"/>
      </rPr>
      <t>邓思庆</t>
    </r>
  </si>
  <si>
    <r>
      <rPr>
        <sz val="12"/>
        <rFont val="Verdana"/>
        <family val="2"/>
        <charset val="0"/>
      </rPr>
      <t>洪珊娜</t>
    </r>
  </si>
  <si>
    <r>
      <rPr>
        <sz val="12"/>
        <rFont val="Verdana"/>
        <family val="2"/>
        <charset val="0"/>
      </rPr>
      <t>邹晨露</t>
    </r>
  </si>
  <si>
    <r>
      <rPr>
        <sz val="12"/>
        <rFont val="Verdana"/>
        <family val="2"/>
        <charset val="0"/>
      </rPr>
      <t>卓彦志</t>
    </r>
  </si>
  <si>
    <r>
      <rPr>
        <sz val="12"/>
        <rFont val="Verdana"/>
        <family val="2"/>
        <charset val="0"/>
      </rPr>
      <t>胡翔坤</t>
    </r>
  </si>
  <si>
    <r>
      <rPr>
        <sz val="12"/>
        <rFont val="Verdana"/>
        <family val="2"/>
        <charset val="0"/>
      </rPr>
      <t>赵理想</t>
    </r>
  </si>
  <si>
    <r>
      <rPr>
        <sz val="12"/>
        <rFont val="Verdana"/>
        <family val="2"/>
        <charset val="0"/>
      </rPr>
      <t>屠林猛</t>
    </r>
  </si>
  <si>
    <r>
      <rPr>
        <sz val="12"/>
        <rFont val="Verdana"/>
        <family val="2"/>
        <charset val="0"/>
      </rPr>
      <t>张静怡</t>
    </r>
  </si>
  <si>
    <r>
      <rPr>
        <sz val="12"/>
        <rFont val="Verdana"/>
        <family val="2"/>
        <charset val="0"/>
      </rPr>
      <t>周雨岚</t>
    </r>
  </si>
  <si>
    <r>
      <rPr>
        <sz val="12"/>
        <rFont val="Verdana"/>
        <family val="2"/>
        <charset val="0"/>
      </rPr>
      <t>戴奕超</t>
    </r>
  </si>
  <si>
    <r>
      <rPr>
        <sz val="12"/>
        <rFont val="Verdana"/>
        <family val="2"/>
        <charset val="0"/>
      </rPr>
      <t>李昂</t>
    </r>
  </si>
  <si>
    <r>
      <rPr>
        <sz val="12"/>
        <rFont val="Verdana"/>
        <family val="2"/>
        <charset val="0"/>
      </rPr>
      <t>冯灿</t>
    </r>
  </si>
  <si>
    <r>
      <rPr>
        <sz val="12"/>
        <rFont val="Verdana"/>
        <family val="2"/>
        <charset val="0"/>
      </rPr>
      <t>王盛楠</t>
    </r>
  </si>
  <si>
    <r>
      <rPr>
        <sz val="12"/>
        <rFont val="Verdana"/>
        <family val="2"/>
        <charset val="0"/>
      </rPr>
      <t>刘小敏</t>
    </r>
  </si>
  <si>
    <r>
      <rPr>
        <sz val="12"/>
        <rFont val="Verdana"/>
        <family val="2"/>
        <charset val="0"/>
      </rPr>
      <t>陈永聪</t>
    </r>
  </si>
  <si>
    <r>
      <rPr>
        <sz val="12"/>
        <rFont val="Verdana"/>
        <family val="2"/>
        <charset val="0"/>
      </rPr>
      <t>张健</t>
    </r>
  </si>
  <si>
    <r>
      <rPr>
        <sz val="12"/>
        <rFont val="Verdana"/>
        <family val="2"/>
        <charset val="0"/>
      </rPr>
      <t>占国志</t>
    </r>
  </si>
  <si>
    <r>
      <rPr>
        <sz val="12"/>
        <rFont val="Verdana"/>
        <family val="2"/>
        <charset val="0"/>
      </rPr>
      <t>吴子非</t>
    </r>
  </si>
  <si>
    <r>
      <rPr>
        <sz val="12"/>
        <rFont val="Verdana"/>
        <family val="2"/>
        <charset val="0"/>
      </rPr>
      <t>李天辰</t>
    </r>
  </si>
  <si>
    <r>
      <rPr>
        <sz val="12"/>
        <rFont val="Verdana"/>
        <family val="2"/>
        <charset val="0"/>
      </rPr>
      <t>吴奥然</t>
    </r>
  </si>
  <si>
    <r>
      <rPr>
        <sz val="12"/>
        <rFont val="Verdana"/>
        <family val="2"/>
        <charset val="0"/>
      </rPr>
      <t>吴佳晖</t>
    </r>
  </si>
  <si>
    <r>
      <rPr>
        <sz val="12"/>
        <rFont val="Verdana"/>
        <family val="2"/>
        <charset val="0"/>
      </rPr>
      <t>郎思雯</t>
    </r>
  </si>
  <si>
    <r>
      <rPr>
        <sz val="12"/>
        <rFont val="Verdana"/>
        <family val="2"/>
        <charset val="0"/>
      </rPr>
      <t>何晓阳</t>
    </r>
  </si>
  <si>
    <r>
      <rPr>
        <sz val="12"/>
        <rFont val="Verdana"/>
        <family val="2"/>
        <charset val="0"/>
      </rPr>
      <t>盛文静</t>
    </r>
  </si>
  <si>
    <r>
      <rPr>
        <sz val="12"/>
        <rFont val="Verdana"/>
        <family val="2"/>
        <charset val="0"/>
      </rPr>
      <t>周徐榕</t>
    </r>
  </si>
  <si>
    <r>
      <rPr>
        <sz val="12"/>
        <rFont val="Verdana"/>
        <family val="2"/>
        <charset val="0"/>
      </rPr>
      <t>赵波</t>
    </r>
  </si>
  <si>
    <r>
      <rPr>
        <sz val="12"/>
        <rFont val="Verdana"/>
        <family val="2"/>
        <charset val="0"/>
      </rPr>
      <t>胡涛</t>
    </r>
  </si>
  <si>
    <r>
      <rPr>
        <sz val="12"/>
        <rFont val="Verdana"/>
        <family val="2"/>
        <charset val="0"/>
      </rPr>
      <t>艾健</t>
    </r>
  </si>
  <si>
    <r>
      <rPr>
        <sz val="12"/>
        <rFont val="Verdana"/>
        <family val="2"/>
        <charset val="0"/>
      </rPr>
      <t>莫嘉耀</t>
    </r>
  </si>
  <si>
    <r>
      <rPr>
        <sz val="12"/>
        <rFont val="Verdana"/>
        <family val="2"/>
        <charset val="0"/>
      </rPr>
      <t>张航祺</t>
    </r>
  </si>
  <si>
    <r>
      <rPr>
        <sz val="12"/>
        <rFont val="Verdana"/>
        <family val="2"/>
        <charset val="0"/>
      </rPr>
      <t>王智诚</t>
    </r>
  </si>
  <si>
    <r>
      <rPr>
        <sz val="12"/>
        <rFont val="Verdana"/>
        <family val="2"/>
        <charset val="0"/>
      </rPr>
      <t>陈淇文</t>
    </r>
  </si>
  <si>
    <r>
      <rPr>
        <sz val="12"/>
        <rFont val="Verdana"/>
        <family val="2"/>
        <charset val="0"/>
      </rPr>
      <t>李静</t>
    </r>
  </si>
  <si>
    <r>
      <rPr>
        <sz val="12"/>
        <rFont val="Verdana"/>
        <family val="2"/>
        <charset val="0"/>
      </rPr>
      <t>张楚</t>
    </r>
  </si>
  <si>
    <r>
      <t>--</t>
    </r>
    <r>
      <rPr>
        <vertAlign val="superscript"/>
        <sz val="12"/>
        <color indexed="10"/>
        <rFont val="Verdana"/>
        <family val="2"/>
        <charset val="0"/>
      </rPr>
      <t>旷考</t>
    </r>
  </si>
  <si>
    <r>
      <rPr>
        <sz val="12"/>
        <rFont val="Verdana"/>
        <family val="2"/>
        <charset val="0"/>
      </rPr>
      <t>王耀宗</t>
    </r>
  </si>
  <si>
    <r>
      <rPr>
        <sz val="12"/>
        <rFont val="Verdana"/>
        <family val="2"/>
        <charset val="0"/>
      </rPr>
      <t>苏鑫</t>
    </r>
  </si>
  <si>
    <r>
      <rPr>
        <sz val="12"/>
        <rFont val="Verdana"/>
        <family val="2"/>
        <charset val="0"/>
      </rPr>
      <t>朱子豪</t>
    </r>
  </si>
  <si>
    <r>
      <rPr>
        <sz val="12"/>
        <rFont val="Verdana"/>
        <family val="2"/>
        <charset val="0"/>
      </rPr>
      <t>王彦楠</t>
    </r>
  </si>
  <si>
    <r>
      <rPr>
        <sz val="12"/>
        <rFont val="Verdana"/>
        <family val="2"/>
        <charset val="0"/>
      </rPr>
      <t>黄宇辰</t>
    </r>
  </si>
  <si>
    <r>
      <rPr>
        <sz val="12"/>
        <rFont val="Verdana"/>
        <family val="2"/>
        <charset val="0"/>
      </rPr>
      <t>王林辉</t>
    </r>
  </si>
  <si>
    <r>
      <rPr>
        <sz val="12"/>
        <rFont val="Verdana"/>
        <family val="2"/>
        <charset val="0"/>
      </rPr>
      <t>魏江燔</t>
    </r>
  </si>
  <si>
    <r>
      <rPr>
        <sz val="12"/>
        <rFont val="Verdana"/>
        <family val="2"/>
        <charset val="0"/>
      </rPr>
      <t>刘平东</t>
    </r>
  </si>
  <si>
    <t>杨昕皓</t>
  </si>
  <si>
    <t>陈龙</t>
  </si>
  <si>
    <t>洪嘉晖</t>
  </si>
  <si>
    <t>范晓苇</t>
  </si>
  <si>
    <t>冯一丁</t>
  </si>
  <si>
    <t>虞昌远</t>
  </si>
  <si>
    <t>施程博</t>
  </si>
  <si>
    <t>何宗正</t>
  </si>
  <si>
    <t>樊陈</t>
  </si>
  <si>
    <t>钱品馨</t>
  </si>
  <si>
    <t>李钦源</t>
  </si>
  <si>
    <t>王晓晨</t>
  </si>
  <si>
    <t>井卓</t>
  </si>
  <si>
    <t>郁旭晖</t>
  </si>
  <si>
    <t>蔡颖锋</t>
  </si>
  <si>
    <t>叶玉萍</t>
  </si>
  <si>
    <t>李铠桐</t>
  </si>
  <si>
    <t>查自强</t>
  </si>
  <si>
    <t>王兆瑞</t>
  </si>
  <si>
    <t>左雪婷</t>
  </si>
  <si>
    <t>储锐</t>
  </si>
  <si>
    <t>胡静雨</t>
  </si>
  <si>
    <t>李闯</t>
  </si>
  <si>
    <t>张子君</t>
  </si>
  <si>
    <t>刘志丹</t>
  </si>
  <si>
    <t>黄李阳</t>
  </si>
  <si>
    <t>焦淑娜</t>
  </si>
  <si>
    <t>董文一</t>
  </si>
  <si>
    <t>孙嘉珩</t>
  </si>
  <si>
    <t>金恺文</t>
  </si>
  <si>
    <t>王珊珊</t>
  </si>
  <si>
    <t>叶逸铭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</si>
</sst>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  <numFmt numFmtId="177" formatCode="0.0_);[Red]\(0.0\)"/>
    <numFmt numFmtId="178" formatCode="0.0_ "/>
    <numFmt numFmtId="179" formatCode="0.00_ "/>
    <numFmt numFmtId="180" formatCode="0_);[Red]\(0\)"/>
    <numFmt numFmtId="181" formatCode="0.0"/>
  </numFmts>
  <fonts count="43">
    <font>
      <sz val="12"/>
      <name val="宋体"/>
      <charset val="134"/>
    </font>
    <font>
      <b/>
      <sz val="11"/>
      <name val="Times New Roman"/>
      <family val="1"/>
      <charset val="0"/>
    </font>
    <font>
      <sz val="12"/>
      <name val="Times New Roman"/>
      <family val="1"/>
      <charset val="0"/>
    </font>
    <font>
      <b/>
      <sz val="12"/>
      <name val="Times New Roman"/>
      <family val="1"/>
      <charset val="0"/>
    </font>
    <font>
      <b/>
      <sz val="12"/>
      <name val="宋体"/>
      <charset val="134"/>
    </font>
    <font>
      <sz val="12"/>
      <color rgb="FFFF0000"/>
      <name val="Times New Roman"/>
      <family val="1"/>
      <charset val="0"/>
    </font>
    <font>
      <sz val="12"/>
      <name val="黑体"/>
      <family val="3"/>
      <charset val="134"/>
    </font>
    <font>
      <sz val="12"/>
      <color theme="1"/>
      <name val="Times New Roman"/>
      <family val="1"/>
      <charset val="0"/>
    </font>
    <font>
      <sz val="12"/>
      <color indexed="8"/>
      <name val="宋体"/>
      <charset val="134"/>
    </font>
    <font>
      <sz val="12"/>
      <color theme="1"/>
      <name val="黑体"/>
      <family val="3"/>
      <charset val="134"/>
    </font>
    <font>
      <sz val="10"/>
      <color rgb="FF000000"/>
      <name val="Microsoft YaHei"/>
      <family val="2"/>
      <charset val="134"/>
    </font>
    <font>
      <sz val="10"/>
      <name val="宋体"/>
      <charset val="134"/>
    </font>
    <font>
      <b/>
      <sz val="10"/>
      <name val="Times New Roman"/>
      <family val="1"/>
      <charset val="0"/>
    </font>
    <font>
      <sz val="10"/>
      <name val="Times New Roman"/>
      <family val="1"/>
      <charset val="0"/>
    </font>
    <font>
      <sz val="12"/>
      <color rgb="FFFF0000"/>
      <name val="宋体"/>
      <charset val="134"/>
    </font>
    <font>
      <b/>
      <sz val="12"/>
      <name val="黑体"/>
      <family val="3"/>
      <charset val="134"/>
    </font>
    <font>
      <sz val="11"/>
      <name val="Times New Roman"/>
      <family val="1"/>
      <charset val="0"/>
    </font>
    <font>
      <b/>
      <sz val="11"/>
      <color rgb="FFC00000"/>
      <name val="Times New Roman"/>
      <family val="1"/>
      <charset val="0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2"/>
      <color indexed="36"/>
      <name val="宋体"/>
      <charset val="134"/>
    </font>
    <font>
      <sz val="11"/>
      <color rgb="FF9C0006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sz val="12"/>
      <name val="Verdana"/>
      <family val="2"/>
      <charset val="0"/>
    </font>
    <font>
      <sz val="12"/>
      <color indexed="8"/>
      <name val="Times New Roman"/>
      <family val="1"/>
      <charset val="0"/>
    </font>
    <font>
      <vertAlign val="superscript"/>
      <sz val="12"/>
      <color indexed="10"/>
      <name val="Verdana"/>
      <family val="2"/>
      <charset val="0"/>
    </font>
    <font>
      <vertAlign val="superscript"/>
      <sz val="12"/>
      <name val="宋体"/>
      <charset val="134"/>
    </font>
    <font>
      <sz val="11"/>
      <name val="宋体"/>
      <charset val="134"/>
    </font>
    <font>
      <vertAlign val="superscript"/>
      <sz val="11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FFFBF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6CB2"/>
      </right>
      <top/>
      <bottom style="medium">
        <color rgb="FF006CB2"/>
      </bottom>
      <diagonal/>
    </border>
    <border>
      <left style="medium">
        <color rgb="FF006CB2"/>
      </left>
      <right style="medium">
        <color rgb="FF006CB2"/>
      </right>
      <top style="medium">
        <color rgb="FF006CB2"/>
      </top>
      <bottom style="medium">
        <color rgb="FF006CB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9" fillId="13" borderId="0" applyNumberFormat="0" applyBorder="0" applyAlignment="0" applyProtection="0"/>
    <xf numFmtId="0" fontId="20" fillId="11" borderId="7" applyNumberFormat="0" applyAlignment="0" applyProtection="0"/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10" borderId="0" applyNumberFormat="0" applyBorder="0" applyAlignment="0" applyProtection="0"/>
    <xf numFmtId="0" fontId="27" fillId="16" borderId="0" applyNumberFormat="0" applyBorder="0" applyAlignment="0" applyProtection="0"/>
    <xf numFmtId="43" fontId="0" fillId="0" borderId="0" applyFont="0" applyFill="0" applyBorder="0" applyAlignment="0" applyProtection="0"/>
    <xf numFmtId="0" fontId="23" fillId="20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0" fillId="23" borderId="11" applyNumberFormat="0" applyFont="0" applyAlignment="0" applyProtection="0"/>
    <xf numFmtId="0" fontId="23" fillId="26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3" fillId="14" borderId="0" applyNumberFormat="0" applyBorder="0" applyAlignment="0" applyProtection="0"/>
    <xf numFmtId="0" fontId="34" fillId="0" borderId="14" applyNumberFormat="0" applyFill="0" applyAlignment="0" applyProtection="0"/>
    <xf numFmtId="0" fontId="23" fillId="32" borderId="0" applyNumberFormat="0" applyBorder="0" applyAlignment="0" applyProtection="0"/>
    <xf numFmtId="0" fontId="32" fillId="22" borderId="13" applyNumberFormat="0" applyAlignment="0" applyProtection="0"/>
    <xf numFmtId="0" fontId="29" fillId="22" borderId="7" applyNumberFormat="0" applyAlignment="0" applyProtection="0"/>
    <xf numFmtId="0" fontId="31" fillId="25" borderId="12" applyNumberFormat="0" applyAlignment="0" applyProtection="0"/>
    <xf numFmtId="0" fontId="19" fillId="33" borderId="0" applyNumberFormat="0" applyBorder="0" applyAlignment="0" applyProtection="0"/>
    <xf numFmtId="0" fontId="23" fillId="12" borderId="0" applyNumberFormat="0" applyBorder="0" applyAlignment="0" applyProtection="0"/>
    <xf numFmtId="0" fontId="18" fillId="0" borderId="6" applyNumberFormat="0" applyFill="0" applyAlignment="0" applyProtection="0"/>
    <xf numFmtId="0" fontId="22" fillId="0" borderId="8" applyNumberFormat="0" applyFill="0" applyAlignment="0" applyProtection="0"/>
    <xf numFmtId="0" fontId="33" fillId="29" borderId="0" applyNumberFormat="0" applyBorder="0" applyAlignment="0" applyProtection="0"/>
    <xf numFmtId="0" fontId="30" fillId="24" borderId="0" applyNumberFormat="0" applyBorder="0" applyAlignment="0" applyProtection="0"/>
    <xf numFmtId="0" fontId="19" fillId="30" borderId="0" applyNumberFormat="0" applyBorder="0" applyAlignment="0" applyProtection="0"/>
    <xf numFmtId="0" fontId="23" fillId="36" borderId="0" applyNumberFormat="0" applyBorder="0" applyAlignment="0" applyProtection="0"/>
    <xf numFmtId="0" fontId="19" fillId="21" borderId="0" applyNumberFormat="0" applyBorder="0" applyAlignment="0" applyProtection="0"/>
    <xf numFmtId="0" fontId="19" fillId="28" borderId="0" applyNumberFormat="0" applyBorder="0" applyAlignment="0" applyProtection="0"/>
    <xf numFmtId="0" fontId="19" fillId="15" borderId="0" applyNumberFormat="0" applyBorder="0" applyAlignment="0" applyProtection="0"/>
    <xf numFmtId="0" fontId="19" fillId="35" borderId="0" applyNumberFormat="0" applyBorder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19" fillId="18" borderId="0" applyNumberFormat="0" applyBorder="0" applyAlignment="0" applyProtection="0"/>
    <xf numFmtId="0" fontId="19" fillId="31" borderId="0" applyNumberFormat="0" applyBorder="0" applyAlignment="0" applyProtection="0"/>
    <xf numFmtId="0" fontId="23" fillId="37" borderId="0" applyNumberFormat="0" applyBorder="0" applyAlignment="0" applyProtection="0"/>
    <xf numFmtId="0" fontId="19" fillId="34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9" fillId="40" borderId="0" applyNumberFormat="0" applyBorder="0" applyAlignment="0" applyProtection="0"/>
    <xf numFmtId="0" fontId="23" fillId="17" borderId="0" applyNumberFormat="0" applyBorder="0" applyAlignment="0" applyProtection="0"/>
  </cellStyleXfs>
  <cellXfs count="75">
    <xf numFmtId="0" fontId="0" fillId="0" borderId="0" xfId="0"/>
    <xf numFmtId="177" fontId="1" fillId="0" borderId="1" xfId="0" applyNumberFormat="1" applyFont="1" applyBorder="1" applyAlignment="1">
      <alignment horizontal="center"/>
    </xf>
    <xf numFmtId="177" fontId="0" fillId="0" borderId="0" xfId="0" applyNumberFormat="1"/>
    <xf numFmtId="0" fontId="0" fillId="0" borderId="1" xfId="0" applyBorder="1"/>
    <xf numFmtId="177" fontId="1" fillId="0" borderId="1" xfId="0" applyNumberFormat="1" applyFont="1" applyFill="1" applyBorder="1" applyAlignment="1">
      <alignment horizontal="center"/>
    </xf>
    <xf numFmtId="177" fontId="0" fillId="0" borderId="1" xfId="0" applyNumberFormat="1" applyBorder="1"/>
    <xf numFmtId="177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176" fontId="2" fillId="3" borderId="2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178" fontId="5" fillId="0" borderId="0" xfId="0" applyNumberFormat="1" applyFont="1"/>
    <xf numFmtId="0" fontId="2" fillId="0" borderId="1" xfId="0" applyFont="1" applyBorder="1"/>
    <xf numFmtId="0" fontId="6" fillId="6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/>
    <xf numFmtId="177" fontId="2" fillId="0" borderId="1" xfId="0" applyNumberFormat="1" applyFont="1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0" fontId="2" fillId="8" borderId="2" xfId="0" applyFont="1" applyFill="1" applyBorder="1" applyAlignment="1">
      <alignment horizontal="center" wrapText="1"/>
    </xf>
    <xf numFmtId="176" fontId="2" fillId="8" borderId="2" xfId="0" applyNumberFormat="1" applyFont="1" applyFill="1" applyBorder="1" applyAlignment="1">
      <alignment horizontal="center" wrapText="1"/>
    </xf>
    <xf numFmtId="176" fontId="10" fillId="0" borderId="3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80" fontId="2" fillId="3" borderId="2" xfId="0" applyNumberFormat="1" applyFont="1" applyFill="1" applyBorder="1" applyAlignment="1">
      <alignment horizontal="center" wrapText="1"/>
    </xf>
    <xf numFmtId="181" fontId="2" fillId="3" borderId="2" xfId="0" applyNumberFormat="1" applyFont="1" applyFill="1" applyBorder="1" applyAlignment="1">
      <alignment horizontal="center" wrapText="1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76" fontId="13" fillId="5" borderId="2" xfId="0" applyNumberFormat="1" applyFont="1" applyFill="1" applyBorder="1" applyAlignment="1">
      <alignment horizontal="center" wrapText="1"/>
    </xf>
    <xf numFmtId="178" fontId="14" fillId="0" borderId="0" xfId="0" applyNumberFormat="1" applyFont="1"/>
    <xf numFmtId="0" fontId="2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wrapText="1"/>
    </xf>
    <xf numFmtId="178" fontId="0" fillId="0" borderId="1" xfId="0" applyNumberFormat="1" applyBorder="1"/>
    <xf numFmtId="178" fontId="0" fillId="0" borderId="0" xfId="0" applyNumberFormat="1"/>
    <xf numFmtId="0" fontId="0" fillId="0" borderId="4" xfId="0" applyFill="1" applyBorder="1"/>
    <xf numFmtId="180" fontId="2" fillId="0" borderId="0" xfId="0" applyNumberFormat="1" applyFont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16" fillId="9" borderId="1" xfId="0" applyNumberFormat="1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76" fontId="16" fillId="0" borderId="1" xfId="0" applyNumberFormat="1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176" fontId="1" fillId="0" borderId="1" xfId="0" applyNumberFormat="1" applyFont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BFFFBF"/>
      <color rgb="00EBF1DE"/>
      <color rgb="00C00000"/>
      <color rgb="00EEECE1"/>
      <color rgb="00F2F2F2"/>
      <color rgb="00EBEBEB"/>
      <color rgb="00FF0000"/>
      <color rgb="00F5FFFA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59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计算机18!$V$5:$V$8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计算机18!$AA$5:$AA$8</c:f>
              <c:numCache>
                <c:formatCode>0.00_ </c:formatCode>
                <c:ptCount val="4"/>
                <c:pt idx="0">
                  <c:v>0.965811965811966</c:v>
                </c:pt>
                <c:pt idx="1">
                  <c:v>0.931623931623932</c:v>
                </c:pt>
                <c:pt idx="2">
                  <c:v>0.948717948717949</c:v>
                </c:pt>
                <c:pt idx="3">
                  <c:v>0.897435897435897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115786261"/>
        <c:axId val="304893866"/>
      </c:bar3DChart>
      <c:catAx>
        <c:axId val="11578626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4893866"/>
        <c:crosses val="autoZero"/>
        <c:auto val="1"/>
        <c:lblAlgn val="ctr"/>
        <c:lblOffset val="100"/>
        <c:noMultiLvlLbl val="0"/>
      </c:catAx>
      <c:valAx>
        <c:axId val="304893866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7862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计算机17!$V$2:$V$118</c:f>
              <c:numCache>
                <c:formatCode>0.0_ </c:formatCode>
                <c:ptCount val="117"/>
                <c:pt idx="0">
                  <c:v>11.86</c:v>
                </c:pt>
                <c:pt idx="1">
                  <c:v>10.4</c:v>
                </c:pt>
                <c:pt idx="2">
                  <c:v>14.17</c:v>
                </c:pt>
                <c:pt idx="3">
                  <c:v>17.9</c:v>
                </c:pt>
                <c:pt idx="4">
                  <c:v>11.55</c:v>
                </c:pt>
                <c:pt idx="5">
                  <c:v>20.75</c:v>
                </c:pt>
                <c:pt idx="6">
                  <c:v>14</c:v>
                </c:pt>
                <c:pt idx="7">
                  <c:v>17.46</c:v>
                </c:pt>
                <c:pt idx="8">
                  <c:v>4.9</c:v>
                </c:pt>
                <c:pt idx="9">
                  <c:v>23.62</c:v>
                </c:pt>
                <c:pt idx="10">
                  <c:v>19.56</c:v>
                </c:pt>
                <c:pt idx="11">
                  <c:v>13.96</c:v>
                </c:pt>
                <c:pt idx="12">
                  <c:v>19.91</c:v>
                </c:pt>
                <c:pt idx="13">
                  <c:v>20.99</c:v>
                </c:pt>
                <c:pt idx="14">
                  <c:v>16.7</c:v>
                </c:pt>
                <c:pt idx="15">
                  <c:v>15.51</c:v>
                </c:pt>
                <c:pt idx="16">
                  <c:v>18.56</c:v>
                </c:pt>
                <c:pt idx="17">
                  <c:v>21.25</c:v>
                </c:pt>
                <c:pt idx="18">
                  <c:v>23.62</c:v>
                </c:pt>
                <c:pt idx="19">
                  <c:v>13.9</c:v>
                </c:pt>
                <c:pt idx="20">
                  <c:v>17.4</c:v>
                </c:pt>
                <c:pt idx="21">
                  <c:v>14.95</c:v>
                </c:pt>
                <c:pt idx="22">
                  <c:v>9.97</c:v>
                </c:pt>
                <c:pt idx="23">
                  <c:v>21.6</c:v>
                </c:pt>
                <c:pt idx="24">
                  <c:v>6.82</c:v>
                </c:pt>
                <c:pt idx="25">
                  <c:v>21.6</c:v>
                </c:pt>
                <c:pt idx="26">
                  <c:v>22.65</c:v>
                </c:pt>
                <c:pt idx="27">
                  <c:v>23.7</c:v>
                </c:pt>
                <c:pt idx="28">
                  <c:v>15.65</c:v>
                </c:pt>
                <c:pt idx="29">
                  <c:v>19.5</c:v>
                </c:pt>
                <c:pt idx="30">
                  <c:v>21.25</c:v>
                </c:pt>
                <c:pt idx="31">
                  <c:v>13.3</c:v>
                </c:pt>
                <c:pt idx="32">
                  <c:v>16.35</c:v>
                </c:pt>
                <c:pt idx="33">
                  <c:v>20.55</c:v>
                </c:pt>
                <c:pt idx="34">
                  <c:v>15.57</c:v>
                </c:pt>
                <c:pt idx="35">
                  <c:v>18.8</c:v>
                </c:pt>
                <c:pt idx="36">
                  <c:v>17.9</c:v>
                </c:pt>
                <c:pt idx="37">
                  <c:v>15.65</c:v>
                </c:pt>
                <c:pt idx="38">
                  <c:v>16.85</c:v>
                </c:pt>
                <c:pt idx="39">
                  <c:v>20.55</c:v>
                </c:pt>
                <c:pt idx="40">
                  <c:v>16</c:v>
                </c:pt>
                <c:pt idx="41">
                  <c:v>20.84</c:v>
                </c:pt>
                <c:pt idx="42">
                  <c:v>14.6</c:v>
                </c:pt>
                <c:pt idx="43">
                  <c:v>17.34</c:v>
                </c:pt>
                <c:pt idx="44">
                  <c:v>21.75</c:v>
                </c:pt>
                <c:pt idx="45">
                  <c:v>18.45</c:v>
                </c:pt>
                <c:pt idx="46">
                  <c:v>23.41</c:v>
                </c:pt>
                <c:pt idx="47">
                  <c:v>21.25</c:v>
                </c:pt>
                <c:pt idx="48">
                  <c:v>18.1</c:v>
                </c:pt>
                <c:pt idx="49">
                  <c:v>18.8</c:v>
                </c:pt>
                <c:pt idx="50">
                  <c:v>11.8</c:v>
                </c:pt>
                <c:pt idx="51">
                  <c:v>20.55</c:v>
                </c:pt>
                <c:pt idx="52">
                  <c:v>20.2</c:v>
                </c:pt>
                <c:pt idx="53">
                  <c:v>14.1</c:v>
                </c:pt>
                <c:pt idx="54">
                  <c:v>22.94</c:v>
                </c:pt>
                <c:pt idx="55">
                  <c:v>11.8</c:v>
                </c:pt>
                <c:pt idx="56">
                  <c:v>14.95</c:v>
                </c:pt>
                <c:pt idx="57">
                  <c:v>8.5</c:v>
                </c:pt>
                <c:pt idx="58">
                  <c:v>19.85</c:v>
                </c:pt>
                <c:pt idx="59">
                  <c:v>13.9</c:v>
                </c:pt>
                <c:pt idx="60">
                  <c:v>22.3</c:v>
                </c:pt>
                <c:pt idx="61">
                  <c:v>22.82</c:v>
                </c:pt>
                <c:pt idx="62">
                  <c:v>22.24</c:v>
                </c:pt>
                <c:pt idx="63">
                  <c:v>21.66</c:v>
                </c:pt>
                <c:pt idx="64">
                  <c:v>21.95</c:v>
                </c:pt>
                <c:pt idx="65">
                  <c:v>21.6</c:v>
                </c:pt>
                <c:pt idx="66">
                  <c:v>16.45</c:v>
                </c:pt>
                <c:pt idx="67">
                  <c:v>20.14</c:v>
                </c:pt>
                <c:pt idx="68">
                  <c:v>21.19</c:v>
                </c:pt>
                <c:pt idx="69">
                  <c:v>18.1</c:v>
                </c:pt>
                <c:pt idx="70">
                  <c:v>17.05</c:v>
                </c:pt>
                <c:pt idx="71">
                  <c:v>22.92</c:v>
                </c:pt>
                <c:pt idx="72">
                  <c:v>14.6</c:v>
                </c:pt>
                <c:pt idx="73">
                  <c:v>20.9</c:v>
                </c:pt>
                <c:pt idx="74">
                  <c:v>6.75</c:v>
                </c:pt>
                <c:pt idx="75">
                  <c:v>13.44</c:v>
                </c:pt>
                <c:pt idx="76">
                  <c:v>24</c:v>
                </c:pt>
                <c:pt idx="77">
                  <c:v>22.1</c:v>
                </c:pt>
                <c:pt idx="78">
                  <c:v>20.2</c:v>
                </c:pt>
                <c:pt idx="79">
                  <c:v>21.46</c:v>
                </c:pt>
                <c:pt idx="80">
                  <c:v>20.55</c:v>
                </c:pt>
                <c:pt idx="81">
                  <c:v>22.65</c:v>
                </c:pt>
                <c:pt idx="82">
                  <c:v>23.24</c:v>
                </c:pt>
                <c:pt idx="83">
                  <c:v>20.15</c:v>
                </c:pt>
                <c:pt idx="84">
                  <c:v>19.07</c:v>
                </c:pt>
                <c:pt idx="85">
                  <c:v>20.35</c:v>
                </c:pt>
                <c:pt idx="86">
                  <c:v>22.33</c:v>
                </c:pt>
                <c:pt idx="87">
                  <c:v>24</c:v>
                </c:pt>
                <c:pt idx="88">
                  <c:v>21.66</c:v>
                </c:pt>
                <c:pt idx="89">
                  <c:v>19.5</c:v>
                </c:pt>
                <c:pt idx="90">
                  <c:v>20.64</c:v>
                </c:pt>
                <c:pt idx="91">
                  <c:v>20.96</c:v>
                </c:pt>
                <c:pt idx="92">
                  <c:v>15.85</c:v>
                </c:pt>
                <c:pt idx="93">
                  <c:v>20.96</c:v>
                </c:pt>
                <c:pt idx="94">
                  <c:v>19.1</c:v>
                </c:pt>
                <c:pt idx="95">
                  <c:v>21.66</c:v>
                </c:pt>
                <c:pt idx="96">
                  <c:v>19.53</c:v>
                </c:pt>
                <c:pt idx="97">
                  <c:v>12.8</c:v>
                </c:pt>
                <c:pt idx="98">
                  <c:v>15.33</c:v>
                </c:pt>
                <c:pt idx="99">
                  <c:v>21.66</c:v>
                </c:pt>
                <c:pt idx="100">
                  <c:v>23.97</c:v>
                </c:pt>
                <c:pt idx="101">
                  <c:v>16</c:v>
                </c:pt>
                <c:pt idx="102">
                  <c:v>21.75</c:v>
                </c:pt>
                <c:pt idx="103">
                  <c:v>11.28</c:v>
                </c:pt>
                <c:pt idx="104">
                  <c:v>20.08</c:v>
                </c:pt>
                <c:pt idx="105">
                  <c:v>19.21</c:v>
                </c:pt>
                <c:pt idx="106">
                  <c:v>21.92</c:v>
                </c:pt>
                <c:pt idx="107">
                  <c:v>21.72</c:v>
                </c:pt>
                <c:pt idx="108">
                  <c:v>20.32</c:v>
                </c:pt>
                <c:pt idx="109">
                  <c:v>23.64</c:v>
                </c:pt>
                <c:pt idx="110">
                  <c:v>23.7</c:v>
                </c:pt>
                <c:pt idx="111">
                  <c:v>20.41</c:v>
                </c:pt>
                <c:pt idx="112">
                  <c:v>23.73</c:v>
                </c:pt>
                <c:pt idx="113">
                  <c:v>19.71</c:v>
                </c:pt>
                <c:pt idx="114">
                  <c:v>21.45</c:v>
                </c:pt>
                <c:pt idx="115">
                  <c:v>17.78</c:v>
                </c:pt>
                <c:pt idx="116">
                  <c:v>20.79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075071"/>
        <c:axId val="77273570"/>
      </c:scatterChart>
      <c:valAx>
        <c:axId val="7930750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7273570"/>
        <c:crosses val="autoZero"/>
        <c:crossBetween val="midCat"/>
      </c:valAx>
      <c:valAx>
        <c:axId val="7727357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3075071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59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计算机16!$X$6:$X$9</c:f>
              <c:strCache>
                <c:ptCount val="4"/>
                <c:pt idx="0">
                  <c:v>课程目标1</c:v>
                </c:pt>
                <c:pt idx="1">
                  <c:v>课程目标2</c:v>
                </c:pt>
                <c:pt idx="2">
                  <c:v>课程目标3</c:v>
                </c:pt>
                <c:pt idx="3">
                  <c:v>课程目标4</c:v>
                </c:pt>
              </c:strCache>
            </c:strRef>
          </c:cat>
          <c:val>
            <c:numRef>
              <c:f>计算机16!$AC$6:$AC$9</c:f>
              <c:numCache>
                <c:formatCode>0.00_ </c:formatCode>
                <c:ptCount val="4"/>
                <c:pt idx="0">
                  <c:v>0.931623931623932</c:v>
                </c:pt>
                <c:pt idx="1">
                  <c:v>0.905982905982906</c:v>
                </c:pt>
                <c:pt idx="2">
                  <c:v>0.888888888888889</c:v>
                </c:pt>
                <c:pt idx="3">
                  <c:v>0.760683760683761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773392381"/>
        <c:axId val="385428134"/>
      </c:bar3DChart>
      <c:catAx>
        <c:axId val="77339238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5428134"/>
        <c:crosses val="autoZero"/>
        <c:auto val="1"/>
        <c:lblAlgn val="ctr"/>
        <c:lblOffset val="100"/>
        <c:noMultiLvlLbl val="0"/>
      </c:catAx>
      <c:valAx>
        <c:axId val="385428134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33923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计算机16!$S$2:$S$118</c:f>
              <c:numCache>
                <c:formatCode>0.0_);[Red]\(0.0\)</c:formatCode>
                <c:ptCount val="117"/>
                <c:pt idx="0">
                  <c:v>32.9</c:v>
                </c:pt>
                <c:pt idx="1">
                  <c:v>29.4</c:v>
                </c:pt>
                <c:pt idx="2">
                  <c:v>30.1</c:v>
                </c:pt>
                <c:pt idx="3">
                  <c:v>30.24</c:v>
                </c:pt>
                <c:pt idx="4">
                  <c:v>26.6</c:v>
                </c:pt>
                <c:pt idx="5">
                  <c:v>29.4</c:v>
                </c:pt>
                <c:pt idx="6">
                  <c:v>30.1</c:v>
                </c:pt>
                <c:pt idx="7">
                  <c:v>26.6</c:v>
                </c:pt>
                <c:pt idx="8">
                  <c:v>28</c:v>
                </c:pt>
                <c:pt idx="9">
                  <c:v>28.7</c:v>
                </c:pt>
                <c:pt idx="10">
                  <c:v>30.8</c:v>
                </c:pt>
                <c:pt idx="11">
                  <c:v>29.4</c:v>
                </c:pt>
                <c:pt idx="12">
                  <c:v>26.6</c:v>
                </c:pt>
                <c:pt idx="13">
                  <c:v>24.5</c:v>
                </c:pt>
                <c:pt idx="14">
                  <c:v>29.4</c:v>
                </c:pt>
                <c:pt idx="15">
                  <c:v>28</c:v>
                </c:pt>
                <c:pt idx="16">
                  <c:v>29.4</c:v>
                </c:pt>
                <c:pt idx="17">
                  <c:v>26.6</c:v>
                </c:pt>
                <c:pt idx="18">
                  <c:v>27.3</c:v>
                </c:pt>
                <c:pt idx="19">
                  <c:v>28</c:v>
                </c:pt>
                <c:pt idx="20">
                  <c:v>28</c:v>
                </c:pt>
                <c:pt idx="21">
                  <c:v>29.4</c:v>
                </c:pt>
                <c:pt idx="22">
                  <c:v>27.3</c:v>
                </c:pt>
                <c:pt idx="23">
                  <c:v>25.9</c:v>
                </c:pt>
                <c:pt idx="24">
                  <c:v>29.05</c:v>
                </c:pt>
                <c:pt idx="25">
                  <c:v>32.9</c:v>
                </c:pt>
                <c:pt idx="26">
                  <c:v>28</c:v>
                </c:pt>
                <c:pt idx="27">
                  <c:v>25.2</c:v>
                </c:pt>
                <c:pt idx="28">
                  <c:v>30.1</c:v>
                </c:pt>
                <c:pt idx="29">
                  <c:v>27.3</c:v>
                </c:pt>
                <c:pt idx="30">
                  <c:v>28.7</c:v>
                </c:pt>
                <c:pt idx="31">
                  <c:v>21</c:v>
                </c:pt>
                <c:pt idx="32">
                  <c:v>30.1</c:v>
                </c:pt>
                <c:pt idx="33">
                  <c:v>34.3</c:v>
                </c:pt>
                <c:pt idx="34">
                  <c:v>28.7</c:v>
                </c:pt>
                <c:pt idx="35">
                  <c:v>29.4</c:v>
                </c:pt>
                <c:pt idx="36">
                  <c:v>31.5</c:v>
                </c:pt>
                <c:pt idx="37">
                  <c:v>31.5</c:v>
                </c:pt>
                <c:pt idx="38">
                  <c:v>27.3</c:v>
                </c:pt>
                <c:pt idx="39">
                  <c:v>32.2</c:v>
                </c:pt>
                <c:pt idx="40">
                  <c:v>25.55</c:v>
                </c:pt>
                <c:pt idx="41">
                  <c:v>29.4</c:v>
                </c:pt>
                <c:pt idx="42">
                  <c:v>27.3</c:v>
                </c:pt>
                <c:pt idx="43">
                  <c:v>28</c:v>
                </c:pt>
                <c:pt idx="44">
                  <c:v>28</c:v>
                </c:pt>
                <c:pt idx="45">
                  <c:v>27.3</c:v>
                </c:pt>
                <c:pt idx="46">
                  <c:v>27.3</c:v>
                </c:pt>
                <c:pt idx="47">
                  <c:v>30.1</c:v>
                </c:pt>
                <c:pt idx="48">
                  <c:v>29.4</c:v>
                </c:pt>
                <c:pt idx="49">
                  <c:v>26.6</c:v>
                </c:pt>
                <c:pt idx="50">
                  <c:v>23.1</c:v>
                </c:pt>
                <c:pt idx="51">
                  <c:v>25.9</c:v>
                </c:pt>
                <c:pt idx="52">
                  <c:v>29.4</c:v>
                </c:pt>
                <c:pt idx="53">
                  <c:v>29.75</c:v>
                </c:pt>
                <c:pt idx="54">
                  <c:v>32.9</c:v>
                </c:pt>
                <c:pt idx="55">
                  <c:v>28</c:v>
                </c:pt>
                <c:pt idx="56">
                  <c:v>29.4</c:v>
                </c:pt>
                <c:pt idx="57">
                  <c:v>30.1</c:v>
                </c:pt>
                <c:pt idx="58">
                  <c:v>31.5</c:v>
                </c:pt>
                <c:pt idx="59">
                  <c:v>26.6</c:v>
                </c:pt>
                <c:pt idx="60">
                  <c:v>33.6</c:v>
                </c:pt>
                <c:pt idx="61">
                  <c:v>30.1</c:v>
                </c:pt>
                <c:pt idx="62">
                  <c:v>25.9</c:v>
                </c:pt>
                <c:pt idx="63">
                  <c:v>26.6</c:v>
                </c:pt>
                <c:pt idx="64">
                  <c:v>25.2</c:v>
                </c:pt>
                <c:pt idx="65">
                  <c:v>23.8</c:v>
                </c:pt>
                <c:pt idx="66">
                  <c:v>31.5</c:v>
                </c:pt>
                <c:pt idx="67">
                  <c:v>28.7</c:v>
                </c:pt>
                <c:pt idx="68">
                  <c:v>29.4</c:v>
                </c:pt>
                <c:pt idx="69">
                  <c:v>27.3</c:v>
                </c:pt>
                <c:pt idx="70">
                  <c:v>12.6</c:v>
                </c:pt>
                <c:pt idx="71">
                  <c:v>27.475</c:v>
                </c:pt>
                <c:pt idx="72">
                  <c:v>16.415</c:v>
                </c:pt>
                <c:pt idx="73">
                  <c:v>11.795</c:v>
                </c:pt>
                <c:pt idx="74">
                  <c:v>19.6</c:v>
                </c:pt>
                <c:pt idx="75">
                  <c:v>27.65</c:v>
                </c:pt>
                <c:pt idx="76">
                  <c:v>0</c:v>
                </c:pt>
                <c:pt idx="77">
                  <c:v>27.3</c:v>
                </c:pt>
                <c:pt idx="78">
                  <c:v>23.8</c:v>
                </c:pt>
                <c:pt idx="79">
                  <c:v>27.3</c:v>
                </c:pt>
                <c:pt idx="80">
                  <c:v>27.3</c:v>
                </c:pt>
                <c:pt idx="81">
                  <c:v>0</c:v>
                </c:pt>
                <c:pt idx="82">
                  <c:v>28.7</c:v>
                </c:pt>
                <c:pt idx="83">
                  <c:v>25.9</c:v>
                </c:pt>
                <c:pt idx="84">
                  <c:v>26.6</c:v>
                </c:pt>
                <c:pt idx="85">
                  <c:v>27.3</c:v>
                </c:pt>
                <c:pt idx="86">
                  <c:v>30.8</c:v>
                </c:pt>
                <c:pt idx="87">
                  <c:v>28</c:v>
                </c:pt>
                <c:pt idx="88">
                  <c:v>32.2</c:v>
                </c:pt>
                <c:pt idx="89">
                  <c:v>31.5</c:v>
                </c:pt>
                <c:pt idx="90">
                  <c:v>30.8</c:v>
                </c:pt>
                <c:pt idx="91">
                  <c:v>30.1</c:v>
                </c:pt>
                <c:pt idx="92">
                  <c:v>28</c:v>
                </c:pt>
                <c:pt idx="93">
                  <c:v>30.1</c:v>
                </c:pt>
                <c:pt idx="94">
                  <c:v>31.5</c:v>
                </c:pt>
                <c:pt idx="95">
                  <c:v>30.1</c:v>
                </c:pt>
                <c:pt idx="96">
                  <c:v>28</c:v>
                </c:pt>
                <c:pt idx="97">
                  <c:v>29.4</c:v>
                </c:pt>
                <c:pt idx="98">
                  <c:v>28.7</c:v>
                </c:pt>
                <c:pt idx="99">
                  <c:v>32.2</c:v>
                </c:pt>
                <c:pt idx="100">
                  <c:v>30.8</c:v>
                </c:pt>
                <c:pt idx="101">
                  <c:v>33.6</c:v>
                </c:pt>
                <c:pt idx="102">
                  <c:v>29.4</c:v>
                </c:pt>
                <c:pt idx="103">
                  <c:v>31.5</c:v>
                </c:pt>
                <c:pt idx="104">
                  <c:v>31.5</c:v>
                </c:pt>
                <c:pt idx="105">
                  <c:v>22.4</c:v>
                </c:pt>
                <c:pt idx="106">
                  <c:v>29.4</c:v>
                </c:pt>
                <c:pt idx="107">
                  <c:v>28.7</c:v>
                </c:pt>
                <c:pt idx="108">
                  <c:v>29.4</c:v>
                </c:pt>
                <c:pt idx="109">
                  <c:v>31.5</c:v>
                </c:pt>
                <c:pt idx="110">
                  <c:v>29.4</c:v>
                </c:pt>
                <c:pt idx="111">
                  <c:v>28</c:v>
                </c:pt>
                <c:pt idx="112">
                  <c:v>30.8</c:v>
                </c:pt>
                <c:pt idx="113">
                  <c:v>30.1</c:v>
                </c:pt>
                <c:pt idx="114">
                  <c:v>26.6</c:v>
                </c:pt>
                <c:pt idx="115">
                  <c:v>28</c:v>
                </c:pt>
                <c:pt idx="116">
                  <c:v>30.1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37815"/>
        <c:axId val="957684041"/>
      </c:scatterChart>
      <c:valAx>
        <c:axId val="4695378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57684041"/>
        <c:crosses val="autoZero"/>
        <c:crossBetween val="midCat"/>
      </c:valAx>
      <c:valAx>
        <c:axId val="957684041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9537815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yVal>
            <c:numRef>
              <c:f>计算机16!$T$2:$T$118</c:f>
              <c:numCache>
                <c:formatCode>0.0_);[Red]\(0.0\)</c:formatCode>
                <c:ptCount val="117"/>
                <c:pt idx="0">
                  <c:v>19.4</c:v>
                </c:pt>
                <c:pt idx="1">
                  <c:v>18.32</c:v>
                </c:pt>
                <c:pt idx="2">
                  <c:v>20</c:v>
                </c:pt>
                <c:pt idx="3">
                  <c:v>18.8</c:v>
                </c:pt>
                <c:pt idx="4">
                  <c:v>18.16</c:v>
                </c:pt>
                <c:pt idx="5">
                  <c:v>16.16</c:v>
                </c:pt>
                <c:pt idx="6">
                  <c:v>16.08</c:v>
                </c:pt>
                <c:pt idx="7">
                  <c:v>18.24</c:v>
                </c:pt>
                <c:pt idx="8">
                  <c:v>18</c:v>
                </c:pt>
                <c:pt idx="9">
                  <c:v>17.92</c:v>
                </c:pt>
                <c:pt idx="10">
                  <c:v>18.24</c:v>
                </c:pt>
                <c:pt idx="11">
                  <c:v>17.52</c:v>
                </c:pt>
                <c:pt idx="12">
                  <c:v>19.48</c:v>
                </c:pt>
                <c:pt idx="13">
                  <c:v>18.24</c:v>
                </c:pt>
                <c:pt idx="14">
                  <c:v>18.24</c:v>
                </c:pt>
                <c:pt idx="15">
                  <c:v>17.36</c:v>
                </c:pt>
                <c:pt idx="16">
                  <c:v>18.24</c:v>
                </c:pt>
                <c:pt idx="17">
                  <c:v>19.48</c:v>
                </c:pt>
                <c:pt idx="18">
                  <c:v>19.6</c:v>
                </c:pt>
                <c:pt idx="19">
                  <c:v>17.2</c:v>
                </c:pt>
                <c:pt idx="20">
                  <c:v>17.36</c:v>
                </c:pt>
                <c:pt idx="21">
                  <c:v>16</c:v>
                </c:pt>
                <c:pt idx="22">
                  <c:v>18.44</c:v>
                </c:pt>
                <c:pt idx="23">
                  <c:v>16</c:v>
                </c:pt>
                <c:pt idx="24">
                  <c:v>18</c:v>
                </c:pt>
                <c:pt idx="25">
                  <c:v>17.76</c:v>
                </c:pt>
                <c:pt idx="26">
                  <c:v>17.72</c:v>
                </c:pt>
                <c:pt idx="27">
                  <c:v>17.92</c:v>
                </c:pt>
                <c:pt idx="28">
                  <c:v>18</c:v>
                </c:pt>
                <c:pt idx="29">
                  <c:v>18.24</c:v>
                </c:pt>
                <c:pt idx="30">
                  <c:v>18</c:v>
                </c:pt>
                <c:pt idx="31">
                  <c:v>18.28</c:v>
                </c:pt>
                <c:pt idx="32">
                  <c:v>18.76</c:v>
                </c:pt>
                <c:pt idx="33">
                  <c:v>18.68</c:v>
                </c:pt>
                <c:pt idx="34">
                  <c:v>18.6</c:v>
                </c:pt>
                <c:pt idx="35">
                  <c:v>18.52</c:v>
                </c:pt>
                <c:pt idx="36">
                  <c:v>18.16</c:v>
                </c:pt>
                <c:pt idx="37">
                  <c:v>18.24</c:v>
                </c:pt>
                <c:pt idx="38">
                  <c:v>17.4</c:v>
                </c:pt>
                <c:pt idx="39">
                  <c:v>17.24</c:v>
                </c:pt>
                <c:pt idx="40">
                  <c:v>11.2</c:v>
                </c:pt>
                <c:pt idx="41">
                  <c:v>18</c:v>
                </c:pt>
                <c:pt idx="42">
                  <c:v>10.92</c:v>
                </c:pt>
                <c:pt idx="43">
                  <c:v>18.24</c:v>
                </c:pt>
                <c:pt idx="44">
                  <c:v>19.08</c:v>
                </c:pt>
                <c:pt idx="45">
                  <c:v>19.48</c:v>
                </c:pt>
                <c:pt idx="46">
                  <c:v>18.68</c:v>
                </c:pt>
                <c:pt idx="47">
                  <c:v>19</c:v>
                </c:pt>
                <c:pt idx="48">
                  <c:v>18.76</c:v>
                </c:pt>
                <c:pt idx="49">
                  <c:v>17.44</c:v>
                </c:pt>
                <c:pt idx="50">
                  <c:v>19.56</c:v>
                </c:pt>
                <c:pt idx="51">
                  <c:v>18</c:v>
                </c:pt>
                <c:pt idx="52">
                  <c:v>17.44</c:v>
                </c:pt>
                <c:pt idx="53">
                  <c:v>18.56</c:v>
                </c:pt>
                <c:pt idx="54">
                  <c:v>19</c:v>
                </c:pt>
                <c:pt idx="55">
                  <c:v>19.8</c:v>
                </c:pt>
                <c:pt idx="56">
                  <c:v>17.28</c:v>
                </c:pt>
                <c:pt idx="57">
                  <c:v>18.12</c:v>
                </c:pt>
                <c:pt idx="58">
                  <c:v>19</c:v>
                </c:pt>
                <c:pt idx="59">
                  <c:v>18.76</c:v>
                </c:pt>
                <c:pt idx="60">
                  <c:v>18</c:v>
                </c:pt>
                <c:pt idx="61">
                  <c:v>18</c:v>
                </c:pt>
                <c:pt idx="62">
                  <c:v>18.36</c:v>
                </c:pt>
                <c:pt idx="63">
                  <c:v>18.12</c:v>
                </c:pt>
                <c:pt idx="64">
                  <c:v>18.32</c:v>
                </c:pt>
                <c:pt idx="65">
                  <c:v>16.16</c:v>
                </c:pt>
                <c:pt idx="66">
                  <c:v>18.88</c:v>
                </c:pt>
                <c:pt idx="67">
                  <c:v>16.88</c:v>
                </c:pt>
                <c:pt idx="68">
                  <c:v>19.48</c:v>
                </c:pt>
                <c:pt idx="69">
                  <c:v>20</c:v>
                </c:pt>
                <c:pt idx="70">
                  <c:v>0</c:v>
                </c:pt>
                <c:pt idx="71">
                  <c:v>14.5</c:v>
                </c:pt>
                <c:pt idx="72">
                  <c:v>8.9</c:v>
                </c:pt>
                <c:pt idx="73">
                  <c:v>5.7</c:v>
                </c:pt>
                <c:pt idx="74">
                  <c:v>9.4</c:v>
                </c:pt>
                <c:pt idx="75">
                  <c:v>19</c:v>
                </c:pt>
                <c:pt idx="76">
                  <c:v>0</c:v>
                </c:pt>
                <c:pt idx="77">
                  <c:v>18.6</c:v>
                </c:pt>
                <c:pt idx="78">
                  <c:v>16</c:v>
                </c:pt>
                <c:pt idx="79">
                  <c:v>17.96</c:v>
                </c:pt>
                <c:pt idx="80">
                  <c:v>17.4</c:v>
                </c:pt>
                <c:pt idx="81">
                  <c:v>0</c:v>
                </c:pt>
                <c:pt idx="82">
                  <c:v>18.8</c:v>
                </c:pt>
                <c:pt idx="83">
                  <c:v>17.6</c:v>
                </c:pt>
                <c:pt idx="84">
                  <c:v>19.6</c:v>
                </c:pt>
                <c:pt idx="85">
                  <c:v>18.88</c:v>
                </c:pt>
                <c:pt idx="86">
                  <c:v>19.36</c:v>
                </c:pt>
                <c:pt idx="87">
                  <c:v>19</c:v>
                </c:pt>
                <c:pt idx="88">
                  <c:v>19.88</c:v>
                </c:pt>
                <c:pt idx="89">
                  <c:v>19.76</c:v>
                </c:pt>
                <c:pt idx="90">
                  <c:v>18.72</c:v>
                </c:pt>
                <c:pt idx="91">
                  <c:v>18.6</c:v>
                </c:pt>
                <c:pt idx="92">
                  <c:v>18.36</c:v>
                </c:pt>
                <c:pt idx="93">
                  <c:v>19.12</c:v>
                </c:pt>
                <c:pt idx="94">
                  <c:v>19.08</c:v>
                </c:pt>
                <c:pt idx="95">
                  <c:v>18.48</c:v>
                </c:pt>
                <c:pt idx="96">
                  <c:v>18.84</c:v>
                </c:pt>
                <c:pt idx="97">
                  <c:v>18.88</c:v>
                </c:pt>
                <c:pt idx="98">
                  <c:v>18.48</c:v>
                </c:pt>
                <c:pt idx="99">
                  <c:v>18.84</c:v>
                </c:pt>
                <c:pt idx="100">
                  <c:v>17.76</c:v>
                </c:pt>
                <c:pt idx="101">
                  <c:v>19.2</c:v>
                </c:pt>
                <c:pt idx="102">
                  <c:v>18.96</c:v>
                </c:pt>
                <c:pt idx="103">
                  <c:v>18.6</c:v>
                </c:pt>
                <c:pt idx="104">
                  <c:v>18.84</c:v>
                </c:pt>
                <c:pt idx="105">
                  <c:v>18.36</c:v>
                </c:pt>
                <c:pt idx="106">
                  <c:v>18.36</c:v>
                </c:pt>
                <c:pt idx="107">
                  <c:v>18.24</c:v>
                </c:pt>
                <c:pt idx="108">
                  <c:v>18.6</c:v>
                </c:pt>
                <c:pt idx="109">
                  <c:v>20</c:v>
                </c:pt>
                <c:pt idx="110">
                  <c:v>18.24</c:v>
                </c:pt>
                <c:pt idx="111">
                  <c:v>18.72</c:v>
                </c:pt>
                <c:pt idx="112">
                  <c:v>18.96</c:v>
                </c:pt>
                <c:pt idx="113">
                  <c:v>17.52</c:v>
                </c:pt>
                <c:pt idx="114">
                  <c:v>11.1</c:v>
                </c:pt>
                <c:pt idx="115">
                  <c:v>18.96</c:v>
                </c:pt>
                <c:pt idx="116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08544"/>
        <c:axId val="977521909"/>
      </c:scatterChart>
      <c:valAx>
        <c:axId val="3938085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77521909"/>
        <c:crosses val="autoZero"/>
        <c:crossBetween val="midCat"/>
      </c:valAx>
      <c:valAx>
        <c:axId val="97752190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3808544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计算机16!$U$2:$U$118</c:f>
              <c:numCache>
                <c:formatCode>0.0_);[Red]\(0.0\)</c:formatCode>
                <c:ptCount val="117"/>
                <c:pt idx="0">
                  <c:v>21.7</c:v>
                </c:pt>
                <c:pt idx="1">
                  <c:v>20.3</c:v>
                </c:pt>
                <c:pt idx="2">
                  <c:v>14.35</c:v>
                </c:pt>
                <c:pt idx="3">
                  <c:v>20.3</c:v>
                </c:pt>
                <c:pt idx="4">
                  <c:v>18.9</c:v>
                </c:pt>
                <c:pt idx="5">
                  <c:v>11.55</c:v>
                </c:pt>
                <c:pt idx="6">
                  <c:v>15.05</c:v>
                </c:pt>
                <c:pt idx="7">
                  <c:v>17.85</c:v>
                </c:pt>
                <c:pt idx="8">
                  <c:v>15.05</c:v>
                </c:pt>
                <c:pt idx="9">
                  <c:v>17.85</c:v>
                </c:pt>
                <c:pt idx="10">
                  <c:v>21.35</c:v>
                </c:pt>
                <c:pt idx="11">
                  <c:v>17.5</c:v>
                </c:pt>
                <c:pt idx="12">
                  <c:v>17.5</c:v>
                </c:pt>
                <c:pt idx="13">
                  <c:v>18.2</c:v>
                </c:pt>
                <c:pt idx="14">
                  <c:v>18.55</c:v>
                </c:pt>
                <c:pt idx="15">
                  <c:v>11.55</c:v>
                </c:pt>
                <c:pt idx="16">
                  <c:v>16.45</c:v>
                </c:pt>
                <c:pt idx="17">
                  <c:v>13.3</c:v>
                </c:pt>
                <c:pt idx="18">
                  <c:v>16.8</c:v>
                </c:pt>
                <c:pt idx="19">
                  <c:v>18.2</c:v>
                </c:pt>
                <c:pt idx="20">
                  <c:v>16.8</c:v>
                </c:pt>
                <c:pt idx="21">
                  <c:v>18.9</c:v>
                </c:pt>
                <c:pt idx="22">
                  <c:v>19.95</c:v>
                </c:pt>
                <c:pt idx="23">
                  <c:v>9.45</c:v>
                </c:pt>
                <c:pt idx="24">
                  <c:v>11.9</c:v>
                </c:pt>
                <c:pt idx="25">
                  <c:v>17.15</c:v>
                </c:pt>
                <c:pt idx="26">
                  <c:v>22.05</c:v>
                </c:pt>
                <c:pt idx="27">
                  <c:v>20.65</c:v>
                </c:pt>
                <c:pt idx="28">
                  <c:v>15.4</c:v>
                </c:pt>
                <c:pt idx="29">
                  <c:v>7.7</c:v>
                </c:pt>
                <c:pt idx="30">
                  <c:v>17.15</c:v>
                </c:pt>
                <c:pt idx="31">
                  <c:v>8.4</c:v>
                </c:pt>
                <c:pt idx="32">
                  <c:v>17.5</c:v>
                </c:pt>
                <c:pt idx="33">
                  <c:v>19.6</c:v>
                </c:pt>
                <c:pt idx="34">
                  <c:v>15.4</c:v>
                </c:pt>
                <c:pt idx="35">
                  <c:v>17.85</c:v>
                </c:pt>
                <c:pt idx="36">
                  <c:v>17.5</c:v>
                </c:pt>
                <c:pt idx="37">
                  <c:v>18.55</c:v>
                </c:pt>
                <c:pt idx="38">
                  <c:v>16.45</c:v>
                </c:pt>
                <c:pt idx="39">
                  <c:v>18.55</c:v>
                </c:pt>
                <c:pt idx="40">
                  <c:v>13.3</c:v>
                </c:pt>
                <c:pt idx="41">
                  <c:v>16.8</c:v>
                </c:pt>
                <c:pt idx="42">
                  <c:v>10.85</c:v>
                </c:pt>
                <c:pt idx="43">
                  <c:v>18.9</c:v>
                </c:pt>
                <c:pt idx="44">
                  <c:v>10.15</c:v>
                </c:pt>
                <c:pt idx="45">
                  <c:v>20.3</c:v>
                </c:pt>
                <c:pt idx="46">
                  <c:v>10.5</c:v>
                </c:pt>
                <c:pt idx="47">
                  <c:v>19.25</c:v>
                </c:pt>
                <c:pt idx="48">
                  <c:v>18.2</c:v>
                </c:pt>
                <c:pt idx="49">
                  <c:v>17.85</c:v>
                </c:pt>
                <c:pt idx="50">
                  <c:v>9.1</c:v>
                </c:pt>
                <c:pt idx="51">
                  <c:v>12.95</c:v>
                </c:pt>
                <c:pt idx="52">
                  <c:v>13.3</c:v>
                </c:pt>
                <c:pt idx="53">
                  <c:v>17.85</c:v>
                </c:pt>
                <c:pt idx="54">
                  <c:v>15.4</c:v>
                </c:pt>
                <c:pt idx="55">
                  <c:v>21.7</c:v>
                </c:pt>
                <c:pt idx="56">
                  <c:v>19.6</c:v>
                </c:pt>
                <c:pt idx="57">
                  <c:v>20.65</c:v>
                </c:pt>
                <c:pt idx="58">
                  <c:v>16.8</c:v>
                </c:pt>
                <c:pt idx="59">
                  <c:v>16.8</c:v>
                </c:pt>
                <c:pt idx="60">
                  <c:v>17.5</c:v>
                </c:pt>
                <c:pt idx="61">
                  <c:v>19.6</c:v>
                </c:pt>
                <c:pt idx="62">
                  <c:v>15.75</c:v>
                </c:pt>
                <c:pt idx="63">
                  <c:v>13.65</c:v>
                </c:pt>
                <c:pt idx="64">
                  <c:v>15.05</c:v>
                </c:pt>
                <c:pt idx="65">
                  <c:v>15.75</c:v>
                </c:pt>
                <c:pt idx="66">
                  <c:v>18.9</c:v>
                </c:pt>
                <c:pt idx="67">
                  <c:v>7</c:v>
                </c:pt>
                <c:pt idx="68">
                  <c:v>16.8</c:v>
                </c:pt>
                <c:pt idx="69">
                  <c:v>20.3</c:v>
                </c:pt>
                <c:pt idx="70">
                  <c:v>1.4</c:v>
                </c:pt>
                <c:pt idx="71">
                  <c:v>13.65</c:v>
                </c:pt>
                <c:pt idx="72">
                  <c:v>4.55</c:v>
                </c:pt>
                <c:pt idx="73">
                  <c:v>2.1</c:v>
                </c:pt>
                <c:pt idx="74">
                  <c:v>2.1</c:v>
                </c:pt>
                <c:pt idx="75">
                  <c:v>17.5</c:v>
                </c:pt>
                <c:pt idx="76">
                  <c:v>0</c:v>
                </c:pt>
                <c:pt idx="77">
                  <c:v>14</c:v>
                </c:pt>
                <c:pt idx="78">
                  <c:v>9.8</c:v>
                </c:pt>
                <c:pt idx="79">
                  <c:v>14.7</c:v>
                </c:pt>
                <c:pt idx="80">
                  <c:v>18.55</c:v>
                </c:pt>
                <c:pt idx="81">
                  <c:v>0</c:v>
                </c:pt>
                <c:pt idx="82">
                  <c:v>17.15</c:v>
                </c:pt>
                <c:pt idx="83">
                  <c:v>18.55</c:v>
                </c:pt>
                <c:pt idx="84">
                  <c:v>18.55</c:v>
                </c:pt>
                <c:pt idx="85">
                  <c:v>18.9</c:v>
                </c:pt>
                <c:pt idx="86">
                  <c:v>21</c:v>
                </c:pt>
                <c:pt idx="87">
                  <c:v>14</c:v>
                </c:pt>
                <c:pt idx="88">
                  <c:v>21.7</c:v>
                </c:pt>
                <c:pt idx="89">
                  <c:v>21</c:v>
                </c:pt>
                <c:pt idx="90">
                  <c:v>18.9</c:v>
                </c:pt>
                <c:pt idx="91">
                  <c:v>21</c:v>
                </c:pt>
                <c:pt idx="92">
                  <c:v>13.3</c:v>
                </c:pt>
                <c:pt idx="93">
                  <c:v>18.9</c:v>
                </c:pt>
                <c:pt idx="94">
                  <c:v>19.6</c:v>
                </c:pt>
                <c:pt idx="95">
                  <c:v>18.2</c:v>
                </c:pt>
                <c:pt idx="96">
                  <c:v>21</c:v>
                </c:pt>
                <c:pt idx="97">
                  <c:v>17.5</c:v>
                </c:pt>
                <c:pt idx="98">
                  <c:v>21</c:v>
                </c:pt>
                <c:pt idx="99">
                  <c:v>16.1</c:v>
                </c:pt>
                <c:pt idx="100">
                  <c:v>16.8</c:v>
                </c:pt>
                <c:pt idx="101">
                  <c:v>19.6</c:v>
                </c:pt>
                <c:pt idx="102">
                  <c:v>20.3</c:v>
                </c:pt>
                <c:pt idx="103">
                  <c:v>21</c:v>
                </c:pt>
                <c:pt idx="104">
                  <c:v>17.5</c:v>
                </c:pt>
                <c:pt idx="105">
                  <c:v>14</c:v>
                </c:pt>
                <c:pt idx="106">
                  <c:v>21</c:v>
                </c:pt>
                <c:pt idx="107">
                  <c:v>18.2</c:v>
                </c:pt>
                <c:pt idx="108">
                  <c:v>17.5</c:v>
                </c:pt>
                <c:pt idx="109">
                  <c:v>19.6</c:v>
                </c:pt>
                <c:pt idx="110">
                  <c:v>19.6</c:v>
                </c:pt>
                <c:pt idx="111">
                  <c:v>15.4</c:v>
                </c:pt>
                <c:pt idx="112">
                  <c:v>18.9</c:v>
                </c:pt>
                <c:pt idx="113">
                  <c:v>18.2</c:v>
                </c:pt>
                <c:pt idx="114">
                  <c:v>14.7</c:v>
                </c:pt>
                <c:pt idx="115">
                  <c:v>18.2</c:v>
                </c:pt>
                <c:pt idx="116">
                  <c:v>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85490"/>
        <c:axId val="66021831"/>
      </c:scatterChart>
      <c:valAx>
        <c:axId val="7977854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6021831"/>
        <c:crosses val="autoZero"/>
        <c:crossBetween val="midCat"/>
      </c:valAx>
      <c:valAx>
        <c:axId val="66021831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7785490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计算机16!$V$2:$V$118</c:f>
              <c:numCache>
                <c:formatCode>0.0_);[Red]\(0.0\)</c:formatCode>
                <c:ptCount val="117"/>
                <c:pt idx="0">
                  <c:v>19.33</c:v>
                </c:pt>
                <c:pt idx="1">
                  <c:v>20.14</c:v>
                </c:pt>
                <c:pt idx="2">
                  <c:v>16.3</c:v>
                </c:pt>
                <c:pt idx="3">
                  <c:v>18.92</c:v>
                </c:pt>
                <c:pt idx="4">
                  <c:v>12.15</c:v>
                </c:pt>
                <c:pt idx="5">
                  <c:v>11.7</c:v>
                </c:pt>
                <c:pt idx="6">
                  <c:v>16.34</c:v>
                </c:pt>
                <c:pt idx="7">
                  <c:v>13.2</c:v>
                </c:pt>
                <c:pt idx="8">
                  <c:v>19.44</c:v>
                </c:pt>
                <c:pt idx="9">
                  <c:v>17.6</c:v>
                </c:pt>
                <c:pt idx="10">
                  <c:v>20.55</c:v>
                </c:pt>
                <c:pt idx="11">
                  <c:v>17.1</c:v>
                </c:pt>
                <c:pt idx="12">
                  <c:v>18.34</c:v>
                </c:pt>
                <c:pt idx="13">
                  <c:v>18.1</c:v>
                </c:pt>
                <c:pt idx="14">
                  <c:v>16.7</c:v>
                </c:pt>
                <c:pt idx="15">
                  <c:v>18.8</c:v>
                </c:pt>
                <c:pt idx="16">
                  <c:v>20.55</c:v>
                </c:pt>
                <c:pt idx="17">
                  <c:v>12.68</c:v>
                </c:pt>
                <c:pt idx="18">
                  <c:v>13.03</c:v>
                </c:pt>
                <c:pt idx="19">
                  <c:v>11.1</c:v>
                </c:pt>
                <c:pt idx="20">
                  <c:v>13.2</c:v>
                </c:pt>
                <c:pt idx="21">
                  <c:v>17.45</c:v>
                </c:pt>
                <c:pt idx="22">
                  <c:v>18.45</c:v>
                </c:pt>
                <c:pt idx="23">
                  <c:v>14.1</c:v>
                </c:pt>
                <c:pt idx="24">
                  <c:v>13.9</c:v>
                </c:pt>
                <c:pt idx="25">
                  <c:v>15.94</c:v>
                </c:pt>
                <c:pt idx="26">
                  <c:v>20.2</c:v>
                </c:pt>
                <c:pt idx="27">
                  <c:v>18.1</c:v>
                </c:pt>
                <c:pt idx="28">
                  <c:v>14.45</c:v>
                </c:pt>
                <c:pt idx="29">
                  <c:v>16.7</c:v>
                </c:pt>
                <c:pt idx="30">
                  <c:v>18.04</c:v>
                </c:pt>
                <c:pt idx="31">
                  <c:v>7.75</c:v>
                </c:pt>
                <c:pt idx="32">
                  <c:v>14.25</c:v>
                </c:pt>
                <c:pt idx="33">
                  <c:v>17.9</c:v>
                </c:pt>
                <c:pt idx="34">
                  <c:v>13.55</c:v>
                </c:pt>
                <c:pt idx="35">
                  <c:v>15.65</c:v>
                </c:pt>
                <c:pt idx="36">
                  <c:v>14.95</c:v>
                </c:pt>
                <c:pt idx="37">
                  <c:v>16.7</c:v>
                </c:pt>
                <c:pt idx="38">
                  <c:v>10.95</c:v>
                </c:pt>
                <c:pt idx="39">
                  <c:v>16</c:v>
                </c:pt>
                <c:pt idx="40">
                  <c:v>9.55</c:v>
                </c:pt>
                <c:pt idx="41">
                  <c:v>20.49</c:v>
                </c:pt>
                <c:pt idx="42">
                  <c:v>10.85</c:v>
                </c:pt>
                <c:pt idx="43">
                  <c:v>12.79</c:v>
                </c:pt>
                <c:pt idx="44">
                  <c:v>5.85</c:v>
                </c:pt>
                <c:pt idx="45">
                  <c:v>15.19</c:v>
                </c:pt>
                <c:pt idx="46">
                  <c:v>9.55</c:v>
                </c:pt>
                <c:pt idx="47">
                  <c:v>15.45</c:v>
                </c:pt>
                <c:pt idx="48">
                  <c:v>12.65</c:v>
                </c:pt>
                <c:pt idx="49">
                  <c:v>17.25</c:v>
                </c:pt>
                <c:pt idx="50">
                  <c:v>10.05</c:v>
                </c:pt>
                <c:pt idx="51">
                  <c:v>13.2</c:v>
                </c:pt>
                <c:pt idx="52">
                  <c:v>14.8</c:v>
                </c:pt>
                <c:pt idx="53">
                  <c:v>13.2</c:v>
                </c:pt>
                <c:pt idx="54">
                  <c:v>14.6</c:v>
                </c:pt>
                <c:pt idx="55">
                  <c:v>19.77</c:v>
                </c:pt>
                <c:pt idx="56">
                  <c:v>19.15</c:v>
                </c:pt>
                <c:pt idx="57">
                  <c:v>17.6</c:v>
                </c:pt>
                <c:pt idx="58">
                  <c:v>14.45</c:v>
                </c:pt>
                <c:pt idx="59">
                  <c:v>20</c:v>
                </c:pt>
                <c:pt idx="60">
                  <c:v>16.7</c:v>
                </c:pt>
                <c:pt idx="61">
                  <c:v>15.5</c:v>
                </c:pt>
                <c:pt idx="62">
                  <c:v>17.95</c:v>
                </c:pt>
                <c:pt idx="63">
                  <c:v>13.75</c:v>
                </c:pt>
                <c:pt idx="64">
                  <c:v>11.8</c:v>
                </c:pt>
                <c:pt idx="65">
                  <c:v>11.85</c:v>
                </c:pt>
                <c:pt idx="66">
                  <c:v>19.5</c:v>
                </c:pt>
                <c:pt idx="67">
                  <c:v>15.5</c:v>
                </c:pt>
                <c:pt idx="68">
                  <c:v>17.99</c:v>
                </c:pt>
                <c:pt idx="69">
                  <c:v>19.45</c:v>
                </c:pt>
                <c:pt idx="70">
                  <c:v>0</c:v>
                </c:pt>
                <c:pt idx="71">
                  <c:v>16.875</c:v>
                </c:pt>
                <c:pt idx="72">
                  <c:v>14.635</c:v>
                </c:pt>
                <c:pt idx="73">
                  <c:v>8.905</c:v>
                </c:pt>
                <c:pt idx="74">
                  <c:v>0</c:v>
                </c:pt>
                <c:pt idx="75">
                  <c:v>17.9</c:v>
                </c:pt>
                <c:pt idx="76">
                  <c:v>0</c:v>
                </c:pt>
                <c:pt idx="77">
                  <c:v>16.5</c:v>
                </c:pt>
                <c:pt idx="78">
                  <c:v>15.15</c:v>
                </c:pt>
                <c:pt idx="79">
                  <c:v>16.35</c:v>
                </c:pt>
                <c:pt idx="80">
                  <c:v>14.8</c:v>
                </c:pt>
                <c:pt idx="81">
                  <c:v>0</c:v>
                </c:pt>
                <c:pt idx="82">
                  <c:v>15.3</c:v>
                </c:pt>
                <c:pt idx="83">
                  <c:v>5.9</c:v>
                </c:pt>
                <c:pt idx="84">
                  <c:v>12.85</c:v>
                </c:pt>
                <c:pt idx="85">
                  <c:v>14.78</c:v>
                </c:pt>
                <c:pt idx="86">
                  <c:v>10.61</c:v>
                </c:pt>
                <c:pt idx="87">
                  <c:v>15.45</c:v>
                </c:pt>
                <c:pt idx="88">
                  <c:v>16.27</c:v>
                </c:pt>
                <c:pt idx="89">
                  <c:v>17.64</c:v>
                </c:pt>
                <c:pt idx="90">
                  <c:v>18.31</c:v>
                </c:pt>
                <c:pt idx="91">
                  <c:v>20.15</c:v>
                </c:pt>
                <c:pt idx="92">
                  <c:v>13.79</c:v>
                </c:pt>
                <c:pt idx="93">
                  <c:v>19.65</c:v>
                </c:pt>
                <c:pt idx="94">
                  <c:v>17.64</c:v>
                </c:pt>
                <c:pt idx="95">
                  <c:v>18.28</c:v>
                </c:pt>
                <c:pt idx="96">
                  <c:v>14.55</c:v>
                </c:pt>
                <c:pt idx="97">
                  <c:v>17.49</c:v>
                </c:pt>
                <c:pt idx="98">
                  <c:v>17.58</c:v>
                </c:pt>
                <c:pt idx="99">
                  <c:v>19.04</c:v>
                </c:pt>
                <c:pt idx="100">
                  <c:v>20.9</c:v>
                </c:pt>
                <c:pt idx="101">
                  <c:v>16.94</c:v>
                </c:pt>
                <c:pt idx="102">
                  <c:v>16.97</c:v>
                </c:pt>
                <c:pt idx="103">
                  <c:v>19.68</c:v>
                </c:pt>
                <c:pt idx="104">
                  <c:v>19.04</c:v>
                </c:pt>
                <c:pt idx="105">
                  <c:v>5.65</c:v>
                </c:pt>
                <c:pt idx="106">
                  <c:v>13.41</c:v>
                </c:pt>
                <c:pt idx="107">
                  <c:v>15.48</c:v>
                </c:pt>
                <c:pt idx="108">
                  <c:v>18.54</c:v>
                </c:pt>
                <c:pt idx="109">
                  <c:v>20.5</c:v>
                </c:pt>
                <c:pt idx="110">
                  <c:v>16.85</c:v>
                </c:pt>
                <c:pt idx="111">
                  <c:v>9.21</c:v>
                </c:pt>
                <c:pt idx="112">
                  <c:v>21.75</c:v>
                </c:pt>
                <c:pt idx="113">
                  <c:v>10.55</c:v>
                </c:pt>
                <c:pt idx="114">
                  <c:v>15.4</c:v>
                </c:pt>
                <c:pt idx="115">
                  <c:v>10.67</c:v>
                </c:pt>
                <c:pt idx="116">
                  <c:v>17.95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7537"/>
        <c:axId val="823922959"/>
      </c:scatterChart>
      <c:valAx>
        <c:axId val="48922753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23922959"/>
        <c:crosses val="autoZero"/>
        <c:crossBetween val="midCat"/>
      </c:valAx>
      <c:valAx>
        <c:axId val="82392295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922753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计算机18!$Q$2:$Q$103</c:f>
              <c:numCache>
                <c:formatCode>0.0_ </c:formatCode>
                <c:ptCount val="102"/>
                <c:pt idx="0">
                  <c:v>32.55</c:v>
                </c:pt>
                <c:pt idx="1">
                  <c:v>7</c:v>
                </c:pt>
                <c:pt idx="2">
                  <c:v>0</c:v>
                </c:pt>
                <c:pt idx="3">
                  <c:v>30.8</c:v>
                </c:pt>
                <c:pt idx="4">
                  <c:v>32.2</c:v>
                </c:pt>
                <c:pt idx="5">
                  <c:v>32.9</c:v>
                </c:pt>
                <c:pt idx="6">
                  <c:v>35</c:v>
                </c:pt>
                <c:pt idx="7">
                  <c:v>31.5</c:v>
                </c:pt>
                <c:pt idx="8">
                  <c:v>26.95</c:v>
                </c:pt>
                <c:pt idx="9">
                  <c:v>32.9</c:v>
                </c:pt>
                <c:pt idx="10">
                  <c:v>33.6</c:v>
                </c:pt>
                <c:pt idx="11">
                  <c:v>35</c:v>
                </c:pt>
                <c:pt idx="12">
                  <c:v>30.1</c:v>
                </c:pt>
                <c:pt idx="13">
                  <c:v>29.4</c:v>
                </c:pt>
                <c:pt idx="14">
                  <c:v>28.7</c:v>
                </c:pt>
                <c:pt idx="15">
                  <c:v>34.3</c:v>
                </c:pt>
                <c:pt idx="16">
                  <c:v>27.65</c:v>
                </c:pt>
                <c:pt idx="17">
                  <c:v>31.85</c:v>
                </c:pt>
                <c:pt idx="18">
                  <c:v>29.75</c:v>
                </c:pt>
                <c:pt idx="19">
                  <c:v>21.7</c:v>
                </c:pt>
                <c:pt idx="20">
                  <c:v>33.95</c:v>
                </c:pt>
                <c:pt idx="21">
                  <c:v>34.3</c:v>
                </c:pt>
                <c:pt idx="22">
                  <c:v>33.25</c:v>
                </c:pt>
                <c:pt idx="23">
                  <c:v>31.5</c:v>
                </c:pt>
                <c:pt idx="24">
                  <c:v>32.2</c:v>
                </c:pt>
                <c:pt idx="25">
                  <c:v>32.2</c:v>
                </c:pt>
                <c:pt idx="26">
                  <c:v>32.55</c:v>
                </c:pt>
                <c:pt idx="27">
                  <c:v>32.2</c:v>
                </c:pt>
                <c:pt idx="28">
                  <c:v>30.1</c:v>
                </c:pt>
                <c:pt idx="29">
                  <c:v>28.35</c:v>
                </c:pt>
                <c:pt idx="30">
                  <c:v>30.45</c:v>
                </c:pt>
                <c:pt idx="31">
                  <c:v>26.25</c:v>
                </c:pt>
                <c:pt idx="32">
                  <c:v>31.5</c:v>
                </c:pt>
                <c:pt idx="33">
                  <c:v>33.6</c:v>
                </c:pt>
                <c:pt idx="34">
                  <c:v>30.1</c:v>
                </c:pt>
                <c:pt idx="35">
                  <c:v>34.3</c:v>
                </c:pt>
                <c:pt idx="36">
                  <c:v>26.6</c:v>
                </c:pt>
                <c:pt idx="37">
                  <c:v>32.55</c:v>
                </c:pt>
                <c:pt idx="38">
                  <c:v>26.95</c:v>
                </c:pt>
                <c:pt idx="39">
                  <c:v>32.9</c:v>
                </c:pt>
                <c:pt idx="40">
                  <c:v>30.1</c:v>
                </c:pt>
                <c:pt idx="41">
                  <c:v>30.8</c:v>
                </c:pt>
                <c:pt idx="42">
                  <c:v>29.4</c:v>
                </c:pt>
                <c:pt idx="43">
                  <c:v>29.05</c:v>
                </c:pt>
                <c:pt idx="44">
                  <c:v>35</c:v>
                </c:pt>
                <c:pt idx="45">
                  <c:v>27.65</c:v>
                </c:pt>
                <c:pt idx="46">
                  <c:v>31.5</c:v>
                </c:pt>
                <c:pt idx="47">
                  <c:v>20.65</c:v>
                </c:pt>
                <c:pt idx="48">
                  <c:v>29.05</c:v>
                </c:pt>
                <c:pt idx="49">
                  <c:v>29.05</c:v>
                </c:pt>
                <c:pt idx="50">
                  <c:v>29.05</c:v>
                </c:pt>
                <c:pt idx="51">
                  <c:v>34.3</c:v>
                </c:pt>
                <c:pt idx="52">
                  <c:v>29.05</c:v>
                </c:pt>
                <c:pt idx="53">
                  <c:v>33.6</c:v>
                </c:pt>
                <c:pt idx="54">
                  <c:v>25.9</c:v>
                </c:pt>
                <c:pt idx="55">
                  <c:v>26.25</c:v>
                </c:pt>
                <c:pt idx="56">
                  <c:v>31.5</c:v>
                </c:pt>
                <c:pt idx="57">
                  <c:v>31.5</c:v>
                </c:pt>
                <c:pt idx="58">
                  <c:v>30.8</c:v>
                </c:pt>
                <c:pt idx="59">
                  <c:v>31.85</c:v>
                </c:pt>
                <c:pt idx="60">
                  <c:v>24.15</c:v>
                </c:pt>
                <c:pt idx="61">
                  <c:v>30.8</c:v>
                </c:pt>
                <c:pt idx="62">
                  <c:v>7</c:v>
                </c:pt>
                <c:pt idx="63">
                  <c:v>31.15</c:v>
                </c:pt>
                <c:pt idx="64">
                  <c:v>29.4</c:v>
                </c:pt>
                <c:pt idx="65">
                  <c:v>29.05</c:v>
                </c:pt>
                <c:pt idx="66">
                  <c:v>23.1</c:v>
                </c:pt>
                <c:pt idx="67">
                  <c:v>25.9</c:v>
                </c:pt>
                <c:pt idx="68">
                  <c:v>34.3</c:v>
                </c:pt>
                <c:pt idx="69">
                  <c:v>32.9</c:v>
                </c:pt>
                <c:pt idx="70">
                  <c:v>34.3</c:v>
                </c:pt>
                <c:pt idx="71">
                  <c:v>34.3</c:v>
                </c:pt>
                <c:pt idx="72">
                  <c:v>26.6</c:v>
                </c:pt>
                <c:pt idx="73">
                  <c:v>31.5</c:v>
                </c:pt>
                <c:pt idx="74">
                  <c:v>34.65</c:v>
                </c:pt>
                <c:pt idx="75">
                  <c:v>33.6</c:v>
                </c:pt>
                <c:pt idx="76">
                  <c:v>30.8</c:v>
                </c:pt>
                <c:pt idx="77">
                  <c:v>32.2</c:v>
                </c:pt>
                <c:pt idx="78">
                  <c:v>35</c:v>
                </c:pt>
                <c:pt idx="79">
                  <c:v>30.8</c:v>
                </c:pt>
                <c:pt idx="80">
                  <c:v>32.2</c:v>
                </c:pt>
                <c:pt idx="81">
                  <c:v>32.2</c:v>
                </c:pt>
                <c:pt idx="82">
                  <c:v>34.65</c:v>
                </c:pt>
                <c:pt idx="83">
                  <c:v>33.6</c:v>
                </c:pt>
                <c:pt idx="84">
                  <c:v>33.6</c:v>
                </c:pt>
                <c:pt idx="85">
                  <c:v>30.8</c:v>
                </c:pt>
                <c:pt idx="86">
                  <c:v>32.2</c:v>
                </c:pt>
                <c:pt idx="87">
                  <c:v>32.55</c:v>
                </c:pt>
                <c:pt idx="88">
                  <c:v>32.9</c:v>
                </c:pt>
                <c:pt idx="89">
                  <c:v>25.9</c:v>
                </c:pt>
                <c:pt idx="90">
                  <c:v>34.3</c:v>
                </c:pt>
                <c:pt idx="91">
                  <c:v>30.45</c:v>
                </c:pt>
                <c:pt idx="92">
                  <c:v>32.9</c:v>
                </c:pt>
                <c:pt idx="93">
                  <c:v>31.5</c:v>
                </c:pt>
                <c:pt idx="94">
                  <c:v>33.25</c:v>
                </c:pt>
                <c:pt idx="95">
                  <c:v>32.55</c:v>
                </c:pt>
                <c:pt idx="96">
                  <c:v>34.65</c:v>
                </c:pt>
                <c:pt idx="97">
                  <c:v>30.45</c:v>
                </c:pt>
                <c:pt idx="98">
                  <c:v>33.6</c:v>
                </c:pt>
                <c:pt idx="99">
                  <c:v>33.6</c:v>
                </c:pt>
                <c:pt idx="100">
                  <c:v>32.2</c:v>
                </c:pt>
                <c:pt idx="101">
                  <c:v>32.55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94646"/>
        <c:axId val="208033349"/>
      </c:scatterChart>
      <c:valAx>
        <c:axId val="2586946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8033349"/>
        <c:crosses val="autoZero"/>
        <c:crossBetween val="midCat"/>
      </c:valAx>
      <c:valAx>
        <c:axId val="20803334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8694646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计算机18!$R$2:$R$103</c:f>
              <c:numCache>
                <c:formatCode>0.0_ </c:formatCode>
                <c:ptCount val="102"/>
                <c:pt idx="0">
                  <c:v>17.4</c:v>
                </c:pt>
                <c:pt idx="1">
                  <c:v>0</c:v>
                </c:pt>
                <c:pt idx="2">
                  <c:v>0</c:v>
                </c:pt>
                <c:pt idx="3">
                  <c:v>19.6</c:v>
                </c:pt>
                <c:pt idx="4">
                  <c:v>19.8</c:v>
                </c:pt>
                <c:pt idx="5">
                  <c:v>17.4</c:v>
                </c:pt>
                <c:pt idx="6">
                  <c:v>19.08</c:v>
                </c:pt>
                <c:pt idx="7">
                  <c:v>17.6</c:v>
                </c:pt>
                <c:pt idx="8">
                  <c:v>17.36</c:v>
                </c:pt>
                <c:pt idx="9">
                  <c:v>18</c:v>
                </c:pt>
                <c:pt idx="10">
                  <c:v>18.64</c:v>
                </c:pt>
                <c:pt idx="11">
                  <c:v>16.88</c:v>
                </c:pt>
                <c:pt idx="12">
                  <c:v>18.64</c:v>
                </c:pt>
                <c:pt idx="13">
                  <c:v>17.36</c:v>
                </c:pt>
                <c:pt idx="14">
                  <c:v>18.16</c:v>
                </c:pt>
                <c:pt idx="15">
                  <c:v>17.48</c:v>
                </c:pt>
                <c:pt idx="16">
                  <c:v>18.76</c:v>
                </c:pt>
                <c:pt idx="17">
                  <c:v>17.6</c:v>
                </c:pt>
                <c:pt idx="18">
                  <c:v>18.12</c:v>
                </c:pt>
                <c:pt idx="19">
                  <c:v>17.32</c:v>
                </c:pt>
                <c:pt idx="20">
                  <c:v>19.08</c:v>
                </c:pt>
                <c:pt idx="21">
                  <c:v>18.76</c:v>
                </c:pt>
                <c:pt idx="22">
                  <c:v>19.6</c:v>
                </c:pt>
                <c:pt idx="23">
                  <c:v>18</c:v>
                </c:pt>
                <c:pt idx="24">
                  <c:v>18.4</c:v>
                </c:pt>
                <c:pt idx="25">
                  <c:v>17.6</c:v>
                </c:pt>
                <c:pt idx="26">
                  <c:v>19.2</c:v>
                </c:pt>
                <c:pt idx="27">
                  <c:v>16.6</c:v>
                </c:pt>
                <c:pt idx="28">
                  <c:v>19.08</c:v>
                </c:pt>
                <c:pt idx="29">
                  <c:v>17.6</c:v>
                </c:pt>
                <c:pt idx="30">
                  <c:v>18.6</c:v>
                </c:pt>
                <c:pt idx="31">
                  <c:v>17.4</c:v>
                </c:pt>
                <c:pt idx="32">
                  <c:v>19.48</c:v>
                </c:pt>
                <c:pt idx="33">
                  <c:v>18</c:v>
                </c:pt>
                <c:pt idx="34">
                  <c:v>17.24</c:v>
                </c:pt>
                <c:pt idx="35">
                  <c:v>17.24</c:v>
                </c:pt>
                <c:pt idx="36">
                  <c:v>18.48</c:v>
                </c:pt>
                <c:pt idx="37">
                  <c:v>19.6</c:v>
                </c:pt>
                <c:pt idx="38">
                  <c:v>17</c:v>
                </c:pt>
                <c:pt idx="39">
                  <c:v>18.6</c:v>
                </c:pt>
                <c:pt idx="40">
                  <c:v>17.84</c:v>
                </c:pt>
                <c:pt idx="41">
                  <c:v>17.48</c:v>
                </c:pt>
                <c:pt idx="42">
                  <c:v>17.36</c:v>
                </c:pt>
                <c:pt idx="43">
                  <c:v>18.16</c:v>
                </c:pt>
                <c:pt idx="44">
                  <c:v>17.4</c:v>
                </c:pt>
                <c:pt idx="45">
                  <c:v>17.4</c:v>
                </c:pt>
                <c:pt idx="46">
                  <c:v>19.6</c:v>
                </c:pt>
                <c:pt idx="47">
                  <c:v>17.4</c:v>
                </c:pt>
                <c:pt idx="48">
                  <c:v>17.4</c:v>
                </c:pt>
                <c:pt idx="49">
                  <c:v>17.68</c:v>
                </c:pt>
                <c:pt idx="50">
                  <c:v>18</c:v>
                </c:pt>
                <c:pt idx="51">
                  <c:v>18.88</c:v>
                </c:pt>
                <c:pt idx="52">
                  <c:v>17.36</c:v>
                </c:pt>
                <c:pt idx="53">
                  <c:v>18.64</c:v>
                </c:pt>
                <c:pt idx="54">
                  <c:v>17.36</c:v>
                </c:pt>
                <c:pt idx="55">
                  <c:v>17.4</c:v>
                </c:pt>
                <c:pt idx="56">
                  <c:v>16.64</c:v>
                </c:pt>
                <c:pt idx="57">
                  <c:v>17.4</c:v>
                </c:pt>
                <c:pt idx="58">
                  <c:v>17.16</c:v>
                </c:pt>
                <c:pt idx="59">
                  <c:v>16.88</c:v>
                </c:pt>
                <c:pt idx="60">
                  <c:v>17</c:v>
                </c:pt>
                <c:pt idx="61">
                  <c:v>17.52</c:v>
                </c:pt>
                <c:pt idx="62">
                  <c:v>17.36</c:v>
                </c:pt>
                <c:pt idx="63">
                  <c:v>17</c:v>
                </c:pt>
                <c:pt idx="64">
                  <c:v>18.88</c:v>
                </c:pt>
                <c:pt idx="65">
                  <c:v>17.6</c:v>
                </c:pt>
                <c:pt idx="66">
                  <c:v>17.52</c:v>
                </c:pt>
                <c:pt idx="67">
                  <c:v>17.32</c:v>
                </c:pt>
                <c:pt idx="68">
                  <c:v>18.8</c:v>
                </c:pt>
                <c:pt idx="69">
                  <c:v>16.56</c:v>
                </c:pt>
                <c:pt idx="70">
                  <c:v>15.96</c:v>
                </c:pt>
                <c:pt idx="71">
                  <c:v>17.6</c:v>
                </c:pt>
                <c:pt idx="72">
                  <c:v>17.9008695652174</c:v>
                </c:pt>
                <c:pt idx="73">
                  <c:v>17.4330434782609</c:v>
                </c:pt>
                <c:pt idx="74">
                  <c:v>18.88</c:v>
                </c:pt>
                <c:pt idx="75">
                  <c:v>19.32</c:v>
                </c:pt>
                <c:pt idx="76">
                  <c:v>16.4</c:v>
                </c:pt>
                <c:pt idx="77">
                  <c:v>17.36</c:v>
                </c:pt>
                <c:pt idx="78">
                  <c:v>16.9530434782609</c:v>
                </c:pt>
                <c:pt idx="79">
                  <c:v>17.5652173913043</c:v>
                </c:pt>
                <c:pt idx="80">
                  <c:v>15.7652173913043</c:v>
                </c:pt>
                <c:pt idx="81">
                  <c:v>15.1652173913043</c:v>
                </c:pt>
                <c:pt idx="82">
                  <c:v>19.68</c:v>
                </c:pt>
                <c:pt idx="83">
                  <c:v>15.9930434782609</c:v>
                </c:pt>
                <c:pt idx="84">
                  <c:v>19.32</c:v>
                </c:pt>
                <c:pt idx="85">
                  <c:v>17.3130434782609</c:v>
                </c:pt>
                <c:pt idx="86">
                  <c:v>20</c:v>
                </c:pt>
                <c:pt idx="87">
                  <c:v>17.44</c:v>
                </c:pt>
                <c:pt idx="88">
                  <c:v>18.44</c:v>
                </c:pt>
                <c:pt idx="89">
                  <c:v>16.6052173913043</c:v>
                </c:pt>
                <c:pt idx="90">
                  <c:v>17.56</c:v>
                </c:pt>
                <c:pt idx="91">
                  <c:v>19.52</c:v>
                </c:pt>
                <c:pt idx="92">
                  <c:v>19.6</c:v>
                </c:pt>
                <c:pt idx="93">
                  <c:v>19.12</c:v>
                </c:pt>
                <c:pt idx="94">
                  <c:v>17.0730434782609</c:v>
                </c:pt>
                <c:pt idx="95">
                  <c:v>17.84</c:v>
                </c:pt>
                <c:pt idx="96">
                  <c:v>19.4121739130435</c:v>
                </c:pt>
                <c:pt idx="97">
                  <c:v>17.4330434782609</c:v>
                </c:pt>
                <c:pt idx="98">
                  <c:v>17.6730434782609</c:v>
                </c:pt>
                <c:pt idx="99">
                  <c:v>17.4208695652174</c:v>
                </c:pt>
                <c:pt idx="100">
                  <c:v>16.4730434782609</c:v>
                </c:pt>
                <c:pt idx="101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370"/>
        <c:axId val="916020572"/>
      </c:scatterChart>
      <c:valAx>
        <c:axId val="689583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16020572"/>
        <c:crosses val="autoZero"/>
        <c:crossBetween val="midCat"/>
      </c:valAx>
      <c:valAx>
        <c:axId val="91602057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958370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计算机18!$S$2:$S$103</c:f>
              <c:numCache>
                <c:formatCode>0.0_ </c:formatCode>
                <c:ptCount val="102"/>
                <c:pt idx="0">
                  <c:v>12.6</c:v>
                </c:pt>
                <c:pt idx="1">
                  <c:v>5.25</c:v>
                </c:pt>
                <c:pt idx="2">
                  <c:v>0</c:v>
                </c:pt>
                <c:pt idx="3">
                  <c:v>17.5</c:v>
                </c:pt>
                <c:pt idx="4">
                  <c:v>19.25</c:v>
                </c:pt>
                <c:pt idx="5">
                  <c:v>19.6</c:v>
                </c:pt>
                <c:pt idx="6">
                  <c:v>19.25</c:v>
                </c:pt>
                <c:pt idx="7">
                  <c:v>16.8</c:v>
                </c:pt>
                <c:pt idx="8">
                  <c:v>15.05</c:v>
                </c:pt>
                <c:pt idx="9">
                  <c:v>16.45</c:v>
                </c:pt>
                <c:pt idx="10">
                  <c:v>16.8</c:v>
                </c:pt>
                <c:pt idx="11">
                  <c:v>17.15</c:v>
                </c:pt>
                <c:pt idx="12">
                  <c:v>16.8</c:v>
                </c:pt>
                <c:pt idx="13">
                  <c:v>12.95</c:v>
                </c:pt>
                <c:pt idx="14">
                  <c:v>15.05</c:v>
                </c:pt>
                <c:pt idx="15">
                  <c:v>16.1</c:v>
                </c:pt>
                <c:pt idx="16">
                  <c:v>12.6</c:v>
                </c:pt>
                <c:pt idx="17">
                  <c:v>16.45</c:v>
                </c:pt>
                <c:pt idx="18">
                  <c:v>16.45</c:v>
                </c:pt>
                <c:pt idx="19">
                  <c:v>10.15</c:v>
                </c:pt>
                <c:pt idx="20">
                  <c:v>16.8</c:v>
                </c:pt>
                <c:pt idx="21">
                  <c:v>18.55</c:v>
                </c:pt>
                <c:pt idx="22">
                  <c:v>16.45</c:v>
                </c:pt>
                <c:pt idx="23">
                  <c:v>14</c:v>
                </c:pt>
                <c:pt idx="24">
                  <c:v>15.4</c:v>
                </c:pt>
                <c:pt idx="25">
                  <c:v>10.5</c:v>
                </c:pt>
                <c:pt idx="26">
                  <c:v>12.25</c:v>
                </c:pt>
                <c:pt idx="27">
                  <c:v>11.9</c:v>
                </c:pt>
                <c:pt idx="28">
                  <c:v>13.3</c:v>
                </c:pt>
                <c:pt idx="29">
                  <c:v>14.7</c:v>
                </c:pt>
                <c:pt idx="30">
                  <c:v>19.25</c:v>
                </c:pt>
                <c:pt idx="31">
                  <c:v>10.15</c:v>
                </c:pt>
                <c:pt idx="32">
                  <c:v>17.15</c:v>
                </c:pt>
                <c:pt idx="33">
                  <c:v>11.9</c:v>
                </c:pt>
                <c:pt idx="34">
                  <c:v>12.25</c:v>
                </c:pt>
                <c:pt idx="35">
                  <c:v>10.5</c:v>
                </c:pt>
                <c:pt idx="36">
                  <c:v>16.1</c:v>
                </c:pt>
                <c:pt idx="37">
                  <c:v>7</c:v>
                </c:pt>
                <c:pt idx="38">
                  <c:v>5.25</c:v>
                </c:pt>
                <c:pt idx="39">
                  <c:v>11.55</c:v>
                </c:pt>
                <c:pt idx="40">
                  <c:v>12.6</c:v>
                </c:pt>
                <c:pt idx="41">
                  <c:v>11.55</c:v>
                </c:pt>
                <c:pt idx="42">
                  <c:v>11.2</c:v>
                </c:pt>
                <c:pt idx="43">
                  <c:v>18.2</c:v>
                </c:pt>
                <c:pt idx="44">
                  <c:v>17.5</c:v>
                </c:pt>
                <c:pt idx="45">
                  <c:v>16.1</c:v>
                </c:pt>
                <c:pt idx="46">
                  <c:v>20.3</c:v>
                </c:pt>
                <c:pt idx="47">
                  <c:v>5.25</c:v>
                </c:pt>
                <c:pt idx="48">
                  <c:v>14</c:v>
                </c:pt>
                <c:pt idx="49">
                  <c:v>18.2</c:v>
                </c:pt>
                <c:pt idx="50">
                  <c:v>14.35</c:v>
                </c:pt>
                <c:pt idx="51">
                  <c:v>16.45</c:v>
                </c:pt>
                <c:pt idx="52">
                  <c:v>18.55</c:v>
                </c:pt>
                <c:pt idx="53">
                  <c:v>14.7</c:v>
                </c:pt>
                <c:pt idx="54">
                  <c:v>10.5</c:v>
                </c:pt>
                <c:pt idx="55">
                  <c:v>15.05</c:v>
                </c:pt>
                <c:pt idx="56">
                  <c:v>16.1</c:v>
                </c:pt>
                <c:pt idx="57">
                  <c:v>11.9</c:v>
                </c:pt>
                <c:pt idx="58">
                  <c:v>12.6</c:v>
                </c:pt>
                <c:pt idx="59">
                  <c:v>17.15</c:v>
                </c:pt>
                <c:pt idx="60">
                  <c:v>12.6</c:v>
                </c:pt>
                <c:pt idx="61">
                  <c:v>13.3</c:v>
                </c:pt>
                <c:pt idx="62">
                  <c:v>0</c:v>
                </c:pt>
                <c:pt idx="63">
                  <c:v>11.9</c:v>
                </c:pt>
                <c:pt idx="64">
                  <c:v>13.3</c:v>
                </c:pt>
                <c:pt idx="65">
                  <c:v>14.35</c:v>
                </c:pt>
                <c:pt idx="66">
                  <c:v>11.9</c:v>
                </c:pt>
                <c:pt idx="67">
                  <c:v>15.4</c:v>
                </c:pt>
                <c:pt idx="68">
                  <c:v>18.55</c:v>
                </c:pt>
                <c:pt idx="69">
                  <c:v>14.7</c:v>
                </c:pt>
                <c:pt idx="70">
                  <c:v>11.2</c:v>
                </c:pt>
                <c:pt idx="71">
                  <c:v>18.9</c:v>
                </c:pt>
                <c:pt idx="72">
                  <c:v>18.9</c:v>
                </c:pt>
                <c:pt idx="73">
                  <c:v>15.4</c:v>
                </c:pt>
                <c:pt idx="74">
                  <c:v>18.2</c:v>
                </c:pt>
                <c:pt idx="75">
                  <c:v>19.6</c:v>
                </c:pt>
                <c:pt idx="76">
                  <c:v>13.3</c:v>
                </c:pt>
                <c:pt idx="77">
                  <c:v>13.3</c:v>
                </c:pt>
                <c:pt idx="78">
                  <c:v>15.4</c:v>
                </c:pt>
                <c:pt idx="79">
                  <c:v>18.2</c:v>
                </c:pt>
                <c:pt idx="80">
                  <c:v>20.3</c:v>
                </c:pt>
                <c:pt idx="81">
                  <c:v>10.5</c:v>
                </c:pt>
                <c:pt idx="82">
                  <c:v>15.4</c:v>
                </c:pt>
                <c:pt idx="83">
                  <c:v>17.5</c:v>
                </c:pt>
                <c:pt idx="84">
                  <c:v>15.4</c:v>
                </c:pt>
                <c:pt idx="85">
                  <c:v>16.1</c:v>
                </c:pt>
                <c:pt idx="86">
                  <c:v>19.6</c:v>
                </c:pt>
                <c:pt idx="87">
                  <c:v>18.2</c:v>
                </c:pt>
                <c:pt idx="88">
                  <c:v>12.6</c:v>
                </c:pt>
                <c:pt idx="89">
                  <c:v>13.3</c:v>
                </c:pt>
                <c:pt idx="90">
                  <c:v>15.4</c:v>
                </c:pt>
                <c:pt idx="91">
                  <c:v>11.2</c:v>
                </c:pt>
                <c:pt idx="92">
                  <c:v>15.4</c:v>
                </c:pt>
                <c:pt idx="93">
                  <c:v>14</c:v>
                </c:pt>
                <c:pt idx="94">
                  <c:v>16.1</c:v>
                </c:pt>
                <c:pt idx="95">
                  <c:v>14</c:v>
                </c:pt>
                <c:pt idx="96">
                  <c:v>19.6</c:v>
                </c:pt>
                <c:pt idx="97">
                  <c:v>14</c:v>
                </c:pt>
                <c:pt idx="98">
                  <c:v>16.8</c:v>
                </c:pt>
                <c:pt idx="99">
                  <c:v>16.1</c:v>
                </c:pt>
                <c:pt idx="100">
                  <c:v>14.7</c:v>
                </c:pt>
                <c:pt idx="101">
                  <c:v>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390195"/>
        <c:axId val="799169998"/>
      </c:scatterChart>
      <c:valAx>
        <c:axId val="7993901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99169998"/>
        <c:crosses val="autoZero"/>
        <c:crossBetween val="midCat"/>
      </c:valAx>
      <c:valAx>
        <c:axId val="799169998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9390195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4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计算机18!$T$2:$T$103</c:f>
              <c:numCache>
                <c:formatCode>0.0_ </c:formatCode>
                <c:ptCount val="102"/>
                <c:pt idx="0">
                  <c:v>10.69</c:v>
                </c:pt>
                <c:pt idx="1">
                  <c:v>3.15</c:v>
                </c:pt>
                <c:pt idx="2">
                  <c:v>0</c:v>
                </c:pt>
                <c:pt idx="3">
                  <c:v>21.84</c:v>
                </c:pt>
                <c:pt idx="4">
                  <c:v>19.07</c:v>
                </c:pt>
                <c:pt idx="5">
                  <c:v>19.5</c:v>
                </c:pt>
                <c:pt idx="6">
                  <c:v>21.05</c:v>
                </c:pt>
                <c:pt idx="7">
                  <c:v>19.85</c:v>
                </c:pt>
                <c:pt idx="8">
                  <c:v>22.65</c:v>
                </c:pt>
                <c:pt idx="9">
                  <c:v>16</c:v>
                </c:pt>
                <c:pt idx="10">
                  <c:v>16.85</c:v>
                </c:pt>
                <c:pt idx="11">
                  <c:v>17.95</c:v>
                </c:pt>
                <c:pt idx="12">
                  <c:v>21.25</c:v>
                </c:pt>
                <c:pt idx="13">
                  <c:v>20.55</c:v>
                </c:pt>
                <c:pt idx="14">
                  <c:v>21.1</c:v>
                </c:pt>
                <c:pt idx="15">
                  <c:v>20.75</c:v>
                </c:pt>
                <c:pt idx="16">
                  <c:v>13.35</c:v>
                </c:pt>
                <c:pt idx="17">
                  <c:v>21.63</c:v>
                </c:pt>
                <c:pt idx="18">
                  <c:v>21.54</c:v>
                </c:pt>
                <c:pt idx="19">
                  <c:v>13.31</c:v>
                </c:pt>
                <c:pt idx="20">
                  <c:v>18.95</c:v>
                </c:pt>
                <c:pt idx="21">
                  <c:v>14.95</c:v>
                </c:pt>
                <c:pt idx="22">
                  <c:v>22.45</c:v>
                </c:pt>
                <c:pt idx="23">
                  <c:v>23</c:v>
                </c:pt>
                <c:pt idx="24">
                  <c:v>18.1</c:v>
                </c:pt>
                <c:pt idx="25">
                  <c:v>15.24</c:v>
                </c:pt>
                <c:pt idx="26">
                  <c:v>21.78</c:v>
                </c:pt>
                <c:pt idx="27">
                  <c:v>14.77</c:v>
                </c:pt>
                <c:pt idx="28">
                  <c:v>19.5</c:v>
                </c:pt>
                <c:pt idx="29">
                  <c:v>17.4</c:v>
                </c:pt>
                <c:pt idx="30">
                  <c:v>23.35</c:v>
                </c:pt>
                <c:pt idx="31">
                  <c:v>6.9</c:v>
                </c:pt>
                <c:pt idx="32">
                  <c:v>18.92</c:v>
                </c:pt>
                <c:pt idx="33">
                  <c:v>11.8</c:v>
                </c:pt>
                <c:pt idx="34">
                  <c:v>19.5</c:v>
                </c:pt>
                <c:pt idx="35">
                  <c:v>13.05</c:v>
                </c:pt>
                <c:pt idx="36">
                  <c:v>18.54</c:v>
                </c:pt>
                <c:pt idx="37">
                  <c:v>16.85</c:v>
                </c:pt>
                <c:pt idx="38">
                  <c:v>19.35</c:v>
                </c:pt>
                <c:pt idx="39">
                  <c:v>13.2</c:v>
                </c:pt>
                <c:pt idx="40">
                  <c:v>13.9</c:v>
                </c:pt>
                <c:pt idx="41">
                  <c:v>19.53</c:v>
                </c:pt>
                <c:pt idx="42">
                  <c:v>2.99</c:v>
                </c:pt>
                <c:pt idx="43">
                  <c:v>13.96</c:v>
                </c:pt>
                <c:pt idx="44">
                  <c:v>21.6</c:v>
                </c:pt>
                <c:pt idx="45">
                  <c:v>16</c:v>
                </c:pt>
                <c:pt idx="46">
                  <c:v>23</c:v>
                </c:pt>
                <c:pt idx="47">
                  <c:v>11.04</c:v>
                </c:pt>
                <c:pt idx="48">
                  <c:v>20.2</c:v>
                </c:pt>
                <c:pt idx="49">
                  <c:v>17.1</c:v>
                </c:pt>
                <c:pt idx="50">
                  <c:v>20.2</c:v>
                </c:pt>
                <c:pt idx="51">
                  <c:v>18.1</c:v>
                </c:pt>
                <c:pt idx="52">
                  <c:v>20.37</c:v>
                </c:pt>
                <c:pt idx="53">
                  <c:v>16.47</c:v>
                </c:pt>
                <c:pt idx="54">
                  <c:v>11.1</c:v>
                </c:pt>
                <c:pt idx="55">
                  <c:v>12.76</c:v>
                </c:pt>
                <c:pt idx="56">
                  <c:v>13.55</c:v>
                </c:pt>
                <c:pt idx="57">
                  <c:v>9.03</c:v>
                </c:pt>
                <c:pt idx="58">
                  <c:v>12.41</c:v>
                </c:pt>
                <c:pt idx="59">
                  <c:v>20.81</c:v>
                </c:pt>
                <c:pt idx="60">
                  <c:v>18.85</c:v>
                </c:pt>
                <c:pt idx="61">
                  <c:v>18.8</c:v>
                </c:pt>
                <c:pt idx="62">
                  <c:v>2.7</c:v>
                </c:pt>
                <c:pt idx="63">
                  <c:v>18.3</c:v>
                </c:pt>
                <c:pt idx="64">
                  <c:v>21.6</c:v>
                </c:pt>
                <c:pt idx="65">
                  <c:v>23.2</c:v>
                </c:pt>
                <c:pt idx="66">
                  <c:v>17.75</c:v>
                </c:pt>
                <c:pt idx="67">
                  <c:v>17.16</c:v>
                </c:pt>
                <c:pt idx="68">
                  <c:v>22.71</c:v>
                </c:pt>
                <c:pt idx="69">
                  <c:v>11.22</c:v>
                </c:pt>
                <c:pt idx="70">
                  <c:v>20.9</c:v>
                </c:pt>
                <c:pt idx="71">
                  <c:v>18.86</c:v>
                </c:pt>
                <c:pt idx="72">
                  <c:v>18.95</c:v>
                </c:pt>
                <c:pt idx="73">
                  <c:v>19.04</c:v>
                </c:pt>
                <c:pt idx="74">
                  <c:v>23.79</c:v>
                </c:pt>
                <c:pt idx="75">
                  <c:v>16.99</c:v>
                </c:pt>
                <c:pt idx="76">
                  <c:v>11.98</c:v>
                </c:pt>
                <c:pt idx="77">
                  <c:v>19.73</c:v>
                </c:pt>
                <c:pt idx="78">
                  <c:v>17.67</c:v>
                </c:pt>
                <c:pt idx="79">
                  <c:v>23.65</c:v>
                </c:pt>
                <c:pt idx="80">
                  <c:v>21.89</c:v>
                </c:pt>
                <c:pt idx="81">
                  <c:v>14.42</c:v>
                </c:pt>
                <c:pt idx="82">
                  <c:v>19.8</c:v>
                </c:pt>
                <c:pt idx="83">
                  <c:v>22.91</c:v>
                </c:pt>
                <c:pt idx="84">
                  <c:v>23.61</c:v>
                </c:pt>
                <c:pt idx="85">
                  <c:v>17.23</c:v>
                </c:pt>
                <c:pt idx="86">
                  <c:v>18.4</c:v>
                </c:pt>
                <c:pt idx="87">
                  <c:v>17.58</c:v>
                </c:pt>
                <c:pt idx="88">
                  <c:v>16.85</c:v>
                </c:pt>
                <c:pt idx="89">
                  <c:v>18.57</c:v>
                </c:pt>
                <c:pt idx="90">
                  <c:v>20.35</c:v>
                </c:pt>
                <c:pt idx="91">
                  <c:v>20.44</c:v>
                </c:pt>
                <c:pt idx="92">
                  <c:v>11.6</c:v>
                </c:pt>
                <c:pt idx="93">
                  <c:v>15.13</c:v>
                </c:pt>
                <c:pt idx="94">
                  <c:v>19.65</c:v>
                </c:pt>
                <c:pt idx="95">
                  <c:v>19.53</c:v>
                </c:pt>
                <c:pt idx="96">
                  <c:v>19.07</c:v>
                </c:pt>
                <c:pt idx="97">
                  <c:v>12.04</c:v>
                </c:pt>
                <c:pt idx="98">
                  <c:v>17.67</c:v>
                </c:pt>
                <c:pt idx="99">
                  <c:v>18.95</c:v>
                </c:pt>
                <c:pt idx="100">
                  <c:v>13.61</c:v>
                </c:pt>
                <c:pt idx="101">
                  <c:v>23.7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927"/>
        <c:axId val="143462030"/>
      </c:scatterChart>
      <c:valAx>
        <c:axId val="1986349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43462030"/>
        <c:crosses val="autoZero"/>
        <c:crossBetween val="midCat"/>
      </c:valAx>
      <c:valAx>
        <c:axId val="14346203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8634927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  <c:hPercent val="59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计算机17!$AC$6:$AC$9</c:f>
              <c:numCache>
                <c:formatCode>0.00_ </c:formatCode>
                <c:ptCount val="4"/>
                <c:pt idx="0">
                  <c:v>0.974358974358974</c:v>
                </c:pt>
                <c:pt idx="1">
                  <c:v>0.957264957264957</c:v>
                </c:pt>
                <c:pt idx="2">
                  <c:v>0.769230769230769</c:v>
                </c:pt>
                <c:pt idx="3">
                  <c:v>0.905982905982906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854837514"/>
        <c:axId val="515940407"/>
      </c:bar3DChart>
      <c:catAx>
        <c:axId val="85483751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5940407"/>
        <c:crosses val="autoZero"/>
        <c:auto val="1"/>
        <c:lblAlgn val="ctr"/>
        <c:lblOffset val="100"/>
        <c:noMultiLvlLbl val="0"/>
      </c:catAx>
      <c:valAx>
        <c:axId val="515940407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百分比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48375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1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计算机17!$S$2:$S$118</c:f>
              <c:numCache>
                <c:formatCode>0.0_ </c:formatCode>
                <c:ptCount val="117"/>
                <c:pt idx="0">
                  <c:v>22.4</c:v>
                </c:pt>
                <c:pt idx="1">
                  <c:v>28</c:v>
                </c:pt>
                <c:pt idx="2">
                  <c:v>28</c:v>
                </c:pt>
                <c:pt idx="3">
                  <c:v>23.45</c:v>
                </c:pt>
                <c:pt idx="4">
                  <c:v>26.25</c:v>
                </c:pt>
                <c:pt idx="5">
                  <c:v>28</c:v>
                </c:pt>
                <c:pt idx="6">
                  <c:v>15.4</c:v>
                </c:pt>
                <c:pt idx="7">
                  <c:v>25.9</c:v>
                </c:pt>
                <c:pt idx="8">
                  <c:v>21.7</c:v>
                </c:pt>
                <c:pt idx="9">
                  <c:v>31.5</c:v>
                </c:pt>
                <c:pt idx="10">
                  <c:v>30.1</c:v>
                </c:pt>
                <c:pt idx="11">
                  <c:v>26.6</c:v>
                </c:pt>
                <c:pt idx="12">
                  <c:v>29.75</c:v>
                </c:pt>
                <c:pt idx="13">
                  <c:v>31.5</c:v>
                </c:pt>
                <c:pt idx="14">
                  <c:v>27.65</c:v>
                </c:pt>
                <c:pt idx="15">
                  <c:v>29.4</c:v>
                </c:pt>
                <c:pt idx="16">
                  <c:v>29.4</c:v>
                </c:pt>
                <c:pt idx="17">
                  <c:v>30.1</c:v>
                </c:pt>
                <c:pt idx="18">
                  <c:v>28.7</c:v>
                </c:pt>
                <c:pt idx="19">
                  <c:v>29.4</c:v>
                </c:pt>
                <c:pt idx="20">
                  <c:v>30.1</c:v>
                </c:pt>
                <c:pt idx="21">
                  <c:v>28</c:v>
                </c:pt>
                <c:pt idx="22">
                  <c:v>30.8</c:v>
                </c:pt>
                <c:pt idx="23">
                  <c:v>25.2</c:v>
                </c:pt>
                <c:pt idx="24">
                  <c:v>26.6</c:v>
                </c:pt>
                <c:pt idx="25">
                  <c:v>30.1</c:v>
                </c:pt>
                <c:pt idx="26">
                  <c:v>30.8</c:v>
                </c:pt>
                <c:pt idx="27">
                  <c:v>32.9</c:v>
                </c:pt>
                <c:pt idx="28">
                  <c:v>25.9</c:v>
                </c:pt>
                <c:pt idx="29">
                  <c:v>30.45</c:v>
                </c:pt>
                <c:pt idx="30">
                  <c:v>31.5</c:v>
                </c:pt>
                <c:pt idx="31">
                  <c:v>23.45</c:v>
                </c:pt>
                <c:pt idx="32">
                  <c:v>28.7</c:v>
                </c:pt>
                <c:pt idx="33">
                  <c:v>32.9</c:v>
                </c:pt>
                <c:pt idx="34">
                  <c:v>22.4</c:v>
                </c:pt>
                <c:pt idx="35">
                  <c:v>28</c:v>
                </c:pt>
                <c:pt idx="36">
                  <c:v>27.3</c:v>
                </c:pt>
                <c:pt idx="37">
                  <c:v>30.1</c:v>
                </c:pt>
                <c:pt idx="38">
                  <c:v>30.8</c:v>
                </c:pt>
                <c:pt idx="39">
                  <c:v>27.65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31.5</c:v>
                </c:pt>
                <c:pt idx="44">
                  <c:v>30.8</c:v>
                </c:pt>
                <c:pt idx="45">
                  <c:v>29.05</c:v>
                </c:pt>
                <c:pt idx="46">
                  <c:v>32.2</c:v>
                </c:pt>
                <c:pt idx="47">
                  <c:v>30.8</c:v>
                </c:pt>
                <c:pt idx="48">
                  <c:v>31.85</c:v>
                </c:pt>
                <c:pt idx="49">
                  <c:v>31.85</c:v>
                </c:pt>
                <c:pt idx="50">
                  <c:v>26.6</c:v>
                </c:pt>
                <c:pt idx="51">
                  <c:v>27.3</c:v>
                </c:pt>
                <c:pt idx="52">
                  <c:v>28.7</c:v>
                </c:pt>
                <c:pt idx="53">
                  <c:v>27.65</c:v>
                </c:pt>
                <c:pt idx="54">
                  <c:v>34.3</c:v>
                </c:pt>
                <c:pt idx="55">
                  <c:v>27.3</c:v>
                </c:pt>
                <c:pt idx="56">
                  <c:v>28.7</c:v>
                </c:pt>
                <c:pt idx="57">
                  <c:v>22.4</c:v>
                </c:pt>
                <c:pt idx="58">
                  <c:v>33.6</c:v>
                </c:pt>
                <c:pt idx="59">
                  <c:v>28.7</c:v>
                </c:pt>
                <c:pt idx="60">
                  <c:v>32.2</c:v>
                </c:pt>
                <c:pt idx="61">
                  <c:v>32.9</c:v>
                </c:pt>
                <c:pt idx="62">
                  <c:v>28</c:v>
                </c:pt>
                <c:pt idx="63">
                  <c:v>32.2</c:v>
                </c:pt>
                <c:pt idx="64">
                  <c:v>30.1</c:v>
                </c:pt>
                <c:pt idx="65">
                  <c:v>30.8</c:v>
                </c:pt>
                <c:pt idx="66">
                  <c:v>30.8</c:v>
                </c:pt>
                <c:pt idx="67">
                  <c:v>34.3</c:v>
                </c:pt>
                <c:pt idx="68">
                  <c:v>32.2</c:v>
                </c:pt>
                <c:pt idx="69">
                  <c:v>30.8</c:v>
                </c:pt>
                <c:pt idx="70">
                  <c:v>28.7</c:v>
                </c:pt>
                <c:pt idx="71">
                  <c:v>29.4</c:v>
                </c:pt>
                <c:pt idx="72">
                  <c:v>30.8</c:v>
                </c:pt>
                <c:pt idx="73">
                  <c:v>32.55</c:v>
                </c:pt>
                <c:pt idx="74">
                  <c:v>21.35</c:v>
                </c:pt>
                <c:pt idx="75">
                  <c:v>29.4</c:v>
                </c:pt>
                <c:pt idx="76">
                  <c:v>33.6</c:v>
                </c:pt>
                <c:pt idx="77">
                  <c:v>30.1</c:v>
                </c:pt>
                <c:pt idx="78">
                  <c:v>32.9</c:v>
                </c:pt>
                <c:pt idx="79">
                  <c:v>31.5</c:v>
                </c:pt>
                <c:pt idx="80">
                  <c:v>30.1</c:v>
                </c:pt>
                <c:pt idx="81">
                  <c:v>33.6</c:v>
                </c:pt>
                <c:pt idx="82">
                  <c:v>30.1</c:v>
                </c:pt>
                <c:pt idx="83">
                  <c:v>32.9</c:v>
                </c:pt>
                <c:pt idx="84">
                  <c:v>30.59</c:v>
                </c:pt>
                <c:pt idx="85">
                  <c:v>32.06</c:v>
                </c:pt>
                <c:pt idx="86">
                  <c:v>32.06</c:v>
                </c:pt>
                <c:pt idx="87">
                  <c:v>33.95</c:v>
                </c:pt>
                <c:pt idx="88">
                  <c:v>24.5</c:v>
                </c:pt>
                <c:pt idx="89">
                  <c:v>30.24</c:v>
                </c:pt>
                <c:pt idx="90">
                  <c:v>32.48</c:v>
                </c:pt>
                <c:pt idx="91">
                  <c:v>32.48</c:v>
                </c:pt>
                <c:pt idx="92">
                  <c:v>25.9</c:v>
                </c:pt>
                <c:pt idx="93">
                  <c:v>32.2</c:v>
                </c:pt>
                <c:pt idx="94">
                  <c:v>33.95</c:v>
                </c:pt>
                <c:pt idx="95">
                  <c:v>33.11</c:v>
                </c:pt>
                <c:pt idx="96">
                  <c:v>31.64</c:v>
                </c:pt>
                <c:pt idx="97">
                  <c:v>33.25</c:v>
                </c:pt>
                <c:pt idx="98">
                  <c:v>26.11</c:v>
                </c:pt>
                <c:pt idx="99">
                  <c:v>30.94</c:v>
                </c:pt>
                <c:pt idx="100">
                  <c:v>33.04</c:v>
                </c:pt>
                <c:pt idx="101">
                  <c:v>30.8</c:v>
                </c:pt>
                <c:pt idx="102">
                  <c:v>33.95</c:v>
                </c:pt>
                <c:pt idx="103">
                  <c:v>25.9</c:v>
                </c:pt>
                <c:pt idx="104">
                  <c:v>31.5</c:v>
                </c:pt>
                <c:pt idx="105">
                  <c:v>32.83</c:v>
                </c:pt>
                <c:pt idx="106">
                  <c:v>30.1</c:v>
                </c:pt>
                <c:pt idx="107">
                  <c:v>32.41</c:v>
                </c:pt>
                <c:pt idx="108">
                  <c:v>29.75</c:v>
                </c:pt>
                <c:pt idx="109">
                  <c:v>31.36</c:v>
                </c:pt>
                <c:pt idx="110">
                  <c:v>33.67</c:v>
                </c:pt>
                <c:pt idx="111">
                  <c:v>34.37</c:v>
                </c:pt>
                <c:pt idx="112">
                  <c:v>30.8</c:v>
                </c:pt>
                <c:pt idx="113">
                  <c:v>33.32</c:v>
                </c:pt>
                <c:pt idx="114">
                  <c:v>29.68</c:v>
                </c:pt>
                <c:pt idx="115">
                  <c:v>29.4</c:v>
                </c:pt>
                <c:pt idx="116">
                  <c:v>28.42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28746"/>
        <c:axId val="837620100"/>
      </c:scatterChart>
      <c:valAx>
        <c:axId val="2341287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37620100"/>
        <c:crosses val="autoZero"/>
        <c:crossBetween val="midCat"/>
      </c:valAx>
      <c:valAx>
        <c:axId val="837620100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4128746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2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计算机17!$T$2:$T$118</c:f>
              <c:numCache>
                <c:formatCode>0.0_ </c:formatCode>
                <c:ptCount val="117"/>
                <c:pt idx="0">
                  <c:v>18.4</c:v>
                </c:pt>
                <c:pt idx="1">
                  <c:v>18.64</c:v>
                </c:pt>
                <c:pt idx="2">
                  <c:v>19.8</c:v>
                </c:pt>
                <c:pt idx="3">
                  <c:v>19</c:v>
                </c:pt>
                <c:pt idx="4">
                  <c:v>0</c:v>
                </c:pt>
                <c:pt idx="5">
                  <c:v>17.52</c:v>
                </c:pt>
                <c:pt idx="6">
                  <c:v>0</c:v>
                </c:pt>
                <c:pt idx="7">
                  <c:v>18.72</c:v>
                </c:pt>
                <c:pt idx="8">
                  <c:v>16.88</c:v>
                </c:pt>
                <c:pt idx="9">
                  <c:v>19.8</c:v>
                </c:pt>
                <c:pt idx="10">
                  <c:v>18.64</c:v>
                </c:pt>
                <c:pt idx="11">
                  <c:v>18.24</c:v>
                </c:pt>
                <c:pt idx="12">
                  <c:v>19.08</c:v>
                </c:pt>
                <c:pt idx="13">
                  <c:v>18.24</c:v>
                </c:pt>
                <c:pt idx="14">
                  <c:v>19.4</c:v>
                </c:pt>
                <c:pt idx="15">
                  <c:v>19.4</c:v>
                </c:pt>
                <c:pt idx="16">
                  <c:v>17</c:v>
                </c:pt>
                <c:pt idx="17">
                  <c:v>17.4</c:v>
                </c:pt>
                <c:pt idx="18">
                  <c:v>19.8</c:v>
                </c:pt>
                <c:pt idx="19">
                  <c:v>18.64</c:v>
                </c:pt>
                <c:pt idx="20">
                  <c:v>18.64</c:v>
                </c:pt>
                <c:pt idx="21">
                  <c:v>18.76</c:v>
                </c:pt>
                <c:pt idx="22">
                  <c:v>19.8</c:v>
                </c:pt>
                <c:pt idx="23">
                  <c:v>18.76</c:v>
                </c:pt>
                <c:pt idx="24">
                  <c:v>19.8</c:v>
                </c:pt>
                <c:pt idx="25">
                  <c:v>19.4</c:v>
                </c:pt>
                <c:pt idx="26">
                  <c:v>18.76</c:v>
                </c:pt>
                <c:pt idx="27">
                  <c:v>18.76</c:v>
                </c:pt>
                <c:pt idx="28">
                  <c:v>18.48</c:v>
                </c:pt>
                <c:pt idx="29">
                  <c:v>18.48</c:v>
                </c:pt>
                <c:pt idx="30">
                  <c:v>19.4</c:v>
                </c:pt>
                <c:pt idx="31">
                  <c:v>14</c:v>
                </c:pt>
                <c:pt idx="32">
                  <c:v>17.36</c:v>
                </c:pt>
                <c:pt idx="33">
                  <c:v>19.4</c:v>
                </c:pt>
                <c:pt idx="34">
                  <c:v>19.8</c:v>
                </c:pt>
                <c:pt idx="35">
                  <c:v>19.2</c:v>
                </c:pt>
                <c:pt idx="36">
                  <c:v>19.8</c:v>
                </c:pt>
                <c:pt idx="37">
                  <c:v>19.4</c:v>
                </c:pt>
                <c:pt idx="38">
                  <c:v>17.6</c:v>
                </c:pt>
                <c:pt idx="39">
                  <c:v>17.92</c:v>
                </c:pt>
                <c:pt idx="40">
                  <c:v>19.08</c:v>
                </c:pt>
                <c:pt idx="41">
                  <c:v>18</c:v>
                </c:pt>
                <c:pt idx="42">
                  <c:v>19.08</c:v>
                </c:pt>
                <c:pt idx="43">
                  <c:v>17.76</c:v>
                </c:pt>
                <c:pt idx="44">
                  <c:v>19.8</c:v>
                </c:pt>
                <c:pt idx="45">
                  <c:v>17.24</c:v>
                </c:pt>
                <c:pt idx="46">
                  <c:v>17.76</c:v>
                </c:pt>
                <c:pt idx="47">
                  <c:v>18.64</c:v>
                </c:pt>
                <c:pt idx="48">
                  <c:v>18.4</c:v>
                </c:pt>
                <c:pt idx="49">
                  <c:v>18.76</c:v>
                </c:pt>
                <c:pt idx="50">
                  <c:v>19.28</c:v>
                </c:pt>
                <c:pt idx="51">
                  <c:v>18.56</c:v>
                </c:pt>
                <c:pt idx="52">
                  <c:v>19.08</c:v>
                </c:pt>
                <c:pt idx="53">
                  <c:v>17.76</c:v>
                </c:pt>
                <c:pt idx="54">
                  <c:v>17.36</c:v>
                </c:pt>
                <c:pt idx="55">
                  <c:v>19.08</c:v>
                </c:pt>
                <c:pt idx="56">
                  <c:v>19.08</c:v>
                </c:pt>
                <c:pt idx="57">
                  <c:v>16.92</c:v>
                </c:pt>
                <c:pt idx="58">
                  <c:v>19.04</c:v>
                </c:pt>
                <c:pt idx="59">
                  <c:v>19.4</c:v>
                </c:pt>
                <c:pt idx="60">
                  <c:v>17.24</c:v>
                </c:pt>
                <c:pt idx="61">
                  <c:v>16.56</c:v>
                </c:pt>
                <c:pt idx="62">
                  <c:v>17.6</c:v>
                </c:pt>
                <c:pt idx="63">
                  <c:v>19.8</c:v>
                </c:pt>
                <c:pt idx="64">
                  <c:v>18.64</c:v>
                </c:pt>
                <c:pt idx="65">
                  <c:v>18.76</c:v>
                </c:pt>
                <c:pt idx="66">
                  <c:v>14.8</c:v>
                </c:pt>
                <c:pt idx="67">
                  <c:v>19.2</c:v>
                </c:pt>
                <c:pt idx="68">
                  <c:v>19.08</c:v>
                </c:pt>
                <c:pt idx="69">
                  <c:v>18.96</c:v>
                </c:pt>
                <c:pt idx="70">
                  <c:v>19.08</c:v>
                </c:pt>
                <c:pt idx="71">
                  <c:v>19.8</c:v>
                </c:pt>
                <c:pt idx="72">
                  <c:v>19.28</c:v>
                </c:pt>
                <c:pt idx="73">
                  <c:v>19.08</c:v>
                </c:pt>
                <c:pt idx="74">
                  <c:v>17</c:v>
                </c:pt>
                <c:pt idx="75">
                  <c:v>19.68</c:v>
                </c:pt>
                <c:pt idx="76">
                  <c:v>20</c:v>
                </c:pt>
                <c:pt idx="77">
                  <c:v>19.16</c:v>
                </c:pt>
                <c:pt idx="78">
                  <c:v>18.72</c:v>
                </c:pt>
                <c:pt idx="79">
                  <c:v>19.24</c:v>
                </c:pt>
                <c:pt idx="80">
                  <c:v>18.24</c:v>
                </c:pt>
                <c:pt idx="81">
                  <c:v>17.68</c:v>
                </c:pt>
                <c:pt idx="82">
                  <c:v>19.76</c:v>
                </c:pt>
                <c:pt idx="83">
                  <c:v>19.6</c:v>
                </c:pt>
                <c:pt idx="84">
                  <c:v>19.2</c:v>
                </c:pt>
                <c:pt idx="85">
                  <c:v>19.24</c:v>
                </c:pt>
                <c:pt idx="86">
                  <c:v>18.64</c:v>
                </c:pt>
                <c:pt idx="87">
                  <c:v>19.92</c:v>
                </c:pt>
                <c:pt idx="88">
                  <c:v>18.08</c:v>
                </c:pt>
                <c:pt idx="89">
                  <c:v>18.16</c:v>
                </c:pt>
                <c:pt idx="90">
                  <c:v>18</c:v>
                </c:pt>
                <c:pt idx="91">
                  <c:v>18.52</c:v>
                </c:pt>
                <c:pt idx="92">
                  <c:v>17.24</c:v>
                </c:pt>
                <c:pt idx="93">
                  <c:v>17.4</c:v>
                </c:pt>
                <c:pt idx="94">
                  <c:v>20</c:v>
                </c:pt>
                <c:pt idx="95">
                  <c:v>18.56</c:v>
                </c:pt>
                <c:pt idx="96">
                  <c:v>18.36</c:v>
                </c:pt>
                <c:pt idx="97">
                  <c:v>20</c:v>
                </c:pt>
                <c:pt idx="98">
                  <c:v>18</c:v>
                </c:pt>
                <c:pt idx="99">
                  <c:v>17.88</c:v>
                </c:pt>
                <c:pt idx="100">
                  <c:v>19.68</c:v>
                </c:pt>
                <c:pt idx="101">
                  <c:v>18.04</c:v>
                </c:pt>
                <c:pt idx="102">
                  <c:v>19.2</c:v>
                </c:pt>
                <c:pt idx="103">
                  <c:v>18.72</c:v>
                </c:pt>
                <c:pt idx="104">
                  <c:v>17.88</c:v>
                </c:pt>
                <c:pt idx="105">
                  <c:v>18.44</c:v>
                </c:pt>
                <c:pt idx="106">
                  <c:v>18.68</c:v>
                </c:pt>
                <c:pt idx="107">
                  <c:v>18.4</c:v>
                </c:pt>
                <c:pt idx="108">
                  <c:v>18.92</c:v>
                </c:pt>
                <c:pt idx="109">
                  <c:v>17.72</c:v>
                </c:pt>
                <c:pt idx="110">
                  <c:v>17.6</c:v>
                </c:pt>
                <c:pt idx="111">
                  <c:v>19.48</c:v>
                </c:pt>
                <c:pt idx="112">
                  <c:v>18.04</c:v>
                </c:pt>
                <c:pt idx="113">
                  <c:v>19.36</c:v>
                </c:pt>
                <c:pt idx="114">
                  <c:v>17.76</c:v>
                </c:pt>
                <c:pt idx="115">
                  <c:v>18.28</c:v>
                </c:pt>
                <c:pt idx="11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15901"/>
        <c:axId val="375711012"/>
      </c:scatterChart>
      <c:valAx>
        <c:axId val="3509159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375711012"/>
        <c:crosses val="autoZero"/>
        <c:crossBetween val="midCat"/>
      </c:valAx>
      <c:valAx>
        <c:axId val="375711012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0915901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课程目标</a:t>
            </a:r>
            <a:r>
              <a:rPr lang="en-US" altLang="zh-CN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3 </a:t>
            </a:r>
            <a:r>
              <a:rPr lang="zh-CN" altLang="en-US" sz="12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rPr>
              <a:t>成绩分布</a:t>
            </a:r>
            <a:endParaRPr lang="zh-CN" altLang="en-US" sz="12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6"/>
          </c:marker>
          <c:dLbls>
            <c:delete val="1"/>
          </c:dLbls>
          <c:yVal>
            <c:numRef>
              <c:f>计算机17!$U$2:$U$118</c:f>
              <c:numCache>
                <c:formatCode>0.0_ </c:formatCode>
                <c:ptCount val="117"/>
                <c:pt idx="0">
                  <c:v>13.3</c:v>
                </c:pt>
                <c:pt idx="1">
                  <c:v>6.65</c:v>
                </c:pt>
                <c:pt idx="2">
                  <c:v>11.9</c:v>
                </c:pt>
                <c:pt idx="3">
                  <c:v>1.75</c:v>
                </c:pt>
                <c:pt idx="4">
                  <c:v>1.4</c:v>
                </c:pt>
                <c:pt idx="5">
                  <c:v>5.6</c:v>
                </c:pt>
                <c:pt idx="6">
                  <c:v>1.75</c:v>
                </c:pt>
                <c:pt idx="7">
                  <c:v>5.6</c:v>
                </c:pt>
                <c:pt idx="8">
                  <c:v>2.8</c:v>
                </c:pt>
                <c:pt idx="9">
                  <c:v>17.15</c:v>
                </c:pt>
                <c:pt idx="10">
                  <c:v>11.2</c:v>
                </c:pt>
                <c:pt idx="11">
                  <c:v>11.9</c:v>
                </c:pt>
                <c:pt idx="12">
                  <c:v>13.3</c:v>
                </c:pt>
                <c:pt idx="13">
                  <c:v>14.35</c:v>
                </c:pt>
                <c:pt idx="14">
                  <c:v>12.95</c:v>
                </c:pt>
                <c:pt idx="15">
                  <c:v>8.4</c:v>
                </c:pt>
                <c:pt idx="16">
                  <c:v>11.9</c:v>
                </c:pt>
                <c:pt idx="17">
                  <c:v>10.5</c:v>
                </c:pt>
                <c:pt idx="18">
                  <c:v>18.9</c:v>
                </c:pt>
                <c:pt idx="19">
                  <c:v>9.45</c:v>
                </c:pt>
                <c:pt idx="20">
                  <c:v>8.05</c:v>
                </c:pt>
                <c:pt idx="21">
                  <c:v>7</c:v>
                </c:pt>
                <c:pt idx="22">
                  <c:v>14.7</c:v>
                </c:pt>
                <c:pt idx="23">
                  <c:v>15.4</c:v>
                </c:pt>
                <c:pt idx="24">
                  <c:v>2.8</c:v>
                </c:pt>
                <c:pt idx="25">
                  <c:v>14.7</c:v>
                </c:pt>
                <c:pt idx="26">
                  <c:v>15.75</c:v>
                </c:pt>
                <c:pt idx="27">
                  <c:v>11.2</c:v>
                </c:pt>
                <c:pt idx="28">
                  <c:v>17.85</c:v>
                </c:pt>
                <c:pt idx="29">
                  <c:v>14.7</c:v>
                </c:pt>
                <c:pt idx="30">
                  <c:v>15.75</c:v>
                </c:pt>
                <c:pt idx="31">
                  <c:v>2.8</c:v>
                </c:pt>
                <c:pt idx="32">
                  <c:v>10.15</c:v>
                </c:pt>
                <c:pt idx="33">
                  <c:v>18.2</c:v>
                </c:pt>
                <c:pt idx="34">
                  <c:v>14.35</c:v>
                </c:pt>
                <c:pt idx="35">
                  <c:v>15.05</c:v>
                </c:pt>
                <c:pt idx="36">
                  <c:v>18.9</c:v>
                </c:pt>
                <c:pt idx="37">
                  <c:v>15.4</c:v>
                </c:pt>
                <c:pt idx="38">
                  <c:v>10.85</c:v>
                </c:pt>
                <c:pt idx="39">
                  <c:v>16.1</c:v>
                </c:pt>
                <c:pt idx="40">
                  <c:v>16.1</c:v>
                </c:pt>
                <c:pt idx="41">
                  <c:v>9.8</c:v>
                </c:pt>
                <c:pt idx="42">
                  <c:v>13.3</c:v>
                </c:pt>
                <c:pt idx="43">
                  <c:v>16.8</c:v>
                </c:pt>
                <c:pt idx="44">
                  <c:v>18.2</c:v>
                </c:pt>
                <c:pt idx="45">
                  <c:v>13.3</c:v>
                </c:pt>
                <c:pt idx="46">
                  <c:v>17.5</c:v>
                </c:pt>
                <c:pt idx="47">
                  <c:v>10.85</c:v>
                </c:pt>
                <c:pt idx="48">
                  <c:v>7.7</c:v>
                </c:pt>
                <c:pt idx="49">
                  <c:v>12.6</c:v>
                </c:pt>
                <c:pt idx="50">
                  <c:v>2.1</c:v>
                </c:pt>
                <c:pt idx="51">
                  <c:v>11.2</c:v>
                </c:pt>
                <c:pt idx="52">
                  <c:v>9.8</c:v>
                </c:pt>
                <c:pt idx="53">
                  <c:v>10.5</c:v>
                </c:pt>
                <c:pt idx="54">
                  <c:v>18.2</c:v>
                </c:pt>
                <c:pt idx="55">
                  <c:v>4.2</c:v>
                </c:pt>
                <c:pt idx="56">
                  <c:v>11.9</c:v>
                </c:pt>
                <c:pt idx="57">
                  <c:v>6.3</c:v>
                </c:pt>
                <c:pt idx="58">
                  <c:v>16.1</c:v>
                </c:pt>
                <c:pt idx="59">
                  <c:v>13.65</c:v>
                </c:pt>
                <c:pt idx="60">
                  <c:v>13.65</c:v>
                </c:pt>
                <c:pt idx="61">
                  <c:v>14</c:v>
                </c:pt>
                <c:pt idx="62">
                  <c:v>11.2</c:v>
                </c:pt>
                <c:pt idx="63">
                  <c:v>17.15</c:v>
                </c:pt>
                <c:pt idx="64">
                  <c:v>18.2</c:v>
                </c:pt>
                <c:pt idx="65">
                  <c:v>10.5</c:v>
                </c:pt>
                <c:pt idx="66">
                  <c:v>8.05</c:v>
                </c:pt>
                <c:pt idx="67">
                  <c:v>14</c:v>
                </c:pt>
                <c:pt idx="68">
                  <c:v>15.4</c:v>
                </c:pt>
                <c:pt idx="69">
                  <c:v>14</c:v>
                </c:pt>
                <c:pt idx="70">
                  <c:v>14</c:v>
                </c:pt>
                <c:pt idx="71">
                  <c:v>20.3</c:v>
                </c:pt>
                <c:pt idx="72">
                  <c:v>9.8</c:v>
                </c:pt>
                <c:pt idx="73">
                  <c:v>9.1</c:v>
                </c:pt>
                <c:pt idx="74">
                  <c:v>2.8</c:v>
                </c:pt>
                <c:pt idx="75">
                  <c:v>17.5</c:v>
                </c:pt>
                <c:pt idx="76">
                  <c:v>20.65</c:v>
                </c:pt>
                <c:pt idx="77">
                  <c:v>20.3</c:v>
                </c:pt>
                <c:pt idx="78">
                  <c:v>18.2</c:v>
                </c:pt>
                <c:pt idx="79">
                  <c:v>16.1</c:v>
                </c:pt>
                <c:pt idx="80">
                  <c:v>14.35</c:v>
                </c:pt>
                <c:pt idx="81">
                  <c:v>20.3</c:v>
                </c:pt>
                <c:pt idx="82">
                  <c:v>17.5</c:v>
                </c:pt>
                <c:pt idx="83">
                  <c:v>15.4</c:v>
                </c:pt>
                <c:pt idx="84">
                  <c:v>11.9</c:v>
                </c:pt>
                <c:pt idx="85">
                  <c:v>18.9</c:v>
                </c:pt>
                <c:pt idx="86">
                  <c:v>17.5</c:v>
                </c:pt>
                <c:pt idx="87">
                  <c:v>15.4</c:v>
                </c:pt>
                <c:pt idx="88">
                  <c:v>7.35</c:v>
                </c:pt>
                <c:pt idx="89">
                  <c:v>16.1</c:v>
                </c:pt>
                <c:pt idx="90">
                  <c:v>16.8</c:v>
                </c:pt>
                <c:pt idx="91">
                  <c:v>16.8</c:v>
                </c:pt>
                <c:pt idx="92">
                  <c:v>12.6</c:v>
                </c:pt>
                <c:pt idx="93">
                  <c:v>16.1</c:v>
                </c:pt>
                <c:pt idx="94">
                  <c:v>18.2</c:v>
                </c:pt>
                <c:pt idx="95">
                  <c:v>21</c:v>
                </c:pt>
                <c:pt idx="96">
                  <c:v>17.5</c:v>
                </c:pt>
                <c:pt idx="97">
                  <c:v>11.2</c:v>
                </c:pt>
                <c:pt idx="98">
                  <c:v>10.15</c:v>
                </c:pt>
                <c:pt idx="99">
                  <c:v>19.6</c:v>
                </c:pt>
                <c:pt idx="100">
                  <c:v>15.05</c:v>
                </c:pt>
                <c:pt idx="101">
                  <c:v>14</c:v>
                </c:pt>
                <c:pt idx="102">
                  <c:v>18.9</c:v>
                </c:pt>
                <c:pt idx="103">
                  <c:v>5.6</c:v>
                </c:pt>
                <c:pt idx="104">
                  <c:v>16.8</c:v>
                </c:pt>
                <c:pt idx="105">
                  <c:v>17.85</c:v>
                </c:pt>
                <c:pt idx="106">
                  <c:v>7.7</c:v>
                </c:pt>
                <c:pt idx="107">
                  <c:v>17.5</c:v>
                </c:pt>
                <c:pt idx="108">
                  <c:v>15.75</c:v>
                </c:pt>
                <c:pt idx="109">
                  <c:v>14.7</c:v>
                </c:pt>
                <c:pt idx="110">
                  <c:v>15.05</c:v>
                </c:pt>
                <c:pt idx="111">
                  <c:v>16.8</c:v>
                </c:pt>
                <c:pt idx="112">
                  <c:v>15.05</c:v>
                </c:pt>
                <c:pt idx="113">
                  <c:v>18.2</c:v>
                </c:pt>
                <c:pt idx="114">
                  <c:v>16.45</c:v>
                </c:pt>
                <c:pt idx="115">
                  <c:v>9.1</c:v>
                </c:pt>
                <c:pt idx="116">
                  <c:v>16.8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392"/>
        <c:axId val="774649619"/>
      </c:scatterChart>
      <c:valAx>
        <c:axId val="359753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学生序号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774649619"/>
        <c:crosses val="autoZero"/>
        <c:crossBetween val="midCat"/>
      </c:valAx>
      <c:valAx>
        <c:axId val="774649619"/>
        <c:scaling>
          <c:orientation val="minMax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b="0"/>
                  <a:t>得分值</a:t>
                </a:r>
                <a:endParaRPr lang="zh-CN" alt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975392"/>
        <c:crosses val="autoZero"/>
        <c:crossBetween val="midCat"/>
      </c:valAx>
      <c:spPr>
        <a:scene3d>
          <a:camera prst="orthographicFront"/>
          <a:lightRig rig="threePt" dir="t"/>
        </a:scene3d>
        <a:sp3d>
          <a:bevelB prst="convex"/>
        </a:sp3d>
      </c:spPr>
    </c:plotArea>
    <c:plotVisOnly val="1"/>
    <c:dispBlanksAs val="gap"/>
    <c:showDLblsOverMax val="0"/>
  </c:chart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46990</xdr:colOff>
      <xdr:row>12</xdr:row>
      <xdr:rowOff>133985</xdr:rowOff>
    </xdr:from>
    <xdr:to>
      <xdr:col>27</xdr:col>
      <xdr:colOff>552450</xdr:colOff>
      <xdr:row>21</xdr:row>
      <xdr:rowOff>85090</xdr:rowOff>
    </xdr:to>
    <xdr:graphicFrame>
      <xdr:nvGraphicFramePr>
        <xdr:cNvPr id="6311" name="图表 1"/>
        <xdr:cNvGraphicFramePr/>
      </xdr:nvGraphicFramePr>
      <xdr:xfrm>
        <a:off x="15601315" y="3933825"/>
        <a:ext cx="4667885" cy="2802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514350</xdr:colOff>
      <xdr:row>23</xdr:row>
      <xdr:rowOff>46990</xdr:rowOff>
    </xdr:from>
    <xdr:to>
      <xdr:col>28</xdr:col>
      <xdr:colOff>390525</xdr:colOff>
      <xdr:row>32</xdr:row>
      <xdr:rowOff>0</xdr:rowOff>
    </xdr:to>
    <xdr:graphicFrame>
      <xdr:nvGraphicFramePr>
        <xdr:cNvPr id="6312" name="图表 2"/>
        <xdr:cNvGraphicFramePr/>
      </xdr:nvGraphicFramePr>
      <xdr:xfrm>
        <a:off x="15382875" y="7332345"/>
        <a:ext cx="5410200" cy="2804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409575</xdr:colOff>
      <xdr:row>35</xdr:row>
      <xdr:rowOff>0</xdr:rowOff>
    </xdr:from>
    <xdr:to>
      <xdr:col>28</xdr:col>
      <xdr:colOff>285750</xdr:colOff>
      <xdr:row>43</xdr:row>
      <xdr:rowOff>267335</xdr:rowOff>
    </xdr:to>
    <xdr:graphicFrame>
      <xdr:nvGraphicFramePr>
        <xdr:cNvPr id="6313" name="图表 3"/>
        <xdr:cNvGraphicFramePr/>
      </xdr:nvGraphicFramePr>
      <xdr:xfrm>
        <a:off x="15278100" y="11087735"/>
        <a:ext cx="5410200" cy="2802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47</xdr:row>
      <xdr:rowOff>76835</xdr:rowOff>
    </xdr:from>
    <xdr:to>
      <xdr:col>28</xdr:col>
      <xdr:colOff>200025</xdr:colOff>
      <xdr:row>56</xdr:row>
      <xdr:rowOff>28575</xdr:rowOff>
    </xdr:to>
    <xdr:graphicFrame>
      <xdr:nvGraphicFramePr>
        <xdr:cNvPr id="6314" name="图表 4"/>
        <xdr:cNvGraphicFramePr/>
      </xdr:nvGraphicFramePr>
      <xdr:xfrm>
        <a:off x="15192375" y="14966950"/>
        <a:ext cx="5410200" cy="280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552450</xdr:colOff>
      <xdr:row>59</xdr:row>
      <xdr:rowOff>105410</xdr:rowOff>
    </xdr:from>
    <xdr:to>
      <xdr:col>28</xdr:col>
      <xdr:colOff>428625</xdr:colOff>
      <xdr:row>68</xdr:row>
      <xdr:rowOff>66675</xdr:rowOff>
    </xdr:to>
    <xdr:graphicFrame>
      <xdr:nvGraphicFramePr>
        <xdr:cNvPr id="6315" name="图表 5"/>
        <xdr:cNvGraphicFramePr/>
      </xdr:nvGraphicFramePr>
      <xdr:xfrm>
        <a:off x="15420975" y="18797905"/>
        <a:ext cx="5410200" cy="281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642620</xdr:colOff>
      <xdr:row>12</xdr:row>
      <xdr:rowOff>200025</xdr:rowOff>
    </xdr:from>
    <xdr:to>
      <xdr:col>29</xdr:col>
      <xdr:colOff>532130</xdr:colOff>
      <xdr:row>25</xdr:row>
      <xdr:rowOff>190500</xdr:rowOff>
    </xdr:to>
    <xdr:graphicFrame>
      <xdr:nvGraphicFramePr>
        <xdr:cNvPr id="8436" name="图表 1"/>
        <xdr:cNvGraphicFramePr/>
      </xdr:nvGraphicFramePr>
      <xdr:xfrm>
        <a:off x="15717520" y="2927350"/>
        <a:ext cx="451231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605790</xdr:colOff>
      <xdr:row>28</xdr:row>
      <xdr:rowOff>19050</xdr:rowOff>
    </xdr:from>
    <xdr:to>
      <xdr:col>30</xdr:col>
      <xdr:colOff>549910</xdr:colOff>
      <xdr:row>41</xdr:row>
      <xdr:rowOff>9525</xdr:rowOff>
    </xdr:to>
    <xdr:graphicFrame>
      <xdr:nvGraphicFramePr>
        <xdr:cNvPr id="8437" name="图表 2"/>
        <xdr:cNvGraphicFramePr/>
      </xdr:nvGraphicFramePr>
      <xdr:xfrm>
        <a:off x="15680690" y="6048375"/>
        <a:ext cx="522732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449580</xdr:colOff>
      <xdr:row>43</xdr:row>
      <xdr:rowOff>133350</xdr:rowOff>
    </xdr:from>
    <xdr:to>
      <xdr:col>30</xdr:col>
      <xdr:colOff>394970</xdr:colOff>
      <xdr:row>56</xdr:row>
      <xdr:rowOff>123825</xdr:rowOff>
    </xdr:to>
    <xdr:graphicFrame>
      <xdr:nvGraphicFramePr>
        <xdr:cNvPr id="8438" name="图表 3"/>
        <xdr:cNvGraphicFramePr/>
      </xdr:nvGraphicFramePr>
      <xdr:xfrm>
        <a:off x="15524480" y="9258300"/>
        <a:ext cx="522859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275590</xdr:colOff>
      <xdr:row>59</xdr:row>
      <xdr:rowOff>190500</xdr:rowOff>
    </xdr:from>
    <xdr:to>
      <xdr:col>30</xdr:col>
      <xdr:colOff>219710</xdr:colOff>
      <xdr:row>72</xdr:row>
      <xdr:rowOff>180975</xdr:rowOff>
    </xdr:to>
    <xdr:graphicFrame>
      <xdr:nvGraphicFramePr>
        <xdr:cNvPr id="8439" name="图表 4"/>
        <xdr:cNvGraphicFramePr/>
      </xdr:nvGraphicFramePr>
      <xdr:xfrm>
        <a:off x="15350490" y="12617450"/>
        <a:ext cx="522732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549910</xdr:colOff>
      <xdr:row>78</xdr:row>
      <xdr:rowOff>200025</xdr:rowOff>
    </xdr:from>
    <xdr:to>
      <xdr:col>30</xdr:col>
      <xdr:colOff>495300</xdr:colOff>
      <xdr:row>91</xdr:row>
      <xdr:rowOff>190500</xdr:rowOff>
    </xdr:to>
    <xdr:graphicFrame>
      <xdr:nvGraphicFramePr>
        <xdr:cNvPr id="8440" name="图表 5"/>
        <xdr:cNvGraphicFramePr/>
      </xdr:nvGraphicFramePr>
      <xdr:xfrm>
        <a:off x="15624810" y="16548100"/>
        <a:ext cx="522859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638175</xdr:colOff>
      <xdr:row>0</xdr:row>
      <xdr:rowOff>9525</xdr:rowOff>
    </xdr:to>
    <xdr:pic>
      <xdr:nvPicPr>
        <xdr:cNvPr id="14112" name="Picture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0"/>
          <a:ext cx="7620000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95885</xdr:colOff>
      <xdr:row>0</xdr:row>
      <xdr:rowOff>46990</xdr:rowOff>
    </xdr:to>
    <xdr:pic>
      <xdr:nvPicPr>
        <xdr:cNvPr id="14113" name="Picture 5" descr="Arrow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3875" y="0"/>
          <a:ext cx="95885" cy="46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23</xdr:col>
      <xdr:colOff>256540</xdr:colOff>
      <xdr:row>14</xdr:row>
      <xdr:rowOff>19050</xdr:rowOff>
    </xdr:from>
    <xdr:to>
      <xdr:col>30</xdr:col>
      <xdr:colOff>9525</xdr:colOff>
      <xdr:row>27</xdr:row>
      <xdr:rowOff>9525</xdr:rowOff>
    </xdr:to>
    <xdr:graphicFrame>
      <xdr:nvGraphicFramePr>
        <xdr:cNvPr id="14114" name="图表 3"/>
        <xdr:cNvGraphicFramePr/>
      </xdr:nvGraphicFramePr>
      <xdr:xfrm>
        <a:off x="14410690" y="3082925"/>
        <a:ext cx="468693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29</xdr:row>
      <xdr:rowOff>28575</xdr:rowOff>
    </xdr:from>
    <xdr:to>
      <xdr:col>30</xdr:col>
      <xdr:colOff>485775</xdr:colOff>
      <xdr:row>42</xdr:row>
      <xdr:rowOff>19050</xdr:rowOff>
    </xdr:to>
    <xdr:graphicFrame>
      <xdr:nvGraphicFramePr>
        <xdr:cNvPr id="14115" name="图表 4"/>
        <xdr:cNvGraphicFramePr/>
      </xdr:nvGraphicFramePr>
      <xdr:xfrm>
        <a:off x="14135100" y="6188075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46</xdr:row>
      <xdr:rowOff>9525</xdr:rowOff>
    </xdr:from>
    <xdr:to>
      <xdr:col>31</xdr:col>
      <xdr:colOff>161925</xdr:colOff>
      <xdr:row>59</xdr:row>
      <xdr:rowOff>0</xdr:rowOff>
    </xdr:to>
    <xdr:graphicFrame>
      <xdr:nvGraphicFramePr>
        <xdr:cNvPr id="14116" name="图表 10"/>
        <xdr:cNvGraphicFramePr/>
      </xdr:nvGraphicFramePr>
      <xdr:xfrm>
        <a:off x="14497050" y="9677400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209550</xdr:colOff>
      <xdr:row>60</xdr:row>
      <xdr:rowOff>123825</xdr:rowOff>
    </xdr:from>
    <xdr:to>
      <xdr:col>31</xdr:col>
      <xdr:colOff>28575</xdr:colOff>
      <xdr:row>73</xdr:row>
      <xdr:rowOff>114300</xdr:rowOff>
    </xdr:to>
    <xdr:graphicFrame>
      <xdr:nvGraphicFramePr>
        <xdr:cNvPr id="14117" name="图表 11"/>
        <xdr:cNvGraphicFramePr/>
      </xdr:nvGraphicFramePr>
      <xdr:xfrm>
        <a:off x="14363700" y="12680950"/>
        <a:ext cx="5438775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323850</xdr:colOff>
      <xdr:row>76</xdr:row>
      <xdr:rowOff>85725</xdr:rowOff>
    </xdr:from>
    <xdr:to>
      <xdr:col>31</xdr:col>
      <xdr:colOff>152400</xdr:colOff>
      <xdr:row>88</xdr:row>
      <xdr:rowOff>200025</xdr:rowOff>
    </xdr:to>
    <xdr:graphicFrame>
      <xdr:nvGraphicFramePr>
        <xdr:cNvPr id="14118" name="图表 12"/>
        <xdr:cNvGraphicFramePr/>
      </xdr:nvGraphicFramePr>
      <xdr:xfrm>
        <a:off x="14478000" y="15944850"/>
        <a:ext cx="544830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65"/>
  <sheetViews>
    <sheetView zoomScale="80" zoomScaleNormal="80" zoomScaleSheetLayoutView="60" topLeftCell="A85" workbookViewId="0">
      <selection activeCell="J69" sqref="J69"/>
    </sheetView>
  </sheetViews>
  <sheetFormatPr defaultColWidth="8.66666666666667" defaultRowHeight="24.95" customHeight="1"/>
  <cols>
    <col min="1" max="1" width="9" style="54"/>
    <col min="2" max="2" width="13.125" style="55" customWidth="1"/>
    <col min="3" max="3" width="9.25" style="31" customWidth="1"/>
    <col min="4" max="4" width="11.875" style="31" customWidth="1"/>
    <col min="5" max="5" width="7.875" style="8" customWidth="1"/>
    <col min="6" max="6" width="8.625" style="8" customWidth="1"/>
    <col min="7" max="7" width="9.5" style="8" customWidth="1"/>
    <col min="8" max="8" width="10.375" style="8" customWidth="1"/>
    <col min="9" max="9" width="11.5" style="31" customWidth="1"/>
    <col min="10" max="10" width="9" style="56" customWidth="1"/>
    <col min="11" max="11" width="5.875" style="57" customWidth="1"/>
    <col min="12" max="12" width="10.375" style="58" customWidth="1"/>
    <col min="13" max="15" width="9" style="31"/>
    <col min="16" max="16" width="4.75" style="31" customWidth="1"/>
    <col min="17" max="20" width="11.75" style="31"/>
    <col min="21" max="21" width="9" style="31"/>
    <col min="22" max="22" width="9.625" style="31" customWidth="1"/>
    <col min="23" max="32" width="9" style="31"/>
    <col min="33" max="16384" width="8.66666666666667" style="31"/>
  </cols>
  <sheetData>
    <row r="1" ht="24.75" customHeight="1" spans="1:20">
      <c r="A1" s="59" t="s">
        <v>0</v>
      </c>
      <c r="B1" s="59" t="s">
        <v>1</v>
      </c>
      <c r="C1" s="59" t="s">
        <v>2</v>
      </c>
      <c r="D1" s="59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/>
      <c r="L1" s="9" t="s">
        <v>10</v>
      </c>
      <c r="M1" s="9" t="s">
        <v>11</v>
      </c>
      <c r="N1" s="9" t="s">
        <v>12</v>
      </c>
      <c r="O1" s="9" t="s">
        <v>13</v>
      </c>
      <c r="Q1" s="46" t="s">
        <v>14</v>
      </c>
      <c r="R1" s="46" t="s">
        <v>15</v>
      </c>
      <c r="S1" s="46" t="s">
        <v>16</v>
      </c>
      <c r="T1" s="46" t="s">
        <v>17</v>
      </c>
    </row>
    <row r="2" customHeight="1" spans="1:28">
      <c r="A2" s="61">
        <v>1</v>
      </c>
      <c r="B2" s="61">
        <v>201610111159</v>
      </c>
      <c r="C2" s="62" t="s">
        <v>18</v>
      </c>
      <c r="D2" s="63" t="s">
        <v>19</v>
      </c>
      <c r="E2" s="64">
        <v>100</v>
      </c>
      <c r="F2" s="63">
        <v>90</v>
      </c>
      <c r="G2" s="63">
        <v>85</v>
      </c>
      <c r="H2" s="63">
        <v>88</v>
      </c>
      <c r="I2" s="63">
        <v>90</v>
      </c>
      <c r="J2" s="69">
        <v>73.2</v>
      </c>
      <c r="K2" s="69"/>
      <c r="L2" s="45">
        <v>18</v>
      </c>
      <c r="M2" s="45">
        <v>18.5</v>
      </c>
      <c r="N2" s="45">
        <v>18</v>
      </c>
      <c r="O2" s="45">
        <v>11.5</v>
      </c>
      <c r="Q2" s="72">
        <f>E2*0.07+(L2+M2)*0.7</f>
        <v>32.55</v>
      </c>
      <c r="R2" s="72">
        <f>F2*0.08+G2*0.12</f>
        <v>17.4</v>
      </c>
      <c r="S2" s="72">
        <f>N2*0.7</f>
        <v>12.6</v>
      </c>
      <c r="T2" s="72">
        <f>H2*0.03+O2*0.7</f>
        <v>10.69</v>
      </c>
      <c r="V2" s="22"/>
      <c r="W2" s="22"/>
      <c r="X2" s="22"/>
      <c r="Y2" s="22"/>
      <c r="Z2" s="22" t="s">
        <v>20</v>
      </c>
      <c r="AA2" s="22">
        <v>102</v>
      </c>
      <c r="AB2" s="8"/>
    </row>
    <row r="3" customHeight="1" spans="1:28">
      <c r="A3" s="61">
        <v>2</v>
      </c>
      <c r="B3" s="61">
        <v>201610311175</v>
      </c>
      <c r="C3" s="62" t="s">
        <v>21</v>
      </c>
      <c r="D3" s="63" t="s">
        <v>22</v>
      </c>
      <c r="E3" s="64">
        <v>0</v>
      </c>
      <c r="F3" s="63">
        <v>0</v>
      </c>
      <c r="G3" s="63">
        <v>0</v>
      </c>
      <c r="H3" s="63">
        <v>0</v>
      </c>
      <c r="I3" s="63">
        <v>0</v>
      </c>
      <c r="J3" s="69">
        <v>15.4</v>
      </c>
      <c r="K3" s="69"/>
      <c r="L3" s="45">
        <v>8</v>
      </c>
      <c r="M3" s="45">
        <v>2</v>
      </c>
      <c r="N3" s="45">
        <v>7.5</v>
      </c>
      <c r="O3" s="45">
        <v>4.5</v>
      </c>
      <c r="Q3" s="72">
        <f t="shared" ref="Q3:Q66" si="0">E3*0.07+(L3+M3)*0.7</f>
        <v>7</v>
      </c>
      <c r="R3" s="72">
        <f t="shared" ref="R3:R66" si="1">F3*0.08+G3*0.12</f>
        <v>0</v>
      </c>
      <c r="S3" s="72">
        <f t="shared" ref="S3:S66" si="2">N3*0.7</f>
        <v>5.25</v>
      </c>
      <c r="T3" s="72">
        <f t="shared" ref="T3:T66" si="3">H3*0.03+O3*0.7</f>
        <v>3.15</v>
      </c>
      <c r="U3" s="32"/>
      <c r="V3" s="23"/>
      <c r="W3" s="23"/>
      <c r="X3" s="23"/>
      <c r="Y3" s="23"/>
      <c r="Z3" s="23"/>
      <c r="AA3" s="23"/>
      <c r="AB3" s="8"/>
    </row>
    <row r="4" customHeight="1" spans="1:29">
      <c r="A4" s="61">
        <v>3</v>
      </c>
      <c r="B4" s="61">
        <v>201711010065</v>
      </c>
      <c r="C4" s="62" t="s">
        <v>23</v>
      </c>
      <c r="D4" s="63" t="s">
        <v>24</v>
      </c>
      <c r="E4" s="64">
        <v>0</v>
      </c>
      <c r="F4" s="63">
        <v>0</v>
      </c>
      <c r="G4" s="63">
        <v>0</v>
      </c>
      <c r="H4" s="63">
        <v>0</v>
      </c>
      <c r="I4" s="63">
        <v>0</v>
      </c>
      <c r="J4" s="69">
        <v>0</v>
      </c>
      <c r="K4" s="69"/>
      <c r="L4" s="58">
        <v>0</v>
      </c>
      <c r="M4" s="31">
        <v>0</v>
      </c>
      <c r="N4" s="31">
        <v>0</v>
      </c>
      <c r="O4" s="31">
        <v>0</v>
      </c>
      <c r="Q4" s="72">
        <f t="shared" si="0"/>
        <v>0</v>
      </c>
      <c r="R4" s="72">
        <f t="shared" si="1"/>
        <v>0</v>
      </c>
      <c r="S4" s="72">
        <f t="shared" si="2"/>
        <v>0</v>
      </c>
      <c r="T4" s="72">
        <f t="shared" si="3"/>
        <v>0</v>
      </c>
      <c r="U4" s="32"/>
      <c r="V4" s="23"/>
      <c r="W4" s="26" t="s">
        <v>25</v>
      </c>
      <c r="X4" s="26" t="s">
        <v>26</v>
      </c>
      <c r="Y4" s="26" t="s">
        <v>27</v>
      </c>
      <c r="Z4" s="26" t="s">
        <v>28</v>
      </c>
      <c r="AA4" s="26" t="s">
        <v>29</v>
      </c>
      <c r="AB4" s="8"/>
      <c r="AC4" s="32"/>
    </row>
    <row r="5" customHeight="1" spans="1:29">
      <c r="A5" s="61">
        <v>4</v>
      </c>
      <c r="B5" s="61">
        <v>201810210136</v>
      </c>
      <c r="C5" s="62" t="s">
        <v>30</v>
      </c>
      <c r="D5" s="63" t="s">
        <v>19</v>
      </c>
      <c r="E5" s="64">
        <v>100</v>
      </c>
      <c r="F5" s="63">
        <v>98</v>
      </c>
      <c r="G5" s="63">
        <v>98</v>
      </c>
      <c r="H5" s="63">
        <v>98</v>
      </c>
      <c r="I5" s="63">
        <v>98</v>
      </c>
      <c r="J5" s="69">
        <v>89.6</v>
      </c>
      <c r="K5" s="69"/>
      <c r="L5" s="45">
        <v>14</v>
      </c>
      <c r="M5" s="45">
        <v>20</v>
      </c>
      <c r="N5" s="45">
        <v>25</v>
      </c>
      <c r="O5" s="45">
        <v>27</v>
      </c>
      <c r="Q5" s="72">
        <f t="shared" si="0"/>
        <v>30.8</v>
      </c>
      <c r="R5" s="72">
        <f t="shared" si="1"/>
        <v>19.6</v>
      </c>
      <c r="S5" s="72">
        <f t="shared" si="2"/>
        <v>17.5</v>
      </c>
      <c r="T5" s="72">
        <f t="shared" si="3"/>
        <v>21.84</v>
      </c>
      <c r="U5" s="32"/>
      <c r="V5" s="24" t="s">
        <v>31</v>
      </c>
      <c r="W5" s="27">
        <v>35</v>
      </c>
      <c r="X5" s="32">
        <v>30.2921568627451</v>
      </c>
      <c r="Y5" s="28">
        <v>22</v>
      </c>
      <c r="Z5" s="29">
        <v>4</v>
      </c>
      <c r="AA5" s="30">
        <f>(117-Z5)/117</f>
        <v>0.965811965811966</v>
      </c>
      <c r="AB5" s="8"/>
      <c r="AC5" s="32"/>
    </row>
    <row r="6" customHeight="1" spans="1:29">
      <c r="A6" s="61">
        <v>5</v>
      </c>
      <c r="B6" s="61">
        <v>201810223067</v>
      </c>
      <c r="C6" s="62" t="s">
        <v>32</v>
      </c>
      <c r="D6" s="63" t="s">
        <v>33</v>
      </c>
      <c r="E6" s="64">
        <v>100</v>
      </c>
      <c r="F6" s="63">
        <v>99</v>
      </c>
      <c r="G6" s="63">
        <v>99</v>
      </c>
      <c r="H6" s="63">
        <v>99</v>
      </c>
      <c r="I6" s="63">
        <v>99</v>
      </c>
      <c r="J6" s="69">
        <v>90.25</v>
      </c>
      <c r="K6" s="69"/>
      <c r="L6" s="45">
        <v>18</v>
      </c>
      <c r="M6" s="45">
        <v>18</v>
      </c>
      <c r="N6" s="45">
        <v>27.5</v>
      </c>
      <c r="O6" s="45">
        <v>23</v>
      </c>
      <c r="Q6" s="72">
        <f t="shared" si="0"/>
        <v>32.2</v>
      </c>
      <c r="R6" s="72">
        <f t="shared" si="1"/>
        <v>19.8</v>
      </c>
      <c r="S6" s="72">
        <f t="shared" si="2"/>
        <v>19.25</v>
      </c>
      <c r="T6" s="72">
        <f t="shared" si="3"/>
        <v>19.07</v>
      </c>
      <c r="U6" s="32"/>
      <c r="V6" s="24" t="s">
        <v>34</v>
      </c>
      <c r="W6" s="27">
        <v>20</v>
      </c>
      <c r="X6" s="32">
        <v>17.4812958226769</v>
      </c>
      <c r="Y6" s="28">
        <v>16</v>
      </c>
      <c r="Z6" s="29">
        <v>8</v>
      </c>
      <c r="AA6" s="30">
        <f>(117-Z6)/117</f>
        <v>0.931623931623932</v>
      </c>
      <c r="AB6" s="8"/>
      <c r="AC6" s="32"/>
    </row>
    <row r="7" customHeight="1" spans="1:29">
      <c r="A7" s="61">
        <v>6</v>
      </c>
      <c r="B7" s="61">
        <v>201810230136</v>
      </c>
      <c r="C7" s="62" t="s">
        <v>35</v>
      </c>
      <c r="D7" s="63" t="s">
        <v>33</v>
      </c>
      <c r="E7" s="64">
        <v>100</v>
      </c>
      <c r="F7" s="63">
        <v>90</v>
      </c>
      <c r="G7" s="63">
        <v>85</v>
      </c>
      <c r="H7" s="63">
        <v>90</v>
      </c>
      <c r="I7" s="63">
        <v>90</v>
      </c>
      <c r="J7" s="69">
        <v>89.3</v>
      </c>
      <c r="K7" s="69"/>
      <c r="L7" s="45">
        <v>18</v>
      </c>
      <c r="M7" s="45">
        <v>19</v>
      </c>
      <c r="N7" s="45">
        <v>28</v>
      </c>
      <c r="O7" s="45">
        <v>24</v>
      </c>
      <c r="Q7" s="72">
        <f t="shared" si="0"/>
        <v>32.9</v>
      </c>
      <c r="R7" s="72">
        <f t="shared" si="1"/>
        <v>17.4</v>
      </c>
      <c r="S7" s="72">
        <f t="shared" si="2"/>
        <v>19.6</v>
      </c>
      <c r="T7" s="72">
        <f t="shared" si="3"/>
        <v>19.5</v>
      </c>
      <c r="U7" s="32"/>
      <c r="V7" s="24" t="s">
        <v>36</v>
      </c>
      <c r="W7" s="27">
        <v>21</v>
      </c>
      <c r="X7" s="32">
        <v>14.5524509803922</v>
      </c>
      <c r="Y7" s="28">
        <v>10</v>
      </c>
      <c r="Z7" s="29">
        <v>6</v>
      </c>
      <c r="AA7" s="30">
        <f>(117-Z7)/117</f>
        <v>0.948717948717949</v>
      </c>
      <c r="AB7" s="8"/>
      <c r="AC7" s="32"/>
    </row>
    <row r="8" customHeight="1" spans="1:28">
      <c r="A8" s="61">
        <v>7</v>
      </c>
      <c r="B8" s="61">
        <v>201810311001</v>
      </c>
      <c r="C8" s="62" t="s">
        <v>37</v>
      </c>
      <c r="D8" s="63" t="s">
        <v>19</v>
      </c>
      <c r="E8" s="64">
        <v>100</v>
      </c>
      <c r="F8" s="63">
        <v>96</v>
      </c>
      <c r="G8" s="63">
        <v>95</v>
      </c>
      <c r="H8" s="63">
        <v>95</v>
      </c>
      <c r="I8" s="63">
        <v>96</v>
      </c>
      <c r="J8" s="69">
        <v>94.25</v>
      </c>
      <c r="K8" s="69"/>
      <c r="L8" s="45">
        <v>20</v>
      </c>
      <c r="M8" s="45">
        <v>20</v>
      </c>
      <c r="N8" s="45">
        <v>27.5</v>
      </c>
      <c r="O8" s="45">
        <v>26</v>
      </c>
      <c r="Q8" s="72">
        <f t="shared" si="0"/>
        <v>35</v>
      </c>
      <c r="R8" s="72">
        <f t="shared" si="1"/>
        <v>19.08</v>
      </c>
      <c r="S8" s="72">
        <f t="shared" si="2"/>
        <v>19.25</v>
      </c>
      <c r="T8" s="72">
        <f t="shared" si="3"/>
        <v>21.05</v>
      </c>
      <c r="U8" s="32"/>
      <c r="V8" s="25" t="s">
        <v>38</v>
      </c>
      <c r="W8" s="31">
        <v>24</v>
      </c>
      <c r="X8" s="32">
        <v>17.358137254902</v>
      </c>
      <c r="Y8" s="31">
        <v>12</v>
      </c>
      <c r="Z8" s="28">
        <v>12</v>
      </c>
      <c r="AA8" s="30">
        <f>(117-Z8)/117</f>
        <v>0.897435897435897</v>
      </c>
      <c r="AB8" s="8"/>
    </row>
    <row r="9" customHeight="1" spans="1:28">
      <c r="A9" s="61">
        <v>8</v>
      </c>
      <c r="B9" s="61">
        <v>201810311002</v>
      </c>
      <c r="C9" s="62" t="s">
        <v>39</v>
      </c>
      <c r="D9" s="63" t="s">
        <v>33</v>
      </c>
      <c r="E9" s="64">
        <v>100</v>
      </c>
      <c r="F9" s="63">
        <v>88</v>
      </c>
      <c r="G9" s="63">
        <v>88</v>
      </c>
      <c r="H9" s="63">
        <v>90</v>
      </c>
      <c r="I9" s="63">
        <v>91</v>
      </c>
      <c r="J9" s="69">
        <v>85.75</v>
      </c>
      <c r="K9" s="69"/>
      <c r="L9" s="45">
        <v>18</v>
      </c>
      <c r="M9" s="45">
        <v>17</v>
      </c>
      <c r="N9" s="45">
        <v>24</v>
      </c>
      <c r="O9" s="45">
        <v>24.5</v>
      </c>
      <c r="Q9" s="72">
        <f t="shared" si="0"/>
        <v>31.5</v>
      </c>
      <c r="R9" s="72">
        <f t="shared" si="1"/>
        <v>17.6</v>
      </c>
      <c r="S9" s="72">
        <f t="shared" si="2"/>
        <v>16.8</v>
      </c>
      <c r="T9" s="72">
        <f t="shared" si="3"/>
        <v>19.85</v>
      </c>
      <c r="U9" s="32"/>
      <c r="V9" s="8"/>
      <c r="W9" s="8"/>
      <c r="X9" s="8"/>
      <c r="Y9" s="8"/>
      <c r="Z9" s="8"/>
      <c r="AA9" s="8"/>
      <c r="AB9" s="8"/>
    </row>
    <row r="10" customHeight="1" spans="1:28">
      <c r="A10" s="61">
        <v>9</v>
      </c>
      <c r="B10" s="61">
        <v>201810311005</v>
      </c>
      <c r="C10" s="62" t="s">
        <v>40</v>
      </c>
      <c r="D10" s="63" t="s">
        <v>33</v>
      </c>
      <c r="E10" s="64">
        <v>100</v>
      </c>
      <c r="F10" s="63">
        <v>85</v>
      </c>
      <c r="G10" s="63">
        <v>88</v>
      </c>
      <c r="H10" s="63">
        <v>90</v>
      </c>
      <c r="I10" s="63">
        <v>90</v>
      </c>
      <c r="J10" s="69">
        <v>81.95</v>
      </c>
      <c r="K10" s="69"/>
      <c r="L10" s="45">
        <v>14</v>
      </c>
      <c r="M10" s="45">
        <v>14.5</v>
      </c>
      <c r="N10" s="45">
        <v>21.5</v>
      </c>
      <c r="O10" s="45">
        <v>28.5</v>
      </c>
      <c r="Q10" s="72">
        <f t="shared" si="0"/>
        <v>26.95</v>
      </c>
      <c r="R10" s="72">
        <f t="shared" si="1"/>
        <v>17.36</v>
      </c>
      <c r="S10" s="72">
        <f t="shared" si="2"/>
        <v>15.05</v>
      </c>
      <c r="T10" s="72">
        <f t="shared" si="3"/>
        <v>22.65</v>
      </c>
      <c r="U10" s="32"/>
      <c r="V10" s="22" t="s">
        <v>25</v>
      </c>
      <c r="W10" s="28">
        <f>SUM(W5:W8)</f>
        <v>100</v>
      </c>
      <c r="X10" s="28">
        <f>SUM(X5:X8)</f>
        <v>79.6840409207161</v>
      </c>
      <c r="Y10" s="28">
        <f>SUM(Y5:Y8)</f>
        <v>60</v>
      </c>
      <c r="Z10" s="28"/>
      <c r="AA10" s="28"/>
      <c r="AB10" s="8"/>
    </row>
    <row r="11" customHeight="1" spans="1:28">
      <c r="A11" s="61">
        <v>10</v>
      </c>
      <c r="B11" s="61">
        <v>201810311010</v>
      </c>
      <c r="C11" s="62" t="s">
        <v>41</v>
      </c>
      <c r="D11" s="63" t="s">
        <v>19</v>
      </c>
      <c r="E11" s="64">
        <v>100</v>
      </c>
      <c r="F11" s="63">
        <v>90</v>
      </c>
      <c r="G11" s="63">
        <v>90</v>
      </c>
      <c r="H11" s="63">
        <v>90</v>
      </c>
      <c r="I11" s="63">
        <v>92</v>
      </c>
      <c r="J11" s="69">
        <v>83.25</v>
      </c>
      <c r="K11" s="69"/>
      <c r="L11" s="45">
        <v>20</v>
      </c>
      <c r="M11" s="45">
        <v>17</v>
      </c>
      <c r="N11" s="45">
        <v>23.5</v>
      </c>
      <c r="O11" s="45">
        <v>19</v>
      </c>
      <c r="Q11" s="72">
        <f t="shared" si="0"/>
        <v>32.9</v>
      </c>
      <c r="R11" s="72">
        <f t="shared" si="1"/>
        <v>18</v>
      </c>
      <c r="S11" s="72">
        <f t="shared" si="2"/>
        <v>16.45</v>
      </c>
      <c r="T11" s="72">
        <f t="shared" si="3"/>
        <v>16</v>
      </c>
      <c r="U11" s="32"/>
      <c r="V11" s="8"/>
      <c r="W11" s="8"/>
      <c r="X11" s="8"/>
      <c r="Y11" s="8"/>
      <c r="Z11" s="8"/>
      <c r="AA11" s="33">
        <f>AVERAGE(AA5:AA8)</f>
        <v>0.935897435897436</v>
      </c>
      <c r="AB11" s="8" t="s">
        <v>42</v>
      </c>
    </row>
    <row r="12" customHeight="1" spans="1:20">
      <c r="A12" s="61">
        <v>11</v>
      </c>
      <c r="B12" s="61">
        <v>201810311014</v>
      </c>
      <c r="C12" s="62" t="s">
        <v>43</v>
      </c>
      <c r="D12" s="63" t="s">
        <v>19</v>
      </c>
      <c r="E12" s="64">
        <v>100</v>
      </c>
      <c r="F12" s="63">
        <v>95</v>
      </c>
      <c r="G12" s="63">
        <v>92</v>
      </c>
      <c r="H12" s="63">
        <v>95</v>
      </c>
      <c r="I12" s="63">
        <v>95</v>
      </c>
      <c r="J12" s="69">
        <v>85.9</v>
      </c>
      <c r="K12" s="69"/>
      <c r="L12" s="45">
        <v>20</v>
      </c>
      <c r="M12" s="45">
        <v>18</v>
      </c>
      <c r="N12" s="45">
        <v>24</v>
      </c>
      <c r="O12" s="45">
        <v>20</v>
      </c>
      <c r="Q12" s="72">
        <f t="shared" si="0"/>
        <v>33.6</v>
      </c>
      <c r="R12" s="72">
        <f t="shared" si="1"/>
        <v>18.64</v>
      </c>
      <c r="S12" s="72">
        <f t="shared" si="2"/>
        <v>16.8</v>
      </c>
      <c r="T12" s="72">
        <f t="shared" si="3"/>
        <v>16.85</v>
      </c>
    </row>
    <row r="13" customHeight="1" spans="1:20">
      <c r="A13" s="61">
        <v>12</v>
      </c>
      <c r="B13" s="61">
        <v>201810311020</v>
      </c>
      <c r="C13" s="62" t="s">
        <v>44</v>
      </c>
      <c r="D13" s="63" t="s">
        <v>33</v>
      </c>
      <c r="E13" s="64">
        <v>100</v>
      </c>
      <c r="F13" s="63">
        <v>85</v>
      </c>
      <c r="G13" s="63">
        <v>84</v>
      </c>
      <c r="H13" s="63">
        <v>85</v>
      </c>
      <c r="I13" s="63">
        <v>88</v>
      </c>
      <c r="J13" s="69">
        <v>86.95</v>
      </c>
      <c r="K13" s="69"/>
      <c r="L13" s="45">
        <v>20</v>
      </c>
      <c r="M13" s="45">
        <v>20</v>
      </c>
      <c r="N13" s="45">
        <v>24.5</v>
      </c>
      <c r="O13" s="45">
        <v>22</v>
      </c>
      <c r="Q13" s="72">
        <f t="shared" si="0"/>
        <v>35</v>
      </c>
      <c r="R13" s="72">
        <f t="shared" si="1"/>
        <v>16.88</v>
      </c>
      <c r="S13" s="72">
        <f t="shared" si="2"/>
        <v>17.15</v>
      </c>
      <c r="T13" s="72">
        <f t="shared" si="3"/>
        <v>17.95</v>
      </c>
    </row>
    <row r="14" customHeight="1" spans="1:20">
      <c r="A14" s="61">
        <v>13</v>
      </c>
      <c r="B14" s="61">
        <v>201810311026</v>
      </c>
      <c r="C14" s="62" t="s">
        <v>45</v>
      </c>
      <c r="D14" s="63" t="s">
        <v>19</v>
      </c>
      <c r="E14" s="64">
        <v>100</v>
      </c>
      <c r="F14" s="63">
        <v>95</v>
      </c>
      <c r="G14" s="63">
        <v>92</v>
      </c>
      <c r="H14" s="63">
        <v>90</v>
      </c>
      <c r="I14" s="63">
        <v>95</v>
      </c>
      <c r="J14" s="69">
        <v>86.95</v>
      </c>
      <c r="K14" s="69"/>
      <c r="L14" s="45">
        <v>18</v>
      </c>
      <c r="M14" s="45">
        <v>15</v>
      </c>
      <c r="N14" s="45">
        <v>24</v>
      </c>
      <c r="O14" s="45">
        <v>26.5</v>
      </c>
      <c r="Q14" s="72">
        <f t="shared" si="0"/>
        <v>30.1</v>
      </c>
      <c r="R14" s="72">
        <f t="shared" si="1"/>
        <v>18.64</v>
      </c>
      <c r="S14" s="72">
        <f t="shared" si="2"/>
        <v>16.8</v>
      </c>
      <c r="T14" s="72">
        <f t="shared" si="3"/>
        <v>21.25</v>
      </c>
    </row>
    <row r="15" customHeight="1" spans="1:20">
      <c r="A15" s="61">
        <v>14</v>
      </c>
      <c r="B15" s="61">
        <v>201810311027</v>
      </c>
      <c r="C15" s="62" t="s">
        <v>46</v>
      </c>
      <c r="D15" s="63" t="s">
        <v>19</v>
      </c>
      <c r="E15" s="64">
        <v>100</v>
      </c>
      <c r="F15" s="63">
        <v>85</v>
      </c>
      <c r="G15" s="63">
        <v>88</v>
      </c>
      <c r="H15" s="63">
        <v>90</v>
      </c>
      <c r="I15" s="63">
        <v>90</v>
      </c>
      <c r="J15" s="69">
        <v>80.2</v>
      </c>
      <c r="K15" s="69"/>
      <c r="L15" s="45">
        <v>18</v>
      </c>
      <c r="M15" s="45">
        <v>14</v>
      </c>
      <c r="N15" s="45">
        <v>18.5</v>
      </c>
      <c r="O15" s="45">
        <v>25.5</v>
      </c>
      <c r="Q15" s="72">
        <f t="shared" si="0"/>
        <v>29.4</v>
      </c>
      <c r="R15" s="72">
        <f t="shared" si="1"/>
        <v>17.36</v>
      </c>
      <c r="S15" s="72">
        <f t="shared" si="2"/>
        <v>12.95</v>
      </c>
      <c r="T15" s="72">
        <f t="shared" si="3"/>
        <v>20.55</v>
      </c>
    </row>
    <row r="16" customHeight="1" spans="1:20">
      <c r="A16" s="61">
        <v>15</v>
      </c>
      <c r="B16" s="61">
        <v>201810311030</v>
      </c>
      <c r="C16" s="62" t="s">
        <v>47</v>
      </c>
      <c r="D16" s="63" t="s">
        <v>33</v>
      </c>
      <c r="E16" s="64">
        <v>100</v>
      </c>
      <c r="F16" s="63">
        <v>92</v>
      </c>
      <c r="G16" s="63">
        <v>90</v>
      </c>
      <c r="H16" s="63">
        <v>85</v>
      </c>
      <c r="I16" s="63">
        <v>92</v>
      </c>
      <c r="J16" s="69">
        <v>82.9</v>
      </c>
      <c r="K16" s="69"/>
      <c r="L16" s="45">
        <v>18</v>
      </c>
      <c r="M16" s="45">
        <v>13</v>
      </c>
      <c r="N16" s="45">
        <v>21.5</v>
      </c>
      <c r="O16" s="45">
        <v>26.5</v>
      </c>
      <c r="Q16" s="72">
        <f t="shared" si="0"/>
        <v>28.7</v>
      </c>
      <c r="R16" s="72">
        <f t="shared" si="1"/>
        <v>18.16</v>
      </c>
      <c r="S16" s="72">
        <f t="shared" si="2"/>
        <v>15.05</v>
      </c>
      <c r="T16" s="72">
        <f t="shared" si="3"/>
        <v>21.1</v>
      </c>
    </row>
    <row r="17" customHeight="1" spans="1:20">
      <c r="A17" s="61">
        <v>16</v>
      </c>
      <c r="B17" s="61">
        <v>201810311037</v>
      </c>
      <c r="C17" s="62" t="s">
        <v>48</v>
      </c>
      <c r="D17" s="63" t="s">
        <v>19</v>
      </c>
      <c r="E17" s="64">
        <v>100</v>
      </c>
      <c r="F17" s="63">
        <v>85</v>
      </c>
      <c r="G17" s="63">
        <v>89</v>
      </c>
      <c r="H17" s="63">
        <v>85</v>
      </c>
      <c r="I17" s="63">
        <v>90</v>
      </c>
      <c r="J17" s="69">
        <v>88.6</v>
      </c>
      <c r="K17" s="69"/>
      <c r="L17" s="45">
        <v>20</v>
      </c>
      <c r="M17" s="45">
        <v>19</v>
      </c>
      <c r="N17" s="45">
        <v>23</v>
      </c>
      <c r="O17" s="45">
        <v>26</v>
      </c>
      <c r="Q17" s="72">
        <f t="shared" si="0"/>
        <v>34.3</v>
      </c>
      <c r="R17" s="72">
        <f t="shared" si="1"/>
        <v>17.48</v>
      </c>
      <c r="S17" s="72">
        <f t="shared" si="2"/>
        <v>16.1</v>
      </c>
      <c r="T17" s="72">
        <f t="shared" si="3"/>
        <v>20.75</v>
      </c>
    </row>
    <row r="18" customHeight="1" spans="1:20">
      <c r="A18" s="61">
        <v>17</v>
      </c>
      <c r="B18" s="61">
        <v>201810311039</v>
      </c>
      <c r="C18" s="62" t="s">
        <v>49</v>
      </c>
      <c r="D18" s="63" t="s">
        <v>33</v>
      </c>
      <c r="E18" s="64">
        <v>100</v>
      </c>
      <c r="F18" s="63">
        <v>95</v>
      </c>
      <c r="G18" s="63">
        <v>93</v>
      </c>
      <c r="H18" s="63">
        <v>95</v>
      </c>
      <c r="I18" s="63">
        <v>95</v>
      </c>
      <c r="J18" s="69">
        <v>72.25</v>
      </c>
      <c r="K18" s="69"/>
      <c r="L18" s="45">
        <v>16</v>
      </c>
      <c r="M18" s="45">
        <v>13.5</v>
      </c>
      <c r="N18" s="45">
        <v>18</v>
      </c>
      <c r="O18" s="45">
        <v>15</v>
      </c>
      <c r="Q18" s="72">
        <f t="shared" si="0"/>
        <v>27.65</v>
      </c>
      <c r="R18" s="72">
        <f t="shared" si="1"/>
        <v>18.76</v>
      </c>
      <c r="S18" s="72">
        <f t="shared" si="2"/>
        <v>12.6</v>
      </c>
      <c r="T18" s="72">
        <f t="shared" si="3"/>
        <v>13.35</v>
      </c>
    </row>
    <row r="19" customHeight="1" spans="1:20">
      <c r="A19" s="61">
        <v>18</v>
      </c>
      <c r="B19" s="61">
        <v>201810311049</v>
      </c>
      <c r="C19" s="62" t="s">
        <v>50</v>
      </c>
      <c r="D19" s="63" t="s">
        <v>19</v>
      </c>
      <c r="E19" s="64">
        <v>100</v>
      </c>
      <c r="F19" s="63">
        <v>85</v>
      </c>
      <c r="G19" s="63">
        <v>90</v>
      </c>
      <c r="H19" s="63">
        <v>91</v>
      </c>
      <c r="I19" s="63">
        <v>91</v>
      </c>
      <c r="J19" s="69">
        <v>87.5</v>
      </c>
      <c r="K19" s="69"/>
      <c r="L19" s="45">
        <v>18</v>
      </c>
      <c r="M19" s="45">
        <v>17.5</v>
      </c>
      <c r="N19" s="45">
        <v>23.5</v>
      </c>
      <c r="O19" s="45">
        <v>27</v>
      </c>
      <c r="Q19" s="72">
        <f t="shared" si="0"/>
        <v>31.85</v>
      </c>
      <c r="R19" s="72">
        <f t="shared" si="1"/>
        <v>17.6</v>
      </c>
      <c r="S19" s="72">
        <f t="shared" si="2"/>
        <v>16.45</v>
      </c>
      <c r="T19" s="72">
        <f t="shared" si="3"/>
        <v>21.63</v>
      </c>
    </row>
    <row r="20" customHeight="1" spans="1:20">
      <c r="A20" s="61">
        <v>19</v>
      </c>
      <c r="B20" s="61">
        <v>201810311050</v>
      </c>
      <c r="C20" s="62" t="s">
        <v>51</v>
      </c>
      <c r="D20" s="63" t="s">
        <v>19</v>
      </c>
      <c r="E20" s="64">
        <v>80</v>
      </c>
      <c r="F20" s="63">
        <v>90</v>
      </c>
      <c r="G20" s="63">
        <v>91</v>
      </c>
      <c r="H20" s="63">
        <v>88</v>
      </c>
      <c r="I20" s="63">
        <v>88</v>
      </c>
      <c r="J20" s="69">
        <v>85.9</v>
      </c>
      <c r="K20" s="69"/>
      <c r="L20" s="45">
        <v>16</v>
      </c>
      <c r="M20" s="45">
        <v>18.5</v>
      </c>
      <c r="N20" s="45">
        <v>23.5</v>
      </c>
      <c r="O20" s="45">
        <v>27</v>
      </c>
      <c r="Q20" s="72">
        <f t="shared" si="0"/>
        <v>29.75</v>
      </c>
      <c r="R20" s="72">
        <f t="shared" si="1"/>
        <v>18.12</v>
      </c>
      <c r="S20" s="72">
        <f t="shared" si="2"/>
        <v>16.45</v>
      </c>
      <c r="T20" s="72">
        <f t="shared" si="3"/>
        <v>21.54</v>
      </c>
    </row>
    <row r="21" customHeight="1" spans="1:20">
      <c r="A21" s="61">
        <v>20</v>
      </c>
      <c r="B21" s="61">
        <v>201810311051</v>
      </c>
      <c r="C21" s="62" t="s">
        <v>52</v>
      </c>
      <c r="D21" s="63" t="s">
        <v>33</v>
      </c>
      <c r="E21" s="64">
        <v>100</v>
      </c>
      <c r="F21" s="63">
        <v>83</v>
      </c>
      <c r="G21" s="63">
        <v>89</v>
      </c>
      <c r="H21" s="63">
        <v>82</v>
      </c>
      <c r="I21" s="63">
        <v>89</v>
      </c>
      <c r="J21" s="69">
        <v>62.4</v>
      </c>
      <c r="K21" s="69"/>
      <c r="L21" s="45">
        <v>12</v>
      </c>
      <c r="M21" s="45">
        <v>9</v>
      </c>
      <c r="N21" s="45">
        <v>14.5</v>
      </c>
      <c r="O21" s="45">
        <v>15.5</v>
      </c>
      <c r="Q21" s="72">
        <f t="shared" si="0"/>
        <v>21.7</v>
      </c>
      <c r="R21" s="72">
        <f t="shared" si="1"/>
        <v>17.32</v>
      </c>
      <c r="S21" s="72">
        <f t="shared" si="2"/>
        <v>10.15</v>
      </c>
      <c r="T21" s="72">
        <f t="shared" si="3"/>
        <v>13.31</v>
      </c>
    </row>
    <row r="22" customHeight="1" spans="1:20">
      <c r="A22" s="61">
        <v>21</v>
      </c>
      <c r="B22" s="61">
        <v>201810311055</v>
      </c>
      <c r="C22" s="62" t="s">
        <v>53</v>
      </c>
      <c r="D22" s="63" t="s">
        <v>19</v>
      </c>
      <c r="E22" s="64">
        <v>100</v>
      </c>
      <c r="F22" s="63">
        <v>96</v>
      </c>
      <c r="G22" s="63">
        <v>95</v>
      </c>
      <c r="H22" s="63">
        <v>95</v>
      </c>
      <c r="I22" s="63">
        <v>96</v>
      </c>
      <c r="J22" s="69">
        <v>88.65</v>
      </c>
      <c r="K22" s="69"/>
      <c r="L22" s="45">
        <v>20</v>
      </c>
      <c r="M22" s="45">
        <v>18.5</v>
      </c>
      <c r="N22" s="45">
        <v>24</v>
      </c>
      <c r="O22" s="45">
        <v>23</v>
      </c>
      <c r="Q22" s="72">
        <f t="shared" si="0"/>
        <v>33.95</v>
      </c>
      <c r="R22" s="72">
        <f t="shared" si="1"/>
        <v>19.08</v>
      </c>
      <c r="S22" s="72">
        <f t="shared" si="2"/>
        <v>16.8</v>
      </c>
      <c r="T22" s="72">
        <f t="shared" si="3"/>
        <v>18.95</v>
      </c>
    </row>
    <row r="23" customHeight="1" spans="1:20">
      <c r="A23" s="61">
        <v>22</v>
      </c>
      <c r="B23" s="61">
        <v>201810311061</v>
      </c>
      <c r="C23" s="62" t="s">
        <v>54</v>
      </c>
      <c r="D23" s="63" t="s">
        <v>19</v>
      </c>
      <c r="E23" s="64">
        <v>100</v>
      </c>
      <c r="F23" s="63">
        <v>95</v>
      </c>
      <c r="G23" s="63">
        <v>93</v>
      </c>
      <c r="H23" s="63">
        <v>90</v>
      </c>
      <c r="I23" s="63">
        <v>95</v>
      </c>
      <c r="J23" s="69">
        <v>86.6</v>
      </c>
      <c r="K23" s="69"/>
      <c r="L23" s="45">
        <v>20</v>
      </c>
      <c r="M23" s="45">
        <v>19</v>
      </c>
      <c r="N23" s="45">
        <v>26.5</v>
      </c>
      <c r="O23" s="45">
        <v>17.5</v>
      </c>
      <c r="Q23" s="72">
        <f t="shared" si="0"/>
        <v>34.3</v>
      </c>
      <c r="R23" s="72">
        <f t="shared" si="1"/>
        <v>18.76</v>
      </c>
      <c r="S23" s="72">
        <f t="shared" si="2"/>
        <v>18.55</v>
      </c>
      <c r="T23" s="72">
        <f t="shared" si="3"/>
        <v>14.95</v>
      </c>
    </row>
    <row r="24" customHeight="1" spans="1:20">
      <c r="A24" s="61">
        <v>23</v>
      </c>
      <c r="B24" s="61">
        <v>201810311062</v>
      </c>
      <c r="C24" s="62" t="s">
        <v>55</v>
      </c>
      <c r="D24" s="63" t="s">
        <v>33</v>
      </c>
      <c r="E24" s="64">
        <v>100</v>
      </c>
      <c r="F24" s="63">
        <v>98</v>
      </c>
      <c r="G24" s="63">
        <v>98</v>
      </c>
      <c r="H24" s="63">
        <v>95</v>
      </c>
      <c r="I24" s="63">
        <v>98</v>
      </c>
      <c r="J24" s="69">
        <v>91.7</v>
      </c>
      <c r="K24" s="69"/>
      <c r="L24" s="45">
        <v>18</v>
      </c>
      <c r="M24" s="45">
        <v>19.5</v>
      </c>
      <c r="N24" s="45">
        <v>23.5</v>
      </c>
      <c r="O24" s="45">
        <v>28</v>
      </c>
      <c r="Q24" s="72">
        <f t="shared" si="0"/>
        <v>33.25</v>
      </c>
      <c r="R24" s="72">
        <f t="shared" si="1"/>
        <v>19.6</v>
      </c>
      <c r="S24" s="72">
        <f t="shared" si="2"/>
        <v>16.45</v>
      </c>
      <c r="T24" s="72">
        <f t="shared" si="3"/>
        <v>22.45</v>
      </c>
    </row>
    <row r="25" customHeight="1" spans="1:20">
      <c r="A25" s="61">
        <v>24</v>
      </c>
      <c r="B25" s="61">
        <v>201810311063</v>
      </c>
      <c r="C25" s="62" t="s">
        <v>56</v>
      </c>
      <c r="D25" s="63" t="s">
        <v>19</v>
      </c>
      <c r="E25" s="64">
        <v>100</v>
      </c>
      <c r="F25" s="63">
        <v>90</v>
      </c>
      <c r="G25" s="63">
        <v>90</v>
      </c>
      <c r="H25" s="63">
        <v>90</v>
      </c>
      <c r="I25" s="63">
        <v>92</v>
      </c>
      <c r="J25" s="69">
        <v>86.4</v>
      </c>
      <c r="K25" s="69"/>
      <c r="L25" s="45">
        <v>20</v>
      </c>
      <c r="M25" s="45">
        <v>15</v>
      </c>
      <c r="N25" s="45">
        <v>20</v>
      </c>
      <c r="O25" s="45">
        <v>29</v>
      </c>
      <c r="Q25" s="72">
        <f t="shared" si="0"/>
        <v>31.5</v>
      </c>
      <c r="R25" s="72">
        <f t="shared" si="1"/>
        <v>18</v>
      </c>
      <c r="S25" s="72">
        <f t="shared" si="2"/>
        <v>14</v>
      </c>
      <c r="T25" s="72">
        <f t="shared" si="3"/>
        <v>23</v>
      </c>
    </row>
    <row r="26" customHeight="1" spans="1:20">
      <c r="A26" s="61">
        <v>25</v>
      </c>
      <c r="B26" s="61">
        <v>201810311064</v>
      </c>
      <c r="C26" s="62" t="s">
        <v>57</v>
      </c>
      <c r="D26" s="63" t="s">
        <v>19</v>
      </c>
      <c r="E26" s="64">
        <v>100</v>
      </c>
      <c r="F26" s="63">
        <v>92</v>
      </c>
      <c r="G26" s="63">
        <v>92</v>
      </c>
      <c r="H26" s="63">
        <v>90</v>
      </c>
      <c r="I26" s="63">
        <v>92</v>
      </c>
      <c r="J26" s="69">
        <v>83.6</v>
      </c>
      <c r="K26" s="69"/>
      <c r="L26" s="45">
        <v>20</v>
      </c>
      <c r="M26" s="45">
        <v>16</v>
      </c>
      <c r="N26" s="45">
        <v>22</v>
      </c>
      <c r="O26" s="45">
        <v>22</v>
      </c>
      <c r="Q26" s="72">
        <f t="shared" si="0"/>
        <v>32.2</v>
      </c>
      <c r="R26" s="72">
        <f t="shared" si="1"/>
        <v>18.4</v>
      </c>
      <c r="S26" s="72">
        <f t="shared" si="2"/>
        <v>15.4</v>
      </c>
      <c r="T26" s="72">
        <f t="shared" si="3"/>
        <v>18.1</v>
      </c>
    </row>
    <row r="27" customHeight="1" spans="1:20">
      <c r="A27" s="61">
        <v>26</v>
      </c>
      <c r="B27" s="61">
        <v>201810311067</v>
      </c>
      <c r="C27" s="62" t="s">
        <v>58</v>
      </c>
      <c r="D27" s="63" t="s">
        <v>19</v>
      </c>
      <c r="E27" s="64">
        <v>100</v>
      </c>
      <c r="F27" s="63">
        <v>88</v>
      </c>
      <c r="G27" s="63">
        <v>88</v>
      </c>
      <c r="H27" s="63">
        <v>88</v>
      </c>
      <c r="I27" s="63">
        <v>88</v>
      </c>
      <c r="J27" s="69">
        <v>74.7</v>
      </c>
      <c r="K27" s="69"/>
      <c r="L27" s="45">
        <v>18</v>
      </c>
      <c r="M27" s="45">
        <v>18</v>
      </c>
      <c r="N27" s="45">
        <v>15</v>
      </c>
      <c r="O27" s="45">
        <v>18</v>
      </c>
      <c r="Q27" s="72">
        <f t="shared" si="0"/>
        <v>32.2</v>
      </c>
      <c r="R27" s="72">
        <f t="shared" si="1"/>
        <v>17.6</v>
      </c>
      <c r="S27" s="72">
        <f t="shared" si="2"/>
        <v>10.5</v>
      </c>
      <c r="T27" s="72">
        <f t="shared" si="3"/>
        <v>15.24</v>
      </c>
    </row>
    <row r="28" customHeight="1" spans="1:20">
      <c r="A28" s="61">
        <v>27</v>
      </c>
      <c r="B28" s="61">
        <v>201810311071</v>
      </c>
      <c r="C28" s="62" t="s">
        <v>59</v>
      </c>
      <c r="D28" s="63" t="s">
        <v>19</v>
      </c>
      <c r="E28" s="64">
        <v>100</v>
      </c>
      <c r="F28" s="63">
        <v>96</v>
      </c>
      <c r="G28" s="63">
        <v>96</v>
      </c>
      <c r="H28" s="63">
        <v>96</v>
      </c>
      <c r="I28" s="63">
        <v>96</v>
      </c>
      <c r="J28" s="69">
        <v>85.5</v>
      </c>
      <c r="K28" s="69"/>
      <c r="L28" s="45">
        <v>18</v>
      </c>
      <c r="M28" s="45">
        <v>18.5</v>
      </c>
      <c r="N28" s="45">
        <v>17.5</v>
      </c>
      <c r="O28" s="45">
        <v>27</v>
      </c>
      <c r="Q28" s="72">
        <f t="shared" si="0"/>
        <v>32.55</v>
      </c>
      <c r="R28" s="72">
        <f t="shared" si="1"/>
        <v>19.2</v>
      </c>
      <c r="S28" s="72">
        <f t="shared" si="2"/>
        <v>12.25</v>
      </c>
      <c r="T28" s="72">
        <f t="shared" si="3"/>
        <v>21.78</v>
      </c>
    </row>
    <row r="29" customHeight="1" spans="1:20">
      <c r="A29" s="61">
        <v>28</v>
      </c>
      <c r="B29" s="61">
        <v>201810311074</v>
      </c>
      <c r="C29" s="62" t="s">
        <v>60</v>
      </c>
      <c r="D29" s="63" t="s">
        <v>33</v>
      </c>
      <c r="E29" s="64">
        <v>100</v>
      </c>
      <c r="F29" s="63">
        <v>80</v>
      </c>
      <c r="G29" s="63">
        <v>85</v>
      </c>
      <c r="H29" s="63">
        <v>84</v>
      </c>
      <c r="I29" s="63">
        <v>85</v>
      </c>
      <c r="J29" s="69">
        <v>74.85</v>
      </c>
      <c r="K29" s="69"/>
      <c r="L29" s="45">
        <v>20</v>
      </c>
      <c r="M29" s="45">
        <v>16</v>
      </c>
      <c r="N29" s="45">
        <v>17</v>
      </c>
      <c r="O29" s="45">
        <v>17.5</v>
      </c>
      <c r="Q29" s="72">
        <f t="shared" si="0"/>
        <v>32.2</v>
      </c>
      <c r="R29" s="72">
        <f t="shared" si="1"/>
        <v>16.6</v>
      </c>
      <c r="S29" s="72">
        <f t="shared" si="2"/>
        <v>11.9</v>
      </c>
      <c r="T29" s="72">
        <f t="shared" si="3"/>
        <v>14.77</v>
      </c>
    </row>
    <row r="30" customHeight="1" spans="1:20">
      <c r="A30" s="61">
        <v>29</v>
      </c>
      <c r="B30" s="61">
        <v>201810311076</v>
      </c>
      <c r="C30" s="62" t="s">
        <v>61</v>
      </c>
      <c r="D30" s="63" t="s">
        <v>33</v>
      </c>
      <c r="E30" s="64">
        <v>100</v>
      </c>
      <c r="F30" s="63">
        <v>96</v>
      </c>
      <c r="G30" s="63">
        <v>95</v>
      </c>
      <c r="H30" s="63">
        <v>90</v>
      </c>
      <c r="I30" s="63">
        <v>96</v>
      </c>
      <c r="J30" s="69">
        <v>82</v>
      </c>
      <c r="K30" s="69"/>
      <c r="L30" s="45">
        <v>18</v>
      </c>
      <c r="M30" s="45">
        <v>15</v>
      </c>
      <c r="N30" s="45">
        <v>19</v>
      </c>
      <c r="O30" s="45">
        <v>24</v>
      </c>
      <c r="Q30" s="72">
        <f t="shared" si="0"/>
        <v>30.1</v>
      </c>
      <c r="R30" s="72">
        <f t="shared" si="1"/>
        <v>19.08</v>
      </c>
      <c r="S30" s="72">
        <f t="shared" si="2"/>
        <v>13.3</v>
      </c>
      <c r="T30" s="72">
        <f t="shared" si="3"/>
        <v>19.5</v>
      </c>
    </row>
    <row r="31" customHeight="1" spans="1:20">
      <c r="A31" s="61">
        <v>30</v>
      </c>
      <c r="B31" s="61">
        <v>201810311082</v>
      </c>
      <c r="C31" s="62" t="s">
        <v>62</v>
      </c>
      <c r="D31" s="63" t="s">
        <v>19</v>
      </c>
      <c r="E31" s="64">
        <v>100</v>
      </c>
      <c r="F31" s="63">
        <v>85</v>
      </c>
      <c r="G31" s="63">
        <v>90</v>
      </c>
      <c r="H31" s="63">
        <v>90</v>
      </c>
      <c r="I31" s="63">
        <v>91</v>
      </c>
      <c r="J31" s="69">
        <v>78.05</v>
      </c>
      <c r="K31" s="69"/>
      <c r="L31" s="45">
        <v>14</v>
      </c>
      <c r="M31" s="45">
        <v>16.5</v>
      </c>
      <c r="N31" s="45">
        <v>21</v>
      </c>
      <c r="O31" s="45">
        <v>21</v>
      </c>
      <c r="Q31" s="72">
        <f t="shared" si="0"/>
        <v>28.35</v>
      </c>
      <c r="R31" s="72">
        <f t="shared" si="1"/>
        <v>17.6</v>
      </c>
      <c r="S31" s="72">
        <f t="shared" si="2"/>
        <v>14.7</v>
      </c>
      <c r="T31" s="72">
        <f t="shared" si="3"/>
        <v>17.4</v>
      </c>
    </row>
    <row r="32" customHeight="1" spans="1:20">
      <c r="A32" s="61">
        <v>31</v>
      </c>
      <c r="B32" s="61">
        <v>201810311083</v>
      </c>
      <c r="C32" s="62" t="s">
        <v>63</v>
      </c>
      <c r="D32" s="63" t="s">
        <v>33</v>
      </c>
      <c r="E32" s="64">
        <v>95</v>
      </c>
      <c r="F32" s="63">
        <v>93</v>
      </c>
      <c r="G32" s="63">
        <v>93</v>
      </c>
      <c r="H32" s="63">
        <v>90</v>
      </c>
      <c r="I32" s="63">
        <v>93</v>
      </c>
      <c r="J32" s="69">
        <v>91.6</v>
      </c>
      <c r="K32" s="69"/>
      <c r="L32" s="45">
        <v>18</v>
      </c>
      <c r="M32" s="45">
        <v>16</v>
      </c>
      <c r="N32" s="45">
        <v>27.5</v>
      </c>
      <c r="O32" s="45">
        <v>29.5</v>
      </c>
      <c r="Q32" s="72">
        <f t="shared" si="0"/>
        <v>30.45</v>
      </c>
      <c r="R32" s="72">
        <f t="shared" si="1"/>
        <v>18.6</v>
      </c>
      <c r="S32" s="72">
        <f t="shared" si="2"/>
        <v>19.25</v>
      </c>
      <c r="T32" s="72">
        <f t="shared" si="3"/>
        <v>23.35</v>
      </c>
    </row>
    <row r="33" customHeight="1" spans="1:20">
      <c r="A33" s="61">
        <v>32</v>
      </c>
      <c r="B33" s="61">
        <v>201810311086</v>
      </c>
      <c r="C33" s="62" t="s">
        <v>64</v>
      </c>
      <c r="D33" s="63" t="s">
        <v>33</v>
      </c>
      <c r="E33" s="64">
        <v>100</v>
      </c>
      <c r="F33" s="63">
        <v>90</v>
      </c>
      <c r="G33" s="63">
        <v>85</v>
      </c>
      <c r="H33" s="63">
        <v>90</v>
      </c>
      <c r="I33" s="63">
        <v>90</v>
      </c>
      <c r="J33" s="69">
        <v>60.6</v>
      </c>
      <c r="K33" s="69"/>
      <c r="L33" s="45">
        <v>18</v>
      </c>
      <c r="M33" s="45">
        <v>9.5</v>
      </c>
      <c r="N33" s="45">
        <v>14.5</v>
      </c>
      <c r="O33" s="45">
        <v>6</v>
      </c>
      <c r="Q33" s="72">
        <f t="shared" si="0"/>
        <v>26.25</v>
      </c>
      <c r="R33" s="72">
        <f t="shared" si="1"/>
        <v>17.4</v>
      </c>
      <c r="S33" s="72">
        <f t="shared" si="2"/>
        <v>10.15</v>
      </c>
      <c r="T33" s="72">
        <f t="shared" si="3"/>
        <v>6.9</v>
      </c>
    </row>
    <row r="34" customHeight="1" spans="1:20">
      <c r="A34" s="61">
        <v>33</v>
      </c>
      <c r="B34" s="61">
        <v>201810311092</v>
      </c>
      <c r="C34" s="62" t="s">
        <v>65</v>
      </c>
      <c r="D34" s="63" t="s">
        <v>33</v>
      </c>
      <c r="E34" s="64">
        <v>100</v>
      </c>
      <c r="F34" s="63">
        <v>98</v>
      </c>
      <c r="G34" s="63">
        <v>97</v>
      </c>
      <c r="H34" s="63">
        <v>94</v>
      </c>
      <c r="I34" s="63">
        <v>98</v>
      </c>
      <c r="J34" s="69">
        <v>87.15</v>
      </c>
      <c r="K34" s="69"/>
      <c r="L34" s="45">
        <v>18</v>
      </c>
      <c r="M34" s="45">
        <v>17</v>
      </c>
      <c r="N34" s="45">
        <v>24.5</v>
      </c>
      <c r="O34" s="45">
        <v>23</v>
      </c>
      <c r="Q34" s="72">
        <f t="shared" si="0"/>
        <v>31.5</v>
      </c>
      <c r="R34" s="72">
        <f t="shared" si="1"/>
        <v>19.48</v>
      </c>
      <c r="S34" s="72">
        <f t="shared" si="2"/>
        <v>17.15</v>
      </c>
      <c r="T34" s="72">
        <f t="shared" si="3"/>
        <v>18.92</v>
      </c>
    </row>
    <row r="35" s="53" customFormat="1" customHeight="1" spans="1:20">
      <c r="A35" s="61">
        <v>34</v>
      </c>
      <c r="B35" s="65">
        <v>201810311099</v>
      </c>
      <c r="C35" s="66" t="s">
        <v>66</v>
      </c>
      <c r="D35" s="67" t="s">
        <v>33</v>
      </c>
      <c r="E35" s="68">
        <v>100</v>
      </c>
      <c r="F35" s="67">
        <v>90</v>
      </c>
      <c r="G35" s="67">
        <v>90</v>
      </c>
      <c r="H35" s="67">
        <v>90</v>
      </c>
      <c r="I35" s="67">
        <v>92</v>
      </c>
      <c r="J35" s="70">
        <v>75.2</v>
      </c>
      <c r="K35" s="69"/>
      <c r="L35" s="71">
        <v>20</v>
      </c>
      <c r="M35" s="71">
        <v>18</v>
      </c>
      <c r="N35" s="71">
        <v>17</v>
      </c>
      <c r="O35" s="71">
        <v>13</v>
      </c>
      <c r="Q35" s="72">
        <f t="shared" si="0"/>
        <v>33.6</v>
      </c>
      <c r="R35" s="72">
        <f t="shared" si="1"/>
        <v>18</v>
      </c>
      <c r="S35" s="72">
        <f t="shared" si="2"/>
        <v>11.9</v>
      </c>
      <c r="T35" s="72">
        <f t="shared" si="3"/>
        <v>11.8</v>
      </c>
    </row>
    <row r="36" customHeight="1" spans="1:20">
      <c r="A36" s="61">
        <v>35</v>
      </c>
      <c r="B36" s="61">
        <v>201810311100</v>
      </c>
      <c r="C36" s="62" t="s">
        <v>67</v>
      </c>
      <c r="D36" s="63" t="s">
        <v>33</v>
      </c>
      <c r="E36" s="64">
        <v>100</v>
      </c>
      <c r="F36" s="63">
        <v>88</v>
      </c>
      <c r="G36" s="63">
        <v>85</v>
      </c>
      <c r="H36" s="63">
        <v>90</v>
      </c>
      <c r="I36" s="63">
        <v>88</v>
      </c>
      <c r="J36" s="69">
        <v>78.55</v>
      </c>
      <c r="K36" s="69"/>
      <c r="L36" s="45">
        <v>14</v>
      </c>
      <c r="M36" s="45">
        <v>19</v>
      </c>
      <c r="N36" s="45">
        <v>17.5</v>
      </c>
      <c r="O36" s="45">
        <v>24</v>
      </c>
      <c r="Q36" s="72">
        <f t="shared" si="0"/>
        <v>30.1</v>
      </c>
      <c r="R36" s="72">
        <f t="shared" si="1"/>
        <v>17.24</v>
      </c>
      <c r="S36" s="72">
        <f t="shared" si="2"/>
        <v>12.25</v>
      </c>
      <c r="T36" s="72">
        <f t="shared" si="3"/>
        <v>19.5</v>
      </c>
    </row>
    <row r="37" customHeight="1" spans="1:20">
      <c r="A37" s="61">
        <v>36</v>
      </c>
      <c r="B37" s="61">
        <v>201810311101</v>
      </c>
      <c r="C37" s="62" t="s">
        <v>68</v>
      </c>
      <c r="D37" s="63" t="s">
        <v>33</v>
      </c>
      <c r="E37" s="64">
        <v>100</v>
      </c>
      <c r="F37" s="63">
        <v>88</v>
      </c>
      <c r="G37" s="63">
        <v>85</v>
      </c>
      <c r="H37" s="63">
        <v>85</v>
      </c>
      <c r="I37" s="63">
        <v>89</v>
      </c>
      <c r="J37" s="69">
        <v>75</v>
      </c>
      <c r="K37" s="69"/>
      <c r="L37" s="45">
        <v>20</v>
      </c>
      <c r="M37" s="45">
        <v>19</v>
      </c>
      <c r="N37" s="45">
        <v>15</v>
      </c>
      <c r="O37" s="45">
        <v>15</v>
      </c>
      <c r="Q37" s="72">
        <f t="shared" si="0"/>
        <v>34.3</v>
      </c>
      <c r="R37" s="72">
        <f t="shared" si="1"/>
        <v>17.24</v>
      </c>
      <c r="S37" s="72">
        <f t="shared" si="2"/>
        <v>10.5</v>
      </c>
      <c r="T37" s="72">
        <f t="shared" si="3"/>
        <v>13.05</v>
      </c>
    </row>
    <row r="38" customHeight="1" spans="1:20">
      <c r="A38" s="61">
        <v>37</v>
      </c>
      <c r="B38" s="61">
        <v>201810311103</v>
      </c>
      <c r="C38" s="62" t="s">
        <v>69</v>
      </c>
      <c r="D38" s="63" t="s">
        <v>33</v>
      </c>
      <c r="E38" s="64">
        <v>100</v>
      </c>
      <c r="F38" s="63">
        <v>93</v>
      </c>
      <c r="G38" s="63">
        <v>92</v>
      </c>
      <c r="H38" s="63">
        <v>93</v>
      </c>
      <c r="I38" s="63">
        <v>94</v>
      </c>
      <c r="J38" s="69">
        <v>79.65</v>
      </c>
      <c r="K38" s="69"/>
      <c r="L38" s="45">
        <v>14</v>
      </c>
      <c r="M38" s="45">
        <v>14</v>
      </c>
      <c r="N38" s="45">
        <v>23</v>
      </c>
      <c r="O38" s="45">
        <v>22.5</v>
      </c>
      <c r="Q38" s="72">
        <f t="shared" si="0"/>
        <v>26.6</v>
      </c>
      <c r="R38" s="72">
        <f t="shared" si="1"/>
        <v>18.48</v>
      </c>
      <c r="S38" s="72">
        <f t="shared" si="2"/>
        <v>16.1</v>
      </c>
      <c r="T38" s="72">
        <f t="shared" si="3"/>
        <v>18.54</v>
      </c>
    </row>
    <row r="39" customHeight="1" spans="1:20">
      <c r="A39" s="61">
        <v>38</v>
      </c>
      <c r="B39" s="61">
        <v>201810311113</v>
      </c>
      <c r="C39" s="62" t="s">
        <v>70</v>
      </c>
      <c r="D39" s="63" t="s">
        <v>19</v>
      </c>
      <c r="E39" s="64">
        <v>100</v>
      </c>
      <c r="F39" s="63">
        <v>98</v>
      </c>
      <c r="G39" s="63">
        <v>98</v>
      </c>
      <c r="H39" s="63">
        <v>95</v>
      </c>
      <c r="I39" s="63">
        <v>98</v>
      </c>
      <c r="J39" s="69">
        <v>75.95</v>
      </c>
      <c r="K39" s="69"/>
      <c r="L39" s="45">
        <v>18</v>
      </c>
      <c r="M39" s="45">
        <v>18.5</v>
      </c>
      <c r="N39" s="45">
        <v>10</v>
      </c>
      <c r="O39" s="45">
        <v>20</v>
      </c>
      <c r="Q39" s="72">
        <f t="shared" si="0"/>
        <v>32.55</v>
      </c>
      <c r="R39" s="72">
        <f t="shared" si="1"/>
        <v>19.6</v>
      </c>
      <c r="S39" s="72">
        <f t="shared" si="2"/>
        <v>7</v>
      </c>
      <c r="T39" s="72">
        <f t="shared" si="3"/>
        <v>16.85</v>
      </c>
    </row>
    <row r="40" customHeight="1" spans="1:20">
      <c r="A40" s="61">
        <v>39</v>
      </c>
      <c r="B40" s="61">
        <v>201810311129</v>
      </c>
      <c r="C40" s="62" t="s">
        <v>71</v>
      </c>
      <c r="D40" s="63" t="s">
        <v>33</v>
      </c>
      <c r="E40" s="64">
        <v>85</v>
      </c>
      <c r="F40" s="63">
        <v>85</v>
      </c>
      <c r="G40" s="63">
        <v>85</v>
      </c>
      <c r="H40" s="63">
        <v>85</v>
      </c>
      <c r="I40" s="63">
        <v>85</v>
      </c>
      <c r="J40" s="69">
        <v>68.55</v>
      </c>
      <c r="K40" s="69"/>
      <c r="L40" s="45">
        <v>16</v>
      </c>
      <c r="M40" s="45">
        <v>14</v>
      </c>
      <c r="N40" s="45">
        <v>7.5</v>
      </c>
      <c r="O40" s="45">
        <v>24</v>
      </c>
      <c r="Q40" s="72">
        <f t="shared" si="0"/>
        <v>26.95</v>
      </c>
      <c r="R40" s="72">
        <f t="shared" si="1"/>
        <v>17</v>
      </c>
      <c r="S40" s="72">
        <f t="shared" si="2"/>
        <v>5.25</v>
      </c>
      <c r="T40" s="72">
        <f t="shared" si="3"/>
        <v>19.35</v>
      </c>
    </row>
    <row r="41" customHeight="1" spans="1:20">
      <c r="A41" s="61">
        <v>40</v>
      </c>
      <c r="B41" s="61">
        <v>201810311132</v>
      </c>
      <c r="C41" s="62" t="s">
        <v>72</v>
      </c>
      <c r="D41" s="63" t="s">
        <v>19</v>
      </c>
      <c r="E41" s="64">
        <v>100</v>
      </c>
      <c r="F41" s="63">
        <v>93</v>
      </c>
      <c r="G41" s="63">
        <v>93</v>
      </c>
      <c r="H41" s="63">
        <v>90</v>
      </c>
      <c r="I41" s="63">
        <v>94</v>
      </c>
      <c r="J41" s="69">
        <v>76.15</v>
      </c>
      <c r="K41" s="69"/>
      <c r="L41" s="45">
        <v>20</v>
      </c>
      <c r="M41" s="45">
        <v>17</v>
      </c>
      <c r="N41" s="45">
        <v>16.5</v>
      </c>
      <c r="O41" s="45">
        <v>15</v>
      </c>
      <c r="Q41" s="72">
        <f t="shared" si="0"/>
        <v>32.9</v>
      </c>
      <c r="R41" s="72">
        <f t="shared" si="1"/>
        <v>18.6</v>
      </c>
      <c r="S41" s="72">
        <f t="shared" si="2"/>
        <v>11.55</v>
      </c>
      <c r="T41" s="72">
        <f t="shared" si="3"/>
        <v>13.2</v>
      </c>
    </row>
    <row r="42" customHeight="1" spans="1:20">
      <c r="A42" s="61">
        <v>41</v>
      </c>
      <c r="B42" s="61">
        <v>201810311133</v>
      </c>
      <c r="C42" s="62" t="s">
        <v>73</v>
      </c>
      <c r="D42" s="63" t="s">
        <v>19</v>
      </c>
      <c r="E42" s="64">
        <v>100</v>
      </c>
      <c r="F42" s="63">
        <v>88</v>
      </c>
      <c r="G42" s="63">
        <v>90</v>
      </c>
      <c r="H42" s="63">
        <v>90</v>
      </c>
      <c r="I42" s="63">
        <v>91</v>
      </c>
      <c r="J42" s="69">
        <v>74.2</v>
      </c>
      <c r="K42" s="69"/>
      <c r="L42" s="45">
        <v>18</v>
      </c>
      <c r="M42" s="45">
        <v>15</v>
      </c>
      <c r="N42" s="45">
        <v>18</v>
      </c>
      <c r="O42" s="45">
        <v>16</v>
      </c>
      <c r="Q42" s="72">
        <f t="shared" si="0"/>
        <v>30.1</v>
      </c>
      <c r="R42" s="72">
        <f t="shared" si="1"/>
        <v>17.84</v>
      </c>
      <c r="S42" s="72">
        <f t="shared" si="2"/>
        <v>12.6</v>
      </c>
      <c r="T42" s="72">
        <f t="shared" si="3"/>
        <v>13.9</v>
      </c>
    </row>
    <row r="43" customHeight="1" spans="1:20">
      <c r="A43" s="61">
        <v>42</v>
      </c>
      <c r="B43" s="61">
        <v>201810311137</v>
      </c>
      <c r="C43" s="62" t="s">
        <v>74</v>
      </c>
      <c r="D43" s="63" t="s">
        <v>33</v>
      </c>
      <c r="E43" s="64">
        <v>100</v>
      </c>
      <c r="F43" s="63">
        <v>88</v>
      </c>
      <c r="G43" s="63">
        <v>87</v>
      </c>
      <c r="H43" s="63">
        <v>91</v>
      </c>
      <c r="I43" s="63">
        <v>91</v>
      </c>
      <c r="J43" s="69">
        <v>79.45</v>
      </c>
      <c r="K43" s="69"/>
      <c r="L43" s="45">
        <v>16</v>
      </c>
      <c r="M43" s="45">
        <v>18</v>
      </c>
      <c r="N43" s="45">
        <v>16.5</v>
      </c>
      <c r="O43" s="45">
        <v>24</v>
      </c>
      <c r="Q43" s="72">
        <f t="shared" si="0"/>
        <v>30.8</v>
      </c>
      <c r="R43" s="72">
        <f t="shared" si="1"/>
        <v>17.48</v>
      </c>
      <c r="S43" s="72">
        <f t="shared" si="2"/>
        <v>11.55</v>
      </c>
      <c r="T43" s="72">
        <f t="shared" si="3"/>
        <v>19.53</v>
      </c>
    </row>
    <row r="44" customHeight="1" spans="1:20">
      <c r="A44" s="61">
        <v>43</v>
      </c>
      <c r="B44" s="61">
        <v>201810311138</v>
      </c>
      <c r="C44" s="62" t="s">
        <v>75</v>
      </c>
      <c r="D44" s="63" t="s">
        <v>19</v>
      </c>
      <c r="E44" s="64">
        <v>100</v>
      </c>
      <c r="F44" s="63">
        <v>88</v>
      </c>
      <c r="G44" s="63">
        <v>86</v>
      </c>
      <c r="H44" s="63">
        <v>88</v>
      </c>
      <c r="I44" s="63">
        <v>90</v>
      </c>
      <c r="J44" s="69">
        <v>60.95</v>
      </c>
      <c r="K44" s="69"/>
      <c r="L44" s="45">
        <v>16</v>
      </c>
      <c r="M44" s="45">
        <v>16</v>
      </c>
      <c r="N44" s="45">
        <v>16</v>
      </c>
      <c r="O44" s="45">
        <v>0.5</v>
      </c>
      <c r="Q44" s="72">
        <f t="shared" si="0"/>
        <v>29.4</v>
      </c>
      <c r="R44" s="72">
        <f t="shared" si="1"/>
        <v>17.36</v>
      </c>
      <c r="S44" s="72">
        <f t="shared" si="2"/>
        <v>11.2</v>
      </c>
      <c r="T44" s="72">
        <f t="shared" si="3"/>
        <v>2.99</v>
      </c>
    </row>
    <row r="45" customHeight="1" spans="1:20">
      <c r="A45" s="61">
        <v>44</v>
      </c>
      <c r="B45" s="61">
        <v>201810311141</v>
      </c>
      <c r="C45" s="62" t="s">
        <v>76</v>
      </c>
      <c r="D45" s="63" t="s">
        <v>19</v>
      </c>
      <c r="E45" s="64">
        <v>100</v>
      </c>
      <c r="F45" s="63">
        <v>92</v>
      </c>
      <c r="G45" s="63">
        <v>90</v>
      </c>
      <c r="H45" s="63">
        <v>92</v>
      </c>
      <c r="I45" s="63">
        <v>93</v>
      </c>
      <c r="J45" s="69">
        <v>79.35</v>
      </c>
      <c r="K45" s="69"/>
      <c r="L45" s="45">
        <v>18</v>
      </c>
      <c r="M45" s="45">
        <v>13.5</v>
      </c>
      <c r="N45" s="45">
        <v>26</v>
      </c>
      <c r="O45" s="45">
        <v>16</v>
      </c>
      <c r="Q45" s="72">
        <f t="shared" si="0"/>
        <v>29.05</v>
      </c>
      <c r="R45" s="72">
        <f t="shared" si="1"/>
        <v>18.16</v>
      </c>
      <c r="S45" s="72">
        <f t="shared" si="2"/>
        <v>18.2</v>
      </c>
      <c r="T45" s="72">
        <f t="shared" si="3"/>
        <v>13.96</v>
      </c>
    </row>
    <row r="46" customHeight="1" spans="1:20">
      <c r="A46" s="61">
        <v>45</v>
      </c>
      <c r="B46" s="61">
        <v>201810311142</v>
      </c>
      <c r="C46" s="62" t="s">
        <v>77</v>
      </c>
      <c r="D46" s="63" t="s">
        <v>33</v>
      </c>
      <c r="E46" s="64">
        <v>100</v>
      </c>
      <c r="F46" s="63">
        <v>87</v>
      </c>
      <c r="G46" s="63">
        <v>87</v>
      </c>
      <c r="H46" s="63">
        <v>90</v>
      </c>
      <c r="I46" s="63">
        <v>90</v>
      </c>
      <c r="J46" s="69">
        <v>91.4</v>
      </c>
      <c r="K46" s="69"/>
      <c r="L46" s="45">
        <v>20</v>
      </c>
      <c r="M46" s="45">
        <v>20</v>
      </c>
      <c r="N46" s="45">
        <v>25</v>
      </c>
      <c r="O46" s="45">
        <v>27</v>
      </c>
      <c r="Q46" s="72">
        <f t="shared" si="0"/>
        <v>35</v>
      </c>
      <c r="R46" s="72">
        <f t="shared" si="1"/>
        <v>17.4</v>
      </c>
      <c r="S46" s="72">
        <f t="shared" si="2"/>
        <v>17.5</v>
      </c>
      <c r="T46" s="72">
        <f t="shared" si="3"/>
        <v>21.6</v>
      </c>
    </row>
    <row r="47" customHeight="1" spans="1:20">
      <c r="A47" s="61">
        <v>46</v>
      </c>
      <c r="B47" s="61">
        <v>201810311148</v>
      </c>
      <c r="C47" s="62" t="s">
        <v>78</v>
      </c>
      <c r="D47" s="63" t="s">
        <v>33</v>
      </c>
      <c r="E47" s="64">
        <v>100</v>
      </c>
      <c r="F47" s="63">
        <v>87</v>
      </c>
      <c r="G47" s="63">
        <v>87</v>
      </c>
      <c r="H47" s="63">
        <v>90</v>
      </c>
      <c r="I47" s="63">
        <v>90</v>
      </c>
      <c r="J47" s="69">
        <v>77.05</v>
      </c>
      <c r="K47" s="69"/>
      <c r="L47" s="45">
        <v>16</v>
      </c>
      <c r="M47" s="45">
        <v>13.5</v>
      </c>
      <c r="N47" s="45">
        <v>23</v>
      </c>
      <c r="O47" s="45">
        <v>19</v>
      </c>
      <c r="Q47" s="72">
        <f t="shared" si="0"/>
        <v>27.65</v>
      </c>
      <c r="R47" s="72">
        <f t="shared" si="1"/>
        <v>17.4</v>
      </c>
      <c r="S47" s="72">
        <f t="shared" si="2"/>
        <v>16.1</v>
      </c>
      <c r="T47" s="72">
        <f t="shared" si="3"/>
        <v>16</v>
      </c>
    </row>
    <row r="48" customHeight="1" spans="1:20">
      <c r="A48" s="61">
        <v>47</v>
      </c>
      <c r="B48" s="61">
        <v>201810311149</v>
      </c>
      <c r="C48" s="62" t="s">
        <v>79</v>
      </c>
      <c r="D48" s="63" t="s">
        <v>19</v>
      </c>
      <c r="E48" s="64">
        <v>100</v>
      </c>
      <c r="F48" s="63">
        <v>98</v>
      </c>
      <c r="G48" s="63">
        <v>98</v>
      </c>
      <c r="H48" s="63">
        <v>90</v>
      </c>
      <c r="I48" s="63">
        <v>98</v>
      </c>
      <c r="J48" s="69">
        <v>94.5</v>
      </c>
      <c r="K48" s="69"/>
      <c r="L48" s="45">
        <v>18</v>
      </c>
      <c r="M48" s="45">
        <v>17</v>
      </c>
      <c r="N48" s="45">
        <v>29</v>
      </c>
      <c r="O48" s="45">
        <v>29</v>
      </c>
      <c r="Q48" s="72">
        <f t="shared" si="0"/>
        <v>31.5</v>
      </c>
      <c r="R48" s="72">
        <f t="shared" si="1"/>
        <v>19.6</v>
      </c>
      <c r="S48" s="72">
        <f t="shared" si="2"/>
        <v>20.3</v>
      </c>
      <c r="T48" s="72">
        <f t="shared" si="3"/>
        <v>23</v>
      </c>
    </row>
    <row r="49" customHeight="1" spans="1:20">
      <c r="A49" s="61">
        <v>48</v>
      </c>
      <c r="B49" s="61">
        <v>201810311151</v>
      </c>
      <c r="C49" s="62" t="s">
        <v>80</v>
      </c>
      <c r="D49" s="63" t="s">
        <v>19</v>
      </c>
      <c r="E49" s="64">
        <v>100</v>
      </c>
      <c r="F49" s="63">
        <v>87</v>
      </c>
      <c r="G49" s="63">
        <v>87</v>
      </c>
      <c r="H49" s="63">
        <v>88</v>
      </c>
      <c r="I49" s="63">
        <v>90</v>
      </c>
      <c r="J49" s="69">
        <v>54.3</v>
      </c>
      <c r="K49" s="69"/>
      <c r="L49" s="45">
        <v>12</v>
      </c>
      <c r="M49" s="45">
        <v>7.5</v>
      </c>
      <c r="N49" s="45">
        <v>7.5</v>
      </c>
      <c r="O49" s="45">
        <v>12</v>
      </c>
      <c r="Q49" s="72">
        <f t="shared" si="0"/>
        <v>20.65</v>
      </c>
      <c r="R49" s="72">
        <f t="shared" si="1"/>
        <v>17.4</v>
      </c>
      <c r="S49" s="72">
        <f t="shared" si="2"/>
        <v>5.25</v>
      </c>
      <c r="T49" s="72">
        <f t="shared" si="3"/>
        <v>11.04</v>
      </c>
    </row>
    <row r="50" customHeight="1" spans="1:20">
      <c r="A50" s="61">
        <v>49</v>
      </c>
      <c r="B50" s="61">
        <v>201810311154</v>
      </c>
      <c r="C50" s="62" t="s">
        <v>81</v>
      </c>
      <c r="D50" s="63" t="s">
        <v>33</v>
      </c>
      <c r="E50" s="64">
        <v>100</v>
      </c>
      <c r="F50" s="63">
        <v>87</v>
      </c>
      <c r="G50" s="63">
        <v>87</v>
      </c>
      <c r="H50" s="63">
        <v>90</v>
      </c>
      <c r="I50" s="63">
        <v>90</v>
      </c>
      <c r="J50" s="69">
        <v>80.55</v>
      </c>
      <c r="K50" s="69"/>
      <c r="L50" s="45">
        <v>18</v>
      </c>
      <c r="M50" s="45">
        <v>13.5</v>
      </c>
      <c r="N50" s="45">
        <v>20</v>
      </c>
      <c r="O50" s="45">
        <v>25</v>
      </c>
      <c r="Q50" s="72">
        <f t="shared" si="0"/>
        <v>29.05</v>
      </c>
      <c r="R50" s="72">
        <f t="shared" si="1"/>
        <v>17.4</v>
      </c>
      <c r="S50" s="72">
        <f t="shared" si="2"/>
        <v>14</v>
      </c>
      <c r="T50" s="72">
        <f t="shared" si="3"/>
        <v>20.2</v>
      </c>
    </row>
    <row r="51" customHeight="1" spans="1:20">
      <c r="A51" s="61">
        <v>50</v>
      </c>
      <c r="B51" s="61">
        <v>201810311155</v>
      </c>
      <c r="C51" s="62" t="s">
        <v>82</v>
      </c>
      <c r="D51" s="63" t="s">
        <v>19</v>
      </c>
      <c r="E51" s="64">
        <v>100</v>
      </c>
      <c r="F51" s="63">
        <v>86</v>
      </c>
      <c r="G51" s="63">
        <v>90</v>
      </c>
      <c r="H51" s="63">
        <v>80</v>
      </c>
      <c r="I51" s="63">
        <v>90</v>
      </c>
      <c r="J51" s="69">
        <v>81.95</v>
      </c>
      <c r="K51" s="69"/>
      <c r="L51" s="45">
        <v>16</v>
      </c>
      <c r="M51" s="45">
        <v>15.5</v>
      </c>
      <c r="N51" s="45">
        <v>26</v>
      </c>
      <c r="O51" s="45">
        <v>21</v>
      </c>
      <c r="Q51" s="72">
        <f t="shared" si="0"/>
        <v>29.05</v>
      </c>
      <c r="R51" s="72">
        <f t="shared" si="1"/>
        <v>17.68</v>
      </c>
      <c r="S51" s="72">
        <f t="shared" si="2"/>
        <v>18.2</v>
      </c>
      <c r="T51" s="72">
        <f t="shared" si="3"/>
        <v>17.1</v>
      </c>
    </row>
    <row r="52" customHeight="1" spans="1:20">
      <c r="A52" s="61">
        <v>51</v>
      </c>
      <c r="B52" s="61">
        <v>201810311157</v>
      </c>
      <c r="C52" s="62" t="s">
        <v>83</v>
      </c>
      <c r="D52" s="63" t="s">
        <v>33</v>
      </c>
      <c r="E52" s="64">
        <v>100</v>
      </c>
      <c r="F52" s="63">
        <v>90</v>
      </c>
      <c r="G52" s="63">
        <v>90</v>
      </c>
      <c r="H52" s="63">
        <v>90</v>
      </c>
      <c r="I52" s="63">
        <v>92</v>
      </c>
      <c r="J52" s="69">
        <v>81.5</v>
      </c>
      <c r="K52" s="69"/>
      <c r="L52" s="45">
        <v>18</v>
      </c>
      <c r="M52" s="45">
        <v>13.5</v>
      </c>
      <c r="N52" s="45">
        <v>20.5</v>
      </c>
      <c r="O52" s="45">
        <v>25</v>
      </c>
      <c r="Q52" s="72">
        <f t="shared" si="0"/>
        <v>29.05</v>
      </c>
      <c r="R52" s="72">
        <f t="shared" si="1"/>
        <v>18</v>
      </c>
      <c r="S52" s="72">
        <f t="shared" si="2"/>
        <v>14.35</v>
      </c>
      <c r="T52" s="72">
        <f t="shared" si="3"/>
        <v>20.2</v>
      </c>
    </row>
    <row r="53" customHeight="1" spans="1:20">
      <c r="A53" s="61">
        <v>52</v>
      </c>
      <c r="B53" s="61">
        <v>201810311170</v>
      </c>
      <c r="C53" s="62" t="s">
        <v>84</v>
      </c>
      <c r="D53" s="63" t="s">
        <v>19</v>
      </c>
      <c r="E53" s="64">
        <v>100</v>
      </c>
      <c r="F53" s="63">
        <v>95</v>
      </c>
      <c r="G53" s="63">
        <v>94</v>
      </c>
      <c r="H53" s="63">
        <v>90</v>
      </c>
      <c r="I53" s="63">
        <v>95</v>
      </c>
      <c r="J53" s="69">
        <v>87.65</v>
      </c>
      <c r="K53" s="69"/>
      <c r="L53" s="45">
        <v>20</v>
      </c>
      <c r="M53" s="45">
        <v>19</v>
      </c>
      <c r="N53" s="45">
        <v>23.5</v>
      </c>
      <c r="O53" s="45">
        <v>22</v>
      </c>
      <c r="Q53" s="72">
        <f t="shared" si="0"/>
        <v>34.3</v>
      </c>
      <c r="R53" s="72">
        <f t="shared" si="1"/>
        <v>18.88</v>
      </c>
      <c r="S53" s="72">
        <f t="shared" si="2"/>
        <v>16.45</v>
      </c>
      <c r="T53" s="72">
        <f t="shared" si="3"/>
        <v>18.1</v>
      </c>
    </row>
    <row r="54" customHeight="1" spans="1:20">
      <c r="A54" s="61">
        <v>53</v>
      </c>
      <c r="B54" s="61">
        <v>201810311176</v>
      </c>
      <c r="C54" s="62" t="s">
        <v>85</v>
      </c>
      <c r="D54" s="63" t="s">
        <v>33</v>
      </c>
      <c r="E54" s="64">
        <v>100</v>
      </c>
      <c r="F54" s="63">
        <v>85</v>
      </c>
      <c r="G54" s="63">
        <v>88</v>
      </c>
      <c r="H54" s="63">
        <v>84</v>
      </c>
      <c r="I54" s="63">
        <v>90</v>
      </c>
      <c r="J54" s="69">
        <v>85.45</v>
      </c>
      <c r="K54" s="69"/>
      <c r="L54" s="45">
        <v>18</v>
      </c>
      <c r="M54" s="45">
        <v>13.5</v>
      </c>
      <c r="N54" s="45">
        <v>26.5</v>
      </c>
      <c r="O54" s="45">
        <v>25.5</v>
      </c>
      <c r="Q54" s="72">
        <f t="shared" si="0"/>
        <v>29.05</v>
      </c>
      <c r="R54" s="72">
        <f t="shared" si="1"/>
        <v>17.36</v>
      </c>
      <c r="S54" s="72">
        <f t="shared" si="2"/>
        <v>18.55</v>
      </c>
      <c r="T54" s="72">
        <f t="shared" si="3"/>
        <v>20.37</v>
      </c>
    </row>
    <row r="55" customHeight="1" spans="1:20">
      <c r="A55" s="61">
        <v>54</v>
      </c>
      <c r="B55" s="61">
        <v>201810311177</v>
      </c>
      <c r="C55" s="62" t="s">
        <v>86</v>
      </c>
      <c r="D55" s="63" t="s">
        <v>33</v>
      </c>
      <c r="E55" s="64">
        <v>100</v>
      </c>
      <c r="F55" s="63">
        <v>95</v>
      </c>
      <c r="G55" s="63">
        <v>92</v>
      </c>
      <c r="H55" s="63">
        <v>94</v>
      </c>
      <c r="I55" s="63">
        <v>95</v>
      </c>
      <c r="J55" s="69">
        <v>83.45</v>
      </c>
      <c r="K55" s="69"/>
      <c r="L55" s="45">
        <v>20</v>
      </c>
      <c r="M55" s="45">
        <v>18</v>
      </c>
      <c r="N55" s="45">
        <v>21</v>
      </c>
      <c r="O55" s="45">
        <v>19.5</v>
      </c>
      <c r="Q55" s="72">
        <f t="shared" si="0"/>
        <v>33.6</v>
      </c>
      <c r="R55" s="72">
        <f t="shared" si="1"/>
        <v>18.64</v>
      </c>
      <c r="S55" s="72">
        <f t="shared" si="2"/>
        <v>14.7</v>
      </c>
      <c r="T55" s="72">
        <f t="shared" si="3"/>
        <v>16.47</v>
      </c>
    </row>
    <row r="56" customHeight="1" spans="1:20">
      <c r="A56" s="61">
        <v>55</v>
      </c>
      <c r="B56" s="61">
        <v>201810311178</v>
      </c>
      <c r="C56" s="62" t="s">
        <v>87</v>
      </c>
      <c r="D56" s="63" t="s">
        <v>19</v>
      </c>
      <c r="E56" s="64">
        <v>100</v>
      </c>
      <c r="F56" s="63">
        <v>85</v>
      </c>
      <c r="G56" s="63">
        <v>88</v>
      </c>
      <c r="H56" s="63">
        <v>90</v>
      </c>
      <c r="I56" s="63">
        <v>90</v>
      </c>
      <c r="J56" s="69">
        <v>64.8</v>
      </c>
      <c r="K56" s="69"/>
      <c r="L56" s="45">
        <v>16</v>
      </c>
      <c r="M56" s="45">
        <v>11</v>
      </c>
      <c r="N56" s="45">
        <v>15</v>
      </c>
      <c r="O56" s="45">
        <v>12</v>
      </c>
      <c r="Q56" s="72">
        <f t="shared" si="0"/>
        <v>25.9</v>
      </c>
      <c r="R56" s="72">
        <f t="shared" si="1"/>
        <v>17.36</v>
      </c>
      <c r="S56" s="72">
        <f t="shared" si="2"/>
        <v>10.5</v>
      </c>
      <c r="T56" s="72">
        <f t="shared" si="3"/>
        <v>11.1</v>
      </c>
    </row>
    <row r="57" customHeight="1" spans="1:20">
      <c r="A57" s="61">
        <v>56</v>
      </c>
      <c r="B57" s="61">
        <v>201810311179</v>
      </c>
      <c r="C57" s="62" t="s">
        <v>88</v>
      </c>
      <c r="D57" s="63" t="s">
        <v>33</v>
      </c>
      <c r="E57" s="64">
        <v>100</v>
      </c>
      <c r="F57" s="63">
        <v>87</v>
      </c>
      <c r="G57" s="63">
        <v>87</v>
      </c>
      <c r="H57" s="63">
        <v>87</v>
      </c>
      <c r="I57" s="63">
        <v>90</v>
      </c>
      <c r="J57" s="69">
        <v>71.45</v>
      </c>
      <c r="K57" s="69"/>
      <c r="L57" s="45">
        <v>18</v>
      </c>
      <c r="M57" s="45">
        <v>9.5</v>
      </c>
      <c r="N57" s="45">
        <v>21.5</v>
      </c>
      <c r="O57" s="45">
        <v>14.5</v>
      </c>
      <c r="Q57" s="72">
        <f t="shared" si="0"/>
        <v>26.25</v>
      </c>
      <c r="R57" s="72">
        <f t="shared" si="1"/>
        <v>17.4</v>
      </c>
      <c r="S57" s="72">
        <f t="shared" si="2"/>
        <v>15.05</v>
      </c>
      <c r="T57" s="72">
        <f t="shared" si="3"/>
        <v>12.76</v>
      </c>
    </row>
    <row r="58" customHeight="1" spans="1:20">
      <c r="A58" s="61">
        <v>57</v>
      </c>
      <c r="B58" s="61">
        <v>201810311188</v>
      </c>
      <c r="C58" s="62" t="s">
        <v>89</v>
      </c>
      <c r="D58" s="63" t="s">
        <v>33</v>
      </c>
      <c r="E58" s="64">
        <v>100</v>
      </c>
      <c r="F58" s="63">
        <v>85</v>
      </c>
      <c r="G58" s="63">
        <v>82</v>
      </c>
      <c r="H58" s="63">
        <v>90</v>
      </c>
      <c r="I58" s="63">
        <v>88</v>
      </c>
      <c r="J58" s="69">
        <v>77.85</v>
      </c>
      <c r="K58" s="69"/>
      <c r="L58" s="45">
        <v>16</v>
      </c>
      <c r="M58" s="45">
        <v>19</v>
      </c>
      <c r="N58" s="45">
        <v>23</v>
      </c>
      <c r="O58" s="45">
        <v>15.5</v>
      </c>
      <c r="Q58" s="72">
        <f t="shared" si="0"/>
        <v>31.5</v>
      </c>
      <c r="R58" s="72">
        <f t="shared" si="1"/>
        <v>16.64</v>
      </c>
      <c r="S58" s="72">
        <f t="shared" si="2"/>
        <v>16.1</v>
      </c>
      <c r="T58" s="72">
        <f t="shared" si="3"/>
        <v>13.55</v>
      </c>
    </row>
    <row r="59" customHeight="1" spans="1:20">
      <c r="A59" s="61">
        <v>58</v>
      </c>
      <c r="B59" s="61">
        <v>201810311194</v>
      </c>
      <c r="C59" s="62" t="s">
        <v>90</v>
      </c>
      <c r="D59" s="63" t="s">
        <v>19</v>
      </c>
      <c r="E59" s="64">
        <v>100</v>
      </c>
      <c r="F59" s="63">
        <v>87</v>
      </c>
      <c r="G59" s="63">
        <v>87</v>
      </c>
      <c r="H59" s="63">
        <v>91</v>
      </c>
      <c r="I59" s="63">
        <v>90</v>
      </c>
      <c r="J59" s="69">
        <v>69.7</v>
      </c>
      <c r="K59" s="69"/>
      <c r="L59" s="45">
        <v>18</v>
      </c>
      <c r="M59" s="45">
        <v>17</v>
      </c>
      <c r="N59" s="45">
        <v>17</v>
      </c>
      <c r="O59" s="45">
        <v>9</v>
      </c>
      <c r="Q59" s="72">
        <f t="shared" si="0"/>
        <v>31.5</v>
      </c>
      <c r="R59" s="72">
        <f t="shared" si="1"/>
        <v>17.4</v>
      </c>
      <c r="S59" s="72">
        <f t="shared" si="2"/>
        <v>11.9</v>
      </c>
      <c r="T59" s="72">
        <f t="shared" si="3"/>
        <v>9.03</v>
      </c>
    </row>
    <row r="60" customHeight="1" spans="1:20">
      <c r="A60" s="61">
        <v>59</v>
      </c>
      <c r="B60" s="61">
        <v>201810311195</v>
      </c>
      <c r="C60" s="62" t="s">
        <v>91</v>
      </c>
      <c r="D60" s="63" t="s">
        <v>33</v>
      </c>
      <c r="E60" s="64">
        <v>100</v>
      </c>
      <c r="F60" s="63">
        <v>87</v>
      </c>
      <c r="G60" s="63">
        <v>85</v>
      </c>
      <c r="H60" s="63">
        <v>87</v>
      </c>
      <c r="I60" s="63">
        <v>89</v>
      </c>
      <c r="J60" s="69">
        <v>72.9</v>
      </c>
      <c r="K60" s="69"/>
      <c r="L60" s="45">
        <v>16</v>
      </c>
      <c r="M60" s="45">
        <v>18</v>
      </c>
      <c r="N60" s="45">
        <v>18</v>
      </c>
      <c r="O60" s="45">
        <v>14</v>
      </c>
      <c r="Q60" s="72">
        <f t="shared" si="0"/>
        <v>30.8</v>
      </c>
      <c r="R60" s="72">
        <f t="shared" si="1"/>
        <v>17.16</v>
      </c>
      <c r="S60" s="72">
        <f t="shared" si="2"/>
        <v>12.6</v>
      </c>
      <c r="T60" s="72">
        <f t="shared" si="3"/>
        <v>12.41</v>
      </c>
    </row>
    <row r="61" customHeight="1" spans="1:20">
      <c r="A61" s="61">
        <v>60</v>
      </c>
      <c r="B61" s="61">
        <v>201810311197</v>
      </c>
      <c r="C61" s="62" t="s">
        <v>92</v>
      </c>
      <c r="D61" s="63" t="s">
        <v>19</v>
      </c>
      <c r="E61" s="64">
        <v>100</v>
      </c>
      <c r="F61" s="63">
        <v>85</v>
      </c>
      <c r="G61" s="63">
        <v>84</v>
      </c>
      <c r="H61" s="63">
        <v>87</v>
      </c>
      <c r="I61" s="63">
        <v>88</v>
      </c>
      <c r="J61" s="69">
        <v>86.6</v>
      </c>
      <c r="K61" s="69"/>
      <c r="L61" s="45">
        <v>20</v>
      </c>
      <c r="M61" s="45">
        <v>15.5</v>
      </c>
      <c r="N61" s="45">
        <v>24.5</v>
      </c>
      <c r="O61" s="45">
        <v>26</v>
      </c>
      <c r="Q61" s="72">
        <f t="shared" si="0"/>
        <v>31.85</v>
      </c>
      <c r="R61" s="72">
        <f t="shared" si="1"/>
        <v>16.88</v>
      </c>
      <c r="S61" s="72">
        <f t="shared" si="2"/>
        <v>17.15</v>
      </c>
      <c r="T61" s="72">
        <f t="shared" si="3"/>
        <v>20.81</v>
      </c>
    </row>
    <row r="62" customHeight="1" spans="1:20">
      <c r="A62" s="61">
        <v>61</v>
      </c>
      <c r="B62" s="61">
        <v>201810311199</v>
      </c>
      <c r="C62" s="62" t="s">
        <v>93</v>
      </c>
      <c r="D62" s="63" t="s">
        <v>19</v>
      </c>
      <c r="E62" s="64">
        <v>85</v>
      </c>
      <c r="F62" s="63">
        <v>85</v>
      </c>
      <c r="G62" s="63">
        <v>85</v>
      </c>
      <c r="H62" s="63">
        <v>80</v>
      </c>
      <c r="I62" s="63">
        <v>85</v>
      </c>
      <c r="J62" s="69">
        <v>72.75</v>
      </c>
      <c r="K62" s="69"/>
      <c r="L62" s="45">
        <v>14</v>
      </c>
      <c r="M62" s="45">
        <v>12</v>
      </c>
      <c r="N62" s="45">
        <v>18</v>
      </c>
      <c r="O62" s="45">
        <v>23.5</v>
      </c>
      <c r="Q62" s="72">
        <f t="shared" si="0"/>
        <v>24.15</v>
      </c>
      <c r="R62" s="72">
        <f t="shared" si="1"/>
        <v>17</v>
      </c>
      <c r="S62" s="72">
        <f t="shared" si="2"/>
        <v>12.6</v>
      </c>
      <c r="T62" s="72">
        <f t="shared" si="3"/>
        <v>18.85</v>
      </c>
    </row>
    <row r="63" customHeight="1" spans="1:20">
      <c r="A63" s="61">
        <v>62</v>
      </c>
      <c r="B63" s="61">
        <v>201810311200</v>
      </c>
      <c r="C63" s="62" t="s">
        <v>94</v>
      </c>
      <c r="D63" s="63" t="s">
        <v>33</v>
      </c>
      <c r="E63" s="64">
        <v>100</v>
      </c>
      <c r="F63" s="63">
        <v>87</v>
      </c>
      <c r="G63" s="63">
        <v>88</v>
      </c>
      <c r="H63" s="63">
        <v>90</v>
      </c>
      <c r="I63" s="63">
        <v>91</v>
      </c>
      <c r="J63" s="69">
        <v>80.5</v>
      </c>
      <c r="K63" s="69"/>
      <c r="L63" s="45">
        <v>18</v>
      </c>
      <c r="M63" s="45">
        <v>16</v>
      </c>
      <c r="N63" s="45">
        <v>19</v>
      </c>
      <c r="O63" s="45">
        <v>23</v>
      </c>
      <c r="Q63" s="72">
        <f t="shared" si="0"/>
        <v>30.8</v>
      </c>
      <c r="R63" s="72">
        <f t="shared" si="1"/>
        <v>17.52</v>
      </c>
      <c r="S63" s="72">
        <f t="shared" si="2"/>
        <v>13.3</v>
      </c>
      <c r="T63" s="72">
        <f t="shared" si="3"/>
        <v>18.8</v>
      </c>
    </row>
    <row r="64" customHeight="1" spans="1:20">
      <c r="A64" s="61">
        <v>63</v>
      </c>
      <c r="B64" s="61">
        <v>201810311229</v>
      </c>
      <c r="C64" s="62" t="s">
        <v>95</v>
      </c>
      <c r="D64" s="63" t="s">
        <v>19</v>
      </c>
      <c r="E64" s="64">
        <v>100</v>
      </c>
      <c r="F64" s="63">
        <v>85</v>
      </c>
      <c r="G64" s="63">
        <v>88</v>
      </c>
      <c r="H64" s="63">
        <v>90</v>
      </c>
      <c r="I64" s="63">
        <v>90</v>
      </c>
      <c r="J64" s="69">
        <v>27</v>
      </c>
      <c r="K64" s="69"/>
      <c r="L64" s="58">
        <v>0</v>
      </c>
      <c r="M64" s="31">
        <v>0</v>
      </c>
      <c r="N64" s="31">
        <v>0</v>
      </c>
      <c r="O64" s="31">
        <v>0</v>
      </c>
      <c r="Q64" s="72">
        <f t="shared" si="0"/>
        <v>7</v>
      </c>
      <c r="R64" s="72">
        <f t="shared" si="1"/>
        <v>17.36</v>
      </c>
      <c r="S64" s="72">
        <f t="shared" si="2"/>
        <v>0</v>
      </c>
      <c r="T64" s="72">
        <f t="shared" si="3"/>
        <v>2.7</v>
      </c>
    </row>
    <row r="65" customHeight="1" spans="1:20">
      <c r="A65" s="61">
        <v>64</v>
      </c>
      <c r="B65" s="61">
        <v>201810311237</v>
      </c>
      <c r="C65" s="62" t="s">
        <v>96</v>
      </c>
      <c r="D65" s="63" t="s">
        <v>33</v>
      </c>
      <c r="E65" s="64">
        <v>85</v>
      </c>
      <c r="F65" s="63">
        <v>85</v>
      </c>
      <c r="G65" s="63">
        <v>85</v>
      </c>
      <c r="H65" s="63">
        <v>85</v>
      </c>
      <c r="I65" s="63">
        <v>85</v>
      </c>
      <c r="J65" s="69">
        <v>78.35</v>
      </c>
      <c r="K65" s="69"/>
      <c r="L65" s="45">
        <v>18</v>
      </c>
      <c r="M65" s="45">
        <v>18</v>
      </c>
      <c r="N65" s="45">
        <v>17</v>
      </c>
      <c r="O65" s="45">
        <v>22.5</v>
      </c>
      <c r="Q65" s="72">
        <f t="shared" si="0"/>
        <v>31.15</v>
      </c>
      <c r="R65" s="72">
        <f t="shared" si="1"/>
        <v>17</v>
      </c>
      <c r="S65" s="72">
        <f t="shared" si="2"/>
        <v>11.9</v>
      </c>
      <c r="T65" s="72">
        <f t="shared" si="3"/>
        <v>18.3</v>
      </c>
    </row>
    <row r="66" customHeight="1" spans="1:20">
      <c r="A66" s="61">
        <v>65</v>
      </c>
      <c r="B66" s="61">
        <v>201810311252</v>
      </c>
      <c r="C66" s="62" t="s">
        <v>97</v>
      </c>
      <c r="D66" s="63" t="s">
        <v>33</v>
      </c>
      <c r="E66" s="64">
        <v>100</v>
      </c>
      <c r="F66" s="63">
        <v>95</v>
      </c>
      <c r="G66" s="63">
        <v>94</v>
      </c>
      <c r="H66" s="63">
        <v>90</v>
      </c>
      <c r="I66" s="63">
        <v>95</v>
      </c>
      <c r="J66" s="69">
        <v>83.1</v>
      </c>
      <c r="K66" s="69"/>
      <c r="L66" s="45">
        <v>16</v>
      </c>
      <c r="M66" s="45">
        <v>16</v>
      </c>
      <c r="N66" s="45">
        <v>19</v>
      </c>
      <c r="O66" s="45">
        <v>27</v>
      </c>
      <c r="Q66" s="72">
        <f t="shared" si="0"/>
        <v>29.4</v>
      </c>
      <c r="R66" s="72">
        <f t="shared" si="1"/>
        <v>18.88</v>
      </c>
      <c r="S66" s="72">
        <f t="shared" si="2"/>
        <v>13.3</v>
      </c>
      <c r="T66" s="72">
        <f t="shared" si="3"/>
        <v>21.6</v>
      </c>
    </row>
    <row r="67" customHeight="1" spans="1:20">
      <c r="A67" s="61">
        <v>66</v>
      </c>
      <c r="B67" s="61">
        <v>201810311256</v>
      </c>
      <c r="C67" s="62" t="s">
        <v>98</v>
      </c>
      <c r="D67" s="63" t="s">
        <v>33</v>
      </c>
      <c r="E67" s="64">
        <v>80</v>
      </c>
      <c r="F67" s="63">
        <v>85</v>
      </c>
      <c r="G67" s="63">
        <v>90</v>
      </c>
      <c r="H67" s="63">
        <v>85</v>
      </c>
      <c r="I67" s="63">
        <v>86</v>
      </c>
      <c r="J67" s="69">
        <v>84.25</v>
      </c>
      <c r="K67" s="69"/>
      <c r="L67" s="45">
        <v>18</v>
      </c>
      <c r="M67" s="45">
        <v>15.5</v>
      </c>
      <c r="N67" s="45">
        <v>20.5</v>
      </c>
      <c r="O67" s="45">
        <v>29.5</v>
      </c>
      <c r="Q67" s="72">
        <f t="shared" ref="Q67:Q103" si="4">E67*0.07+(L67+M67)*0.7</f>
        <v>29.05</v>
      </c>
      <c r="R67" s="72">
        <f t="shared" ref="R67:R103" si="5">F67*0.08+G67*0.12</f>
        <v>17.6</v>
      </c>
      <c r="S67" s="72">
        <f t="shared" ref="S67:S103" si="6">N67*0.7</f>
        <v>14.35</v>
      </c>
      <c r="T67" s="72">
        <f t="shared" ref="T67:T103" si="7">H67*0.03+O67*0.7</f>
        <v>23.2</v>
      </c>
    </row>
    <row r="68" customHeight="1" spans="1:20">
      <c r="A68" s="61">
        <v>67</v>
      </c>
      <c r="B68" s="61">
        <v>201810311258</v>
      </c>
      <c r="C68" s="62" t="s">
        <v>99</v>
      </c>
      <c r="D68" s="63" t="s">
        <v>19</v>
      </c>
      <c r="E68" s="64">
        <v>100</v>
      </c>
      <c r="F68" s="63">
        <v>87</v>
      </c>
      <c r="G68" s="63">
        <v>88</v>
      </c>
      <c r="H68" s="63">
        <v>90</v>
      </c>
      <c r="I68" s="63">
        <v>91</v>
      </c>
      <c r="J68" s="69">
        <v>70.35</v>
      </c>
      <c r="K68" s="69"/>
      <c r="L68" s="45">
        <v>16</v>
      </c>
      <c r="M68" s="45">
        <v>7</v>
      </c>
      <c r="N68" s="45">
        <v>17</v>
      </c>
      <c r="O68" s="45">
        <v>21.5</v>
      </c>
      <c r="Q68" s="72">
        <f t="shared" si="4"/>
        <v>23.1</v>
      </c>
      <c r="R68" s="72">
        <f t="shared" si="5"/>
        <v>17.52</v>
      </c>
      <c r="S68" s="72">
        <f t="shared" si="6"/>
        <v>11.9</v>
      </c>
      <c r="T68" s="72">
        <f t="shared" si="7"/>
        <v>17.75</v>
      </c>
    </row>
    <row r="69" customHeight="1" spans="1:20">
      <c r="A69" s="61">
        <v>68</v>
      </c>
      <c r="B69" s="61">
        <v>201810311259</v>
      </c>
      <c r="C69" s="62" t="s">
        <v>100</v>
      </c>
      <c r="D69" s="63" t="s">
        <v>19</v>
      </c>
      <c r="E69" s="64">
        <v>100</v>
      </c>
      <c r="F69" s="63">
        <v>89</v>
      </c>
      <c r="G69" s="63">
        <v>85</v>
      </c>
      <c r="H69" s="63">
        <v>82</v>
      </c>
      <c r="I69" s="63">
        <v>89</v>
      </c>
      <c r="J69" s="69">
        <v>75.7</v>
      </c>
      <c r="K69" s="69"/>
      <c r="L69" s="45">
        <v>18</v>
      </c>
      <c r="M69" s="45">
        <v>9</v>
      </c>
      <c r="N69" s="45">
        <v>22</v>
      </c>
      <c r="O69" s="45">
        <v>21</v>
      </c>
      <c r="Q69" s="72">
        <f t="shared" si="4"/>
        <v>25.9</v>
      </c>
      <c r="R69" s="72">
        <f t="shared" si="5"/>
        <v>17.32</v>
      </c>
      <c r="S69" s="72">
        <f t="shared" si="6"/>
        <v>15.4</v>
      </c>
      <c r="T69" s="72">
        <f t="shared" si="7"/>
        <v>17.16</v>
      </c>
    </row>
    <row r="70" customHeight="1" spans="1:20">
      <c r="A70" s="61">
        <v>69</v>
      </c>
      <c r="B70" s="61">
        <v>201810320040</v>
      </c>
      <c r="C70" s="62" t="s">
        <v>101</v>
      </c>
      <c r="D70" s="63" t="s">
        <v>33</v>
      </c>
      <c r="E70" s="64">
        <v>100</v>
      </c>
      <c r="F70" s="63">
        <v>94</v>
      </c>
      <c r="G70" s="63">
        <v>94</v>
      </c>
      <c r="H70" s="63">
        <v>92</v>
      </c>
      <c r="I70" s="63">
        <v>95</v>
      </c>
      <c r="J70" s="69">
        <v>94.3</v>
      </c>
      <c r="K70" s="69"/>
      <c r="L70" s="45">
        <v>20</v>
      </c>
      <c r="M70" s="45">
        <v>19</v>
      </c>
      <c r="N70" s="45">
        <v>26.5</v>
      </c>
      <c r="O70" s="45">
        <v>28.5</v>
      </c>
      <c r="Q70" s="72">
        <f t="shared" si="4"/>
        <v>34.3</v>
      </c>
      <c r="R70" s="72">
        <f t="shared" si="5"/>
        <v>18.8</v>
      </c>
      <c r="S70" s="72">
        <f t="shared" si="6"/>
        <v>18.55</v>
      </c>
      <c r="T70" s="72">
        <f t="shared" si="7"/>
        <v>22.71</v>
      </c>
    </row>
    <row r="71" customHeight="1" spans="1:20">
      <c r="A71" s="61">
        <v>70</v>
      </c>
      <c r="B71" s="61">
        <v>201810311007</v>
      </c>
      <c r="C71" s="62" t="s">
        <v>102</v>
      </c>
      <c r="D71" s="63" t="s">
        <v>103</v>
      </c>
      <c r="E71" s="64">
        <v>100</v>
      </c>
      <c r="F71" s="73">
        <v>72</v>
      </c>
      <c r="G71" s="63">
        <v>90</v>
      </c>
      <c r="H71" s="63">
        <v>94</v>
      </c>
      <c r="I71" s="73">
        <v>81.4906832298137</v>
      </c>
      <c r="J71" s="69">
        <v>75.1585093167702</v>
      </c>
      <c r="K71" s="69"/>
      <c r="L71" s="45">
        <v>20</v>
      </c>
      <c r="M71" s="45">
        <v>17</v>
      </c>
      <c r="N71" s="45">
        <v>21</v>
      </c>
      <c r="O71" s="45">
        <v>12</v>
      </c>
      <c r="Q71" s="72">
        <f t="shared" si="4"/>
        <v>32.9</v>
      </c>
      <c r="R71" s="72">
        <f t="shared" si="5"/>
        <v>16.56</v>
      </c>
      <c r="S71" s="72">
        <f t="shared" si="6"/>
        <v>14.7</v>
      </c>
      <c r="T71" s="72">
        <f t="shared" si="7"/>
        <v>11.22</v>
      </c>
    </row>
    <row r="72" customHeight="1" spans="1:20">
      <c r="A72" s="61">
        <v>71</v>
      </c>
      <c r="B72" s="61">
        <v>201810311013</v>
      </c>
      <c r="C72" s="62" t="s">
        <v>104</v>
      </c>
      <c r="D72" s="63" t="s">
        <v>103</v>
      </c>
      <c r="E72" s="64">
        <v>100</v>
      </c>
      <c r="F72" s="73">
        <v>72</v>
      </c>
      <c r="G72" s="63">
        <v>85</v>
      </c>
      <c r="H72" s="63">
        <v>90</v>
      </c>
      <c r="I72" s="73">
        <v>79.7763975155279</v>
      </c>
      <c r="J72" s="69">
        <v>82.3082236024845</v>
      </c>
      <c r="K72" s="69"/>
      <c r="L72" s="45">
        <v>20</v>
      </c>
      <c r="M72" s="45">
        <v>19</v>
      </c>
      <c r="N72" s="45">
        <v>16</v>
      </c>
      <c r="O72" s="45">
        <v>26</v>
      </c>
      <c r="Q72" s="72">
        <f t="shared" si="4"/>
        <v>34.3</v>
      </c>
      <c r="R72" s="72">
        <f t="shared" si="5"/>
        <v>15.96</v>
      </c>
      <c r="S72" s="72">
        <f t="shared" si="6"/>
        <v>11.2</v>
      </c>
      <c r="T72" s="72">
        <f t="shared" si="7"/>
        <v>20.9</v>
      </c>
    </row>
    <row r="73" customHeight="1" spans="1:20">
      <c r="A73" s="61">
        <v>72</v>
      </c>
      <c r="B73" s="61">
        <v>201810311019</v>
      </c>
      <c r="C73" s="62" t="s">
        <v>105</v>
      </c>
      <c r="D73" s="63" t="s">
        <v>103</v>
      </c>
      <c r="E73" s="64">
        <v>100</v>
      </c>
      <c r="F73" s="73">
        <v>85</v>
      </c>
      <c r="G73" s="63">
        <v>90</v>
      </c>
      <c r="H73" s="63">
        <v>92</v>
      </c>
      <c r="I73" s="73">
        <v>86.1366459627329</v>
      </c>
      <c r="J73" s="69">
        <v>89.9498633540373</v>
      </c>
      <c r="K73" s="69"/>
      <c r="L73" s="45">
        <v>20</v>
      </c>
      <c r="M73" s="45">
        <v>19</v>
      </c>
      <c r="N73" s="45">
        <v>27</v>
      </c>
      <c r="O73" s="45">
        <v>23</v>
      </c>
      <c r="Q73" s="72">
        <f t="shared" si="4"/>
        <v>34.3</v>
      </c>
      <c r="R73" s="72">
        <f t="shared" si="5"/>
        <v>17.6</v>
      </c>
      <c r="S73" s="72">
        <f t="shared" si="6"/>
        <v>18.9</v>
      </c>
      <c r="T73" s="72">
        <f t="shared" si="7"/>
        <v>18.86</v>
      </c>
    </row>
    <row r="74" customHeight="1" spans="1:20">
      <c r="A74" s="61">
        <v>73</v>
      </c>
      <c r="B74" s="61">
        <v>201810311023</v>
      </c>
      <c r="C74" s="62" t="s">
        <v>106</v>
      </c>
      <c r="D74" s="63" t="s">
        <v>103</v>
      </c>
      <c r="E74" s="64">
        <v>100</v>
      </c>
      <c r="F74" s="73">
        <v>78.2608695652174</v>
      </c>
      <c r="G74" s="63">
        <v>97</v>
      </c>
      <c r="H74" s="63">
        <v>95</v>
      </c>
      <c r="I74" s="73">
        <v>85.2422360248447</v>
      </c>
      <c r="J74" s="69">
        <v>81.9627577639752</v>
      </c>
      <c r="K74" s="69"/>
      <c r="L74" s="45">
        <v>14</v>
      </c>
      <c r="M74" s="45">
        <v>14</v>
      </c>
      <c r="N74" s="45">
        <v>27</v>
      </c>
      <c r="O74" s="45">
        <v>23</v>
      </c>
      <c r="Q74" s="72">
        <f t="shared" si="4"/>
        <v>26.6</v>
      </c>
      <c r="R74" s="72">
        <f t="shared" si="5"/>
        <v>17.9008695652174</v>
      </c>
      <c r="S74" s="72">
        <f t="shared" si="6"/>
        <v>18.9</v>
      </c>
      <c r="T74" s="72">
        <f t="shared" si="7"/>
        <v>18.95</v>
      </c>
    </row>
    <row r="75" customHeight="1" spans="1:20">
      <c r="A75" s="61">
        <v>74</v>
      </c>
      <c r="B75" s="61">
        <v>201810311052</v>
      </c>
      <c r="C75" s="62" t="s">
        <v>107</v>
      </c>
      <c r="D75" s="63" t="s">
        <v>103</v>
      </c>
      <c r="E75" s="64">
        <v>100</v>
      </c>
      <c r="F75" s="73">
        <v>73.9130434782609</v>
      </c>
      <c r="G75" s="63">
        <v>96</v>
      </c>
      <c r="H75" s="63">
        <v>98</v>
      </c>
      <c r="I75" s="73">
        <v>83.2049689440994</v>
      </c>
      <c r="J75" s="69">
        <v>82.7087950310559</v>
      </c>
      <c r="K75" s="69"/>
      <c r="L75" s="45">
        <v>20</v>
      </c>
      <c r="M75" s="45">
        <v>15</v>
      </c>
      <c r="N75" s="45">
        <v>22</v>
      </c>
      <c r="O75" s="45">
        <v>23</v>
      </c>
      <c r="Q75" s="72">
        <f t="shared" si="4"/>
        <v>31.5</v>
      </c>
      <c r="R75" s="72">
        <f t="shared" si="5"/>
        <v>17.4330434782609</v>
      </c>
      <c r="S75" s="72">
        <f t="shared" si="6"/>
        <v>15.4</v>
      </c>
      <c r="T75" s="72">
        <f t="shared" si="7"/>
        <v>19.04</v>
      </c>
    </row>
    <row r="76" customHeight="1" spans="1:20">
      <c r="A76" s="61">
        <v>75</v>
      </c>
      <c r="B76" s="61">
        <v>201810311077</v>
      </c>
      <c r="C76" s="62" t="s">
        <v>108</v>
      </c>
      <c r="D76" s="63" t="s">
        <v>103</v>
      </c>
      <c r="E76" s="64">
        <v>100</v>
      </c>
      <c r="F76" s="73">
        <v>95</v>
      </c>
      <c r="G76" s="63">
        <v>94</v>
      </c>
      <c r="H76" s="63">
        <v>93</v>
      </c>
      <c r="I76" s="73">
        <v>90</v>
      </c>
      <c r="J76" s="69">
        <v>95.74</v>
      </c>
      <c r="K76" s="69"/>
      <c r="L76" s="45">
        <v>20</v>
      </c>
      <c r="M76" s="45">
        <v>19.5</v>
      </c>
      <c r="N76" s="45">
        <v>26</v>
      </c>
      <c r="O76" s="45">
        <v>30</v>
      </c>
      <c r="Q76" s="72">
        <f t="shared" si="4"/>
        <v>34.65</v>
      </c>
      <c r="R76" s="72">
        <f t="shared" si="5"/>
        <v>18.88</v>
      </c>
      <c r="S76" s="72">
        <f t="shared" si="6"/>
        <v>18.2</v>
      </c>
      <c r="T76" s="72">
        <f t="shared" si="7"/>
        <v>23.79</v>
      </c>
    </row>
    <row r="77" customHeight="1" spans="1:20">
      <c r="A77" s="61">
        <v>76</v>
      </c>
      <c r="B77" s="61">
        <v>201810311078</v>
      </c>
      <c r="C77" s="62" t="s">
        <v>109</v>
      </c>
      <c r="D77" s="63" t="s">
        <v>103</v>
      </c>
      <c r="E77" s="64">
        <v>100</v>
      </c>
      <c r="F77" s="73">
        <v>99</v>
      </c>
      <c r="G77" s="63">
        <v>95</v>
      </c>
      <c r="H77" s="63">
        <v>88</v>
      </c>
      <c r="I77" s="73">
        <v>91.2857142857143</v>
      </c>
      <c r="J77" s="69">
        <v>89.8527142857143</v>
      </c>
      <c r="K77" s="69"/>
      <c r="L77" s="45">
        <v>20</v>
      </c>
      <c r="M77" s="45">
        <v>18</v>
      </c>
      <c r="N77" s="45">
        <v>28</v>
      </c>
      <c r="O77" s="45">
        <v>20.5</v>
      </c>
      <c r="Q77" s="72">
        <f t="shared" si="4"/>
        <v>33.6</v>
      </c>
      <c r="R77" s="72">
        <f t="shared" si="5"/>
        <v>19.32</v>
      </c>
      <c r="S77" s="72">
        <f t="shared" si="6"/>
        <v>19.6</v>
      </c>
      <c r="T77" s="72">
        <f t="shared" si="7"/>
        <v>16.99</v>
      </c>
    </row>
    <row r="78" customHeight="1" spans="1:20">
      <c r="A78" s="61">
        <v>77</v>
      </c>
      <c r="B78" s="61">
        <v>201810311084</v>
      </c>
      <c r="C78" s="62" t="s">
        <v>110</v>
      </c>
      <c r="D78" s="63" t="s">
        <v>103</v>
      </c>
      <c r="E78" s="64">
        <v>100</v>
      </c>
      <c r="F78" s="73">
        <v>70</v>
      </c>
      <c r="G78" s="63">
        <v>90</v>
      </c>
      <c r="H78" s="63">
        <v>96</v>
      </c>
      <c r="I78" s="73">
        <v>81.1677018633541</v>
      </c>
      <c r="J78" s="69">
        <v>72.2548322981366</v>
      </c>
      <c r="K78" s="69"/>
      <c r="L78" s="45">
        <v>18</v>
      </c>
      <c r="M78" s="45">
        <v>16</v>
      </c>
      <c r="N78" s="45">
        <v>19</v>
      </c>
      <c r="O78" s="45">
        <v>13</v>
      </c>
      <c r="Q78" s="72">
        <f t="shared" si="4"/>
        <v>30.8</v>
      </c>
      <c r="R78" s="72">
        <f t="shared" si="5"/>
        <v>16.4</v>
      </c>
      <c r="S78" s="72">
        <f t="shared" si="6"/>
        <v>13.3</v>
      </c>
      <c r="T78" s="72">
        <f t="shared" si="7"/>
        <v>11.98</v>
      </c>
    </row>
    <row r="79" customHeight="1" spans="1:20">
      <c r="A79" s="61">
        <v>78</v>
      </c>
      <c r="B79" s="61">
        <v>201810311085</v>
      </c>
      <c r="C79" s="62" t="s">
        <v>111</v>
      </c>
      <c r="D79" s="63" t="s">
        <v>103</v>
      </c>
      <c r="E79" s="64">
        <v>100</v>
      </c>
      <c r="F79" s="73">
        <v>85</v>
      </c>
      <c r="G79" s="63">
        <v>88</v>
      </c>
      <c r="H79" s="63">
        <v>86</v>
      </c>
      <c r="I79" s="73">
        <v>84.4223602484472</v>
      </c>
      <c r="J79" s="69">
        <v>82.7495776397515</v>
      </c>
      <c r="K79" s="69"/>
      <c r="L79" s="45">
        <v>18</v>
      </c>
      <c r="M79" s="45">
        <v>18</v>
      </c>
      <c r="N79" s="45">
        <v>19</v>
      </c>
      <c r="O79" s="45">
        <v>24.5</v>
      </c>
      <c r="Q79" s="72">
        <f t="shared" si="4"/>
        <v>32.2</v>
      </c>
      <c r="R79" s="72">
        <f t="shared" si="5"/>
        <v>17.36</v>
      </c>
      <c r="S79" s="72">
        <f t="shared" si="6"/>
        <v>13.3</v>
      </c>
      <c r="T79" s="72">
        <f t="shared" si="7"/>
        <v>19.73</v>
      </c>
    </row>
    <row r="80" customHeight="1" spans="1:20">
      <c r="A80" s="61">
        <v>79</v>
      </c>
      <c r="B80" s="61">
        <v>201810311090</v>
      </c>
      <c r="C80" s="62" t="s">
        <v>112</v>
      </c>
      <c r="D80" s="63" t="s">
        <v>103</v>
      </c>
      <c r="E80" s="64">
        <v>100</v>
      </c>
      <c r="F80" s="73">
        <v>73.9130434782609</v>
      </c>
      <c r="G80" s="63">
        <v>92</v>
      </c>
      <c r="H80" s="63">
        <v>99</v>
      </c>
      <c r="I80" s="73">
        <v>82.6335403726708</v>
      </c>
      <c r="J80" s="69">
        <v>84.6253664596273</v>
      </c>
      <c r="K80" s="69"/>
      <c r="L80" s="45">
        <v>20</v>
      </c>
      <c r="M80" s="45">
        <v>20</v>
      </c>
      <c r="N80" s="45">
        <v>22</v>
      </c>
      <c r="O80" s="45">
        <v>21</v>
      </c>
      <c r="Q80" s="72">
        <f t="shared" si="4"/>
        <v>35</v>
      </c>
      <c r="R80" s="72">
        <f t="shared" si="5"/>
        <v>16.9530434782609</v>
      </c>
      <c r="S80" s="72">
        <f t="shared" si="6"/>
        <v>15.4</v>
      </c>
      <c r="T80" s="72">
        <f t="shared" si="7"/>
        <v>17.67</v>
      </c>
    </row>
    <row r="81" customHeight="1" spans="1:20">
      <c r="A81" s="61">
        <v>80</v>
      </c>
      <c r="B81" s="61">
        <v>201810311091</v>
      </c>
      <c r="C81" s="62" t="s">
        <v>113</v>
      </c>
      <c r="D81" s="63" t="s">
        <v>103</v>
      </c>
      <c r="E81" s="64">
        <v>100</v>
      </c>
      <c r="F81" s="73">
        <v>69.5652173913044</v>
      </c>
      <c r="G81" s="63">
        <v>100</v>
      </c>
      <c r="H81" s="63">
        <v>100</v>
      </c>
      <c r="I81" s="73">
        <v>81.7391304347826</v>
      </c>
      <c r="J81" s="69">
        <v>88.8882608695652</v>
      </c>
      <c r="K81" s="69"/>
      <c r="L81" s="45">
        <v>20</v>
      </c>
      <c r="M81" s="45">
        <v>14</v>
      </c>
      <c r="N81" s="45">
        <v>26</v>
      </c>
      <c r="O81" s="45">
        <v>29.5</v>
      </c>
      <c r="Q81" s="72">
        <f t="shared" si="4"/>
        <v>30.8</v>
      </c>
      <c r="R81" s="72">
        <f t="shared" si="5"/>
        <v>17.5652173913043</v>
      </c>
      <c r="S81" s="72">
        <f t="shared" si="6"/>
        <v>18.2</v>
      </c>
      <c r="T81" s="72">
        <f t="shared" si="7"/>
        <v>23.65</v>
      </c>
    </row>
    <row r="82" customHeight="1" spans="1:20">
      <c r="A82" s="61">
        <v>81</v>
      </c>
      <c r="B82" s="61">
        <v>201810311094</v>
      </c>
      <c r="C82" s="62" t="s">
        <v>114</v>
      </c>
      <c r="D82" s="63" t="s">
        <v>103</v>
      </c>
      <c r="E82" s="64">
        <v>100</v>
      </c>
      <c r="F82" s="73">
        <v>69.5652173913044</v>
      </c>
      <c r="G82" s="63">
        <v>85</v>
      </c>
      <c r="H82" s="63">
        <v>88</v>
      </c>
      <c r="I82" s="73">
        <v>77.7391304347826</v>
      </c>
      <c r="J82" s="69">
        <v>89.7042608695652</v>
      </c>
      <c r="K82" s="69"/>
      <c r="L82" s="45">
        <v>18</v>
      </c>
      <c r="M82" s="45">
        <v>18</v>
      </c>
      <c r="N82" s="45">
        <v>29</v>
      </c>
      <c r="O82" s="45">
        <v>27.5</v>
      </c>
      <c r="Q82" s="72">
        <f t="shared" si="4"/>
        <v>32.2</v>
      </c>
      <c r="R82" s="72">
        <f t="shared" si="5"/>
        <v>15.7652173913043</v>
      </c>
      <c r="S82" s="72">
        <f t="shared" si="6"/>
        <v>20.3</v>
      </c>
      <c r="T82" s="72">
        <f t="shared" si="7"/>
        <v>21.89</v>
      </c>
    </row>
    <row r="83" customHeight="1" spans="1:20">
      <c r="A83" s="61">
        <v>82</v>
      </c>
      <c r="B83" s="61">
        <v>201810311098</v>
      </c>
      <c r="C83" s="62" t="s">
        <v>115</v>
      </c>
      <c r="D83" s="63" t="s">
        <v>103</v>
      </c>
      <c r="E83" s="64">
        <v>100</v>
      </c>
      <c r="F83" s="73">
        <v>69.5652173913044</v>
      </c>
      <c r="G83" s="63">
        <v>80</v>
      </c>
      <c r="H83" s="63">
        <v>84</v>
      </c>
      <c r="I83" s="73">
        <v>76.5962732919255</v>
      </c>
      <c r="J83" s="69">
        <v>72.1874037267081</v>
      </c>
      <c r="K83" s="69"/>
      <c r="L83" s="45">
        <v>20</v>
      </c>
      <c r="M83" s="45">
        <v>16</v>
      </c>
      <c r="N83" s="45">
        <v>15</v>
      </c>
      <c r="O83" s="45">
        <v>17</v>
      </c>
      <c r="Q83" s="72">
        <f t="shared" si="4"/>
        <v>32.2</v>
      </c>
      <c r="R83" s="72">
        <f t="shared" si="5"/>
        <v>15.1652173913043</v>
      </c>
      <c r="S83" s="72">
        <f t="shared" si="6"/>
        <v>10.5</v>
      </c>
      <c r="T83" s="72">
        <f t="shared" si="7"/>
        <v>14.42</v>
      </c>
    </row>
    <row r="84" customHeight="1" spans="1:20">
      <c r="A84" s="61">
        <v>83</v>
      </c>
      <c r="B84" s="61">
        <v>201810311106</v>
      </c>
      <c r="C84" s="62" t="s">
        <v>116</v>
      </c>
      <c r="D84" s="63" t="s">
        <v>103</v>
      </c>
      <c r="E84" s="64">
        <v>100</v>
      </c>
      <c r="F84" s="73">
        <v>96</v>
      </c>
      <c r="G84" s="63">
        <v>100</v>
      </c>
      <c r="H84" s="63">
        <v>100</v>
      </c>
      <c r="I84" s="73">
        <v>94</v>
      </c>
      <c r="J84" s="69">
        <v>89.85</v>
      </c>
      <c r="K84" s="69"/>
      <c r="L84" s="45">
        <v>20</v>
      </c>
      <c r="M84" s="45">
        <v>19.5</v>
      </c>
      <c r="N84" s="45">
        <v>22</v>
      </c>
      <c r="O84" s="45">
        <v>24</v>
      </c>
      <c r="Q84" s="72">
        <f t="shared" si="4"/>
        <v>34.65</v>
      </c>
      <c r="R84" s="72">
        <f t="shared" si="5"/>
        <v>19.68</v>
      </c>
      <c r="S84" s="72">
        <f t="shared" si="6"/>
        <v>15.4</v>
      </c>
      <c r="T84" s="72">
        <f t="shared" si="7"/>
        <v>19.8</v>
      </c>
    </row>
    <row r="85" customHeight="1" spans="1:20">
      <c r="A85" s="61">
        <v>84</v>
      </c>
      <c r="B85" s="61">
        <v>201810311125</v>
      </c>
      <c r="C85" s="62" t="s">
        <v>117</v>
      </c>
      <c r="D85" s="63" t="s">
        <v>103</v>
      </c>
      <c r="E85" s="64">
        <v>100</v>
      </c>
      <c r="F85" s="73">
        <v>73.9130434782609</v>
      </c>
      <c r="G85" s="63">
        <v>84</v>
      </c>
      <c r="H85" s="63">
        <v>87</v>
      </c>
      <c r="I85" s="73">
        <v>78.6335403726708</v>
      </c>
      <c r="J85" s="69">
        <v>89.6413664596273</v>
      </c>
      <c r="K85" s="69"/>
      <c r="L85" s="45">
        <v>20</v>
      </c>
      <c r="M85" s="45">
        <v>18</v>
      </c>
      <c r="N85" s="45">
        <v>25</v>
      </c>
      <c r="O85" s="45">
        <v>29</v>
      </c>
      <c r="Q85" s="72">
        <f t="shared" si="4"/>
        <v>33.6</v>
      </c>
      <c r="R85" s="72">
        <f t="shared" si="5"/>
        <v>15.9930434782609</v>
      </c>
      <c r="S85" s="72">
        <f t="shared" si="6"/>
        <v>17.5</v>
      </c>
      <c r="T85" s="72">
        <f t="shared" si="7"/>
        <v>22.91</v>
      </c>
    </row>
    <row r="86" customHeight="1" spans="1:20">
      <c r="A86" s="61">
        <v>85</v>
      </c>
      <c r="B86" s="61">
        <v>201810311131</v>
      </c>
      <c r="C86" s="62" t="s">
        <v>118</v>
      </c>
      <c r="D86" s="63" t="s">
        <v>103</v>
      </c>
      <c r="E86" s="64">
        <v>100</v>
      </c>
      <c r="F86" s="73">
        <v>99</v>
      </c>
      <c r="G86" s="63">
        <v>95</v>
      </c>
      <c r="H86" s="63">
        <v>87</v>
      </c>
      <c r="I86" s="73">
        <v>89.9627329192547</v>
      </c>
      <c r="J86" s="69">
        <v>91.8780372670807</v>
      </c>
      <c r="K86" s="69"/>
      <c r="L86" s="45">
        <v>20</v>
      </c>
      <c r="M86" s="45">
        <v>18</v>
      </c>
      <c r="N86" s="45">
        <v>22</v>
      </c>
      <c r="O86" s="45">
        <v>30</v>
      </c>
      <c r="Q86" s="72">
        <f t="shared" si="4"/>
        <v>33.6</v>
      </c>
      <c r="R86" s="72">
        <f t="shared" si="5"/>
        <v>19.32</v>
      </c>
      <c r="S86" s="72">
        <f t="shared" si="6"/>
        <v>15.4</v>
      </c>
      <c r="T86" s="72">
        <f t="shared" si="7"/>
        <v>23.61</v>
      </c>
    </row>
    <row r="87" customHeight="1" spans="1:20">
      <c r="A87" s="61">
        <v>86</v>
      </c>
      <c r="B87" s="61">
        <v>201810311135</v>
      </c>
      <c r="C87" s="62" t="s">
        <v>119</v>
      </c>
      <c r="D87" s="63" t="s">
        <v>103</v>
      </c>
      <c r="E87" s="64">
        <v>100</v>
      </c>
      <c r="F87" s="73">
        <v>73.9130434782609</v>
      </c>
      <c r="G87" s="63">
        <v>95</v>
      </c>
      <c r="H87" s="63">
        <v>96</v>
      </c>
      <c r="I87" s="73">
        <v>82.6335403726708</v>
      </c>
      <c r="J87" s="69">
        <v>80.7753664596273</v>
      </c>
      <c r="K87" s="69"/>
      <c r="L87" s="45">
        <v>18</v>
      </c>
      <c r="M87" s="45">
        <v>16</v>
      </c>
      <c r="N87" s="45">
        <v>23</v>
      </c>
      <c r="O87" s="45">
        <v>20.5</v>
      </c>
      <c r="Q87" s="72">
        <f t="shared" si="4"/>
        <v>30.8</v>
      </c>
      <c r="R87" s="72">
        <f t="shared" si="5"/>
        <v>17.3130434782609</v>
      </c>
      <c r="S87" s="72">
        <f t="shared" si="6"/>
        <v>16.1</v>
      </c>
      <c r="T87" s="72">
        <f t="shared" si="7"/>
        <v>17.23</v>
      </c>
    </row>
    <row r="88" customHeight="1" spans="1:20">
      <c r="A88" s="61">
        <v>87</v>
      </c>
      <c r="B88" s="61">
        <v>201810311156</v>
      </c>
      <c r="C88" s="62" t="s">
        <v>120</v>
      </c>
      <c r="D88" s="63" t="s">
        <v>103</v>
      </c>
      <c r="E88" s="64">
        <v>100</v>
      </c>
      <c r="F88" s="73">
        <v>100</v>
      </c>
      <c r="G88" s="63">
        <v>100</v>
      </c>
      <c r="H88" s="63">
        <v>100</v>
      </c>
      <c r="I88" s="73">
        <v>100</v>
      </c>
      <c r="J88" s="69">
        <v>90.2</v>
      </c>
      <c r="K88" s="69"/>
      <c r="L88" s="45">
        <v>16</v>
      </c>
      <c r="M88" s="45">
        <v>20</v>
      </c>
      <c r="N88" s="45">
        <v>28</v>
      </c>
      <c r="O88" s="45">
        <v>22</v>
      </c>
      <c r="Q88" s="72">
        <f t="shared" si="4"/>
        <v>32.2</v>
      </c>
      <c r="R88" s="72">
        <f t="shared" si="5"/>
        <v>20</v>
      </c>
      <c r="S88" s="72">
        <f t="shared" si="6"/>
        <v>19.6</v>
      </c>
      <c r="T88" s="72">
        <f t="shared" si="7"/>
        <v>18.4</v>
      </c>
    </row>
    <row r="89" customHeight="1" spans="1:20">
      <c r="A89" s="61">
        <v>88</v>
      </c>
      <c r="B89" s="61">
        <v>201810311161</v>
      </c>
      <c r="C89" s="62" t="s">
        <v>121</v>
      </c>
      <c r="D89" s="63" t="s">
        <v>103</v>
      </c>
      <c r="E89" s="64">
        <v>100</v>
      </c>
      <c r="F89" s="73">
        <v>80</v>
      </c>
      <c r="G89" s="63">
        <v>92</v>
      </c>
      <c r="H89" s="63">
        <v>96</v>
      </c>
      <c r="I89" s="73">
        <v>85.7142857142857</v>
      </c>
      <c r="J89" s="69">
        <v>85.9642857142857</v>
      </c>
      <c r="K89" s="69"/>
      <c r="L89" s="45">
        <v>20</v>
      </c>
      <c r="M89" s="45">
        <v>16.5</v>
      </c>
      <c r="N89" s="45">
        <v>26</v>
      </c>
      <c r="O89" s="45">
        <v>21</v>
      </c>
      <c r="Q89" s="72">
        <f t="shared" si="4"/>
        <v>32.55</v>
      </c>
      <c r="R89" s="72">
        <f t="shared" si="5"/>
        <v>17.44</v>
      </c>
      <c r="S89" s="72">
        <f t="shared" si="6"/>
        <v>18.2</v>
      </c>
      <c r="T89" s="72">
        <f t="shared" si="7"/>
        <v>17.58</v>
      </c>
    </row>
    <row r="90" customHeight="1" spans="1:20">
      <c r="A90" s="61">
        <v>89</v>
      </c>
      <c r="B90" s="61">
        <v>201810311163</v>
      </c>
      <c r="C90" s="62" t="s">
        <v>122</v>
      </c>
      <c r="D90" s="63" t="s">
        <v>103</v>
      </c>
      <c r="E90" s="64">
        <v>100</v>
      </c>
      <c r="F90" s="73">
        <v>88</v>
      </c>
      <c r="G90" s="63">
        <v>95</v>
      </c>
      <c r="H90" s="63">
        <v>95</v>
      </c>
      <c r="I90" s="73">
        <v>87.5142857142857</v>
      </c>
      <c r="J90" s="69">
        <v>80.5920857142857</v>
      </c>
      <c r="K90" s="74"/>
      <c r="L90" s="45">
        <v>20</v>
      </c>
      <c r="M90" s="45">
        <v>17</v>
      </c>
      <c r="N90" s="45">
        <v>18</v>
      </c>
      <c r="O90" s="45">
        <v>20</v>
      </c>
      <c r="Q90" s="72">
        <f t="shared" si="4"/>
        <v>32.9</v>
      </c>
      <c r="R90" s="72">
        <f t="shared" si="5"/>
        <v>18.44</v>
      </c>
      <c r="S90" s="72">
        <f t="shared" si="6"/>
        <v>12.6</v>
      </c>
      <c r="T90" s="72">
        <f t="shared" si="7"/>
        <v>16.85</v>
      </c>
    </row>
    <row r="91" customHeight="1" spans="1:20">
      <c r="A91" s="61">
        <v>90</v>
      </c>
      <c r="B91" s="61">
        <v>201810311164</v>
      </c>
      <c r="C91" s="62" t="s">
        <v>123</v>
      </c>
      <c r="D91" s="63" t="s">
        <v>103</v>
      </c>
      <c r="E91" s="64">
        <v>100</v>
      </c>
      <c r="F91" s="73">
        <v>69.5652173913044</v>
      </c>
      <c r="G91" s="63">
        <v>92</v>
      </c>
      <c r="H91" s="63">
        <v>94</v>
      </c>
      <c r="I91" s="73">
        <v>80.0248447204969</v>
      </c>
      <c r="J91" s="69">
        <v>73.6379751552795</v>
      </c>
      <c r="K91" s="74"/>
      <c r="L91" s="45">
        <v>14</v>
      </c>
      <c r="M91" s="45">
        <v>13</v>
      </c>
      <c r="N91" s="45">
        <v>19</v>
      </c>
      <c r="O91" s="45">
        <v>22.5</v>
      </c>
      <c r="Q91" s="72">
        <f t="shared" si="4"/>
        <v>25.9</v>
      </c>
      <c r="R91" s="72">
        <f t="shared" si="5"/>
        <v>16.6052173913043</v>
      </c>
      <c r="S91" s="72">
        <f t="shared" si="6"/>
        <v>13.3</v>
      </c>
      <c r="T91" s="72">
        <f t="shared" si="7"/>
        <v>18.57</v>
      </c>
    </row>
    <row r="92" customHeight="1" spans="1:20">
      <c r="A92" s="61">
        <v>91</v>
      </c>
      <c r="B92" s="61">
        <v>201810311166</v>
      </c>
      <c r="C92" s="62" t="s">
        <v>124</v>
      </c>
      <c r="D92" s="63" t="s">
        <v>103</v>
      </c>
      <c r="E92" s="64">
        <v>100</v>
      </c>
      <c r="F92" s="73">
        <v>80</v>
      </c>
      <c r="G92" s="63">
        <v>93</v>
      </c>
      <c r="H92" s="63">
        <v>95</v>
      </c>
      <c r="I92" s="73">
        <v>85.7142857142857</v>
      </c>
      <c r="J92" s="69">
        <v>87.7142857142857</v>
      </c>
      <c r="K92" s="74"/>
      <c r="L92" s="45">
        <v>20</v>
      </c>
      <c r="M92" s="45">
        <v>19</v>
      </c>
      <c r="N92" s="45">
        <v>22</v>
      </c>
      <c r="O92" s="45">
        <v>25</v>
      </c>
      <c r="Q92" s="72">
        <f t="shared" si="4"/>
        <v>34.3</v>
      </c>
      <c r="R92" s="72">
        <f t="shared" si="5"/>
        <v>17.56</v>
      </c>
      <c r="S92" s="72">
        <f t="shared" si="6"/>
        <v>15.4</v>
      </c>
      <c r="T92" s="72">
        <f t="shared" si="7"/>
        <v>20.35</v>
      </c>
    </row>
    <row r="93" customHeight="1" spans="1:20">
      <c r="A93" s="61">
        <v>92</v>
      </c>
      <c r="B93" s="61">
        <v>201810311169</v>
      </c>
      <c r="C93" s="62" t="s">
        <v>125</v>
      </c>
      <c r="D93" s="63" t="s">
        <v>103</v>
      </c>
      <c r="E93" s="64">
        <v>100</v>
      </c>
      <c r="F93" s="73">
        <v>100</v>
      </c>
      <c r="G93" s="63">
        <v>96</v>
      </c>
      <c r="H93" s="63">
        <v>98</v>
      </c>
      <c r="I93" s="73">
        <v>98.8571428571429</v>
      </c>
      <c r="J93" s="69">
        <v>82.15</v>
      </c>
      <c r="K93" s="74"/>
      <c r="L93" s="45">
        <v>20</v>
      </c>
      <c r="M93" s="45">
        <v>13.5</v>
      </c>
      <c r="N93" s="45">
        <v>16</v>
      </c>
      <c r="O93" s="45">
        <v>25</v>
      </c>
      <c r="Q93" s="72">
        <f t="shared" si="4"/>
        <v>30.45</v>
      </c>
      <c r="R93" s="72">
        <f t="shared" si="5"/>
        <v>19.52</v>
      </c>
      <c r="S93" s="72">
        <f t="shared" si="6"/>
        <v>11.2</v>
      </c>
      <c r="T93" s="72">
        <f t="shared" si="7"/>
        <v>20.44</v>
      </c>
    </row>
    <row r="94" customHeight="1" spans="1:20">
      <c r="A94" s="61">
        <v>93</v>
      </c>
      <c r="B94" s="61">
        <v>201810311184</v>
      </c>
      <c r="C94" s="62" t="s">
        <v>126</v>
      </c>
      <c r="D94" s="63" t="s">
        <v>103</v>
      </c>
      <c r="E94" s="64">
        <v>100</v>
      </c>
      <c r="F94" s="73">
        <v>98</v>
      </c>
      <c r="G94" s="63">
        <v>98</v>
      </c>
      <c r="H94" s="63">
        <v>95</v>
      </c>
      <c r="I94" s="73">
        <v>93.3913043478261</v>
      </c>
      <c r="J94" s="69">
        <v>80.0286086956522</v>
      </c>
      <c r="K94" s="74"/>
      <c r="L94" s="45">
        <v>20</v>
      </c>
      <c r="M94" s="45">
        <v>17</v>
      </c>
      <c r="N94" s="45">
        <v>22</v>
      </c>
      <c r="O94" s="45">
        <v>12.5</v>
      </c>
      <c r="Q94" s="72">
        <f t="shared" si="4"/>
        <v>32.9</v>
      </c>
      <c r="R94" s="72">
        <f t="shared" si="5"/>
        <v>19.6</v>
      </c>
      <c r="S94" s="72">
        <f t="shared" si="6"/>
        <v>15.4</v>
      </c>
      <c r="T94" s="72">
        <f t="shared" si="7"/>
        <v>11.6</v>
      </c>
    </row>
    <row r="95" customHeight="1" spans="1:20">
      <c r="A95" s="61">
        <v>94</v>
      </c>
      <c r="B95" s="61">
        <v>201810311202</v>
      </c>
      <c r="C95" s="62" t="s">
        <v>127</v>
      </c>
      <c r="D95" s="63" t="s">
        <v>103</v>
      </c>
      <c r="E95" s="64">
        <v>100</v>
      </c>
      <c r="F95" s="73">
        <v>95</v>
      </c>
      <c r="G95" s="63">
        <v>96</v>
      </c>
      <c r="H95" s="63">
        <v>96</v>
      </c>
      <c r="I95" s="73">
        <v>92.2857142857143</v>
      </c>
      <c r="J95" s="69">
        <v>80.3737142857143</v>
      </c>
      <c r="K95" s="74"/>
      <c r="L95" s="45">
        <v>20</v>
      </c>
      <c r="M95" s="45">
        <v>15</v>
      </c>
      <c r="N95" s="45">
        <v>20</v>
      </c>
      <c r="O95" s="45">
        <v>17.5</v>
      </c>
      <c r="Q95" s="72">
        <f t="shared" si="4"/>
        <v>31.5</v>
      </c>
      <c r="R95" s="72">
        <f t="shared" si="5"/>
        <v>19.12</v>
      </c>
      <c r="S95" s="72">
        <f t="shared" si="6"/>
        <v>14</v>
      </c>
      <c r="T95" s="72">
        <f t="shared" si="7"/>
        <v>15.13</v>
      </c>
    </row>
    <row r="96" customHeight="1" spans="1:20">
      <c r="A96" s="61">
        <v>95</v>
      </c>
      <c r="B96" s="61">
        <v>201810311211</v>
      </c>
      <c r="C96" s="62" t="s">
        <v>128</v>
      </c>
      <c r="D96" s="63" t="s">
        <v>103</v>
      </c>
      <c r="E96" s="64">
        <v>100</v>
      </c>
      <c r="F96" s="73">
        <v>73.9130434782609</v>
      </c>
      <c r="G96" s="63">
        <v>93</v>
      </c>
      <c r="H96" s="63">
        <v>95</v>
      </c>
      <c r="I96" s="73">
        <v>84</v>
      </c>
      <c r="J96" s="69">
        <v>86.114</v>
      </c>
      <c r="K96" s="74"/>
      <c r="L96" s="45">
        <v>18</v>
      </c>
      <c r="M96" s="45">
        <v>19.5</v>
      </c>
      <c r="N96" s="45">
        <v>23</v>
      </c>
      <c r="O96" s="45">
        <v>24</v>
      </c>
      <c r="Q96" s="72">
        <f t="shared" si="4"/>
        <v>33.25</v>
      </c>
      <c r="R96" s="72">
        <f t="shared" si="5"/>
        <v>17.0730434782609</v>
      </c>
      <c r="S96" s="72">
        <f t="shared" si="6"/>
        <v>16.1</v>
      </c>
      <c r="T96" s="72">
        <f t="shared" si="7"/>
        <v>19.65</v>
      </c>
    </row>
    <row r="97" customHeight="1" spans="1:20">
      <c r="A97" s="61">
        <v>96</v>
      </c>
      <c r="B97" s="61">
        <v>201810311216</v>
      </c>
      <c r="C97" s="62" t="s">
        <v>129</v>
      </c>
      <c r="D97" s="63" t="s">
        <v>103</v>
      </c>
      <c r="E97" s="64">
        <v>100</v>
      </c>
      <c r="F97" s="73">
        <v>88</v>
      </c>
      <c r="G97" s="63">
        <v>90</v>
      </c>
      <c r="H97" s="63">
        <v>91</v>
      </c>
      <c r="I97" s="73">
        <v>86.4285714285714</v>
      </c>
      <c r="J97" s="69">
        <v>84.0935714285714</v>
      </c>
      <c r="K97" s="74"/>
      <c r="L97" s="45">
        <v>18</v>
      </c>
      <c r="M97" s="45">
        <v>18.5</v>
      </c>
      <c r="N97" s="45">
        <v>20</v>
      </c>
      <c r="O97" s="45">
        <v>24</v>
      </c>
      <c r="Q97" s="72">
        <f t="shared" si="4"/>
        <v>32.55</v>
      </c>
      <c r="R97" s="72">
        <f t="shared" si="5"/>
        <v>17.84</v>
      </c>
      <c r="S97" s="72">
        <f t="shared" si="6"/>
        <v>14</v>
      </c>
      <c r="T97" s="72">
        <f t="shared" si="7"/>
        <v>19.53</v>
      </c>
    </row>
    <row r="98" customHeight="1" spans="1:20">
      <c r="A98" s="61">
        <v>97</v>
      </c>
      <c r="B98" s="61">
        <v>201810311230</v>
      </c>
      <c r="C98" s="62" t="s">
        <v>130</v>
      </c>
      <c r="D98" s="63" t="s">
        <v>103</v>
      </c>
      <c r="E98" s="64">
        <v>100</v>
      </c>
      <c r="F98" s="73">
        <v>95.6521739130435</v>
      </c>
      <c r="G98" s="63">
        <v>98</v>
      </c>
      <c r="H98" s="63">
        <v>99</v>
      </c>
      <c r="I98" s="73">
        <v>96.8198757763975</v>
      </c>
      <c r="J98" s="69">
        <v>93.35</v>
      </c>
      <c r="K98" s="74"/>
      <c r="L98" s="45">
        <v>20</v>
      </c>
      <c r="M98" s="45">
        <v>19.5</v>
      </c>
      <c r="N98" s="45">
        <v>28</v>
      </c>
      <c r="O98" s="45">
        <v>23</v>
      </c>
      <c r="Q98" s="72">
        <f t="shared" si="4"/>
        <v>34.65</v>
      </c>
      <c r="R98" s="72">
        <f t="shared" si="5"/>
        <v>19.4121739130435</v>
      </c>
      <c r="S98" s="72">
        <f t="shared" si="6"/>
        <v>19.6</v>
      </c>
      <c r="T98" s="72">
        <f t="shared" si="7"/>
        <v>19.07</v>
      </c>
    </row>
    <row r="99" customHeight="1" spans="1:20">
      <c r="A99" s="61">
        <v>98</v>
      </c>
      <c r="B99" s="61">
        <v>201810311241</v>
      </c>
      <c r="C99" s="62" t="s">
        <v>131</v>
      </c>
      <c r="D99" s="63" t="s">
        <v>103</v>
      </c>
      <c r="E99" s="64">
        <v>100</v>
      </c>
      <c r="F99" s="73">
        <v>73.9130434782609</v>
      </c>
      <c r="G99" s="63">
        <v>96</v>
      </c>
      <c r="H99" s="63">
        <v>98</v>
      </c>
      <c r="I99" s="73">
        <v>84</v>
      </c>
      <c r="J99" s="69">
        <v>73.514</v>
      </c>
      <c r="K99" s="74"/>
      <c r="L99" s="45">
        <v>18</v>
      </c>
      <c r="M99" s="45">
        <v>15.5</v>
      </c>
      <c r="N99" s="45">
        <v>20</v>
      </c>
      <c r="O99" s="45">
        <v>13</v>
      </c>
      <c r="Q99" s="72">
        <f t="shared" si="4"/>
        <v>30.45</v>
      </c>
      <c r="R99" s="72">
        <f t="shared" si="5"/>
        <v>17.4330434782609</v>
      </c>
      <c r="S99" s="72">
        <f t="shared" si="6"/>
        <v>14</v>
      </c>
      <c r="T99" s="72">
        <f t="shared" si="7"/>
        <v>12.04</v>
      </c>
    </row>
    <row r="100" customHeight="1" spans="1:20">
      <c r="A100" s="61">
        <v>99</v>
      </c>
      <c r="B100" s="61">
        <v>201810311245</v>
      </c>
      <c r="C100" s="62" t="s">
        <v>132</v>
      </c>
      <c r="D100" s="63" t="s">
        <v>103</v>
      </c>
      <c r="E100" s="64">
        <v>100</v>
      </c>
      <c r="F100" s="73">
        <v>73.9130434782609</v>
      </c>
      <c r="G100" s="63">
        <v>98</v>
      </c>
      <c r="H100" s="63">
        <v>99</v>
      </c>
      <c r="I100" s="73">
        <v>85</v>
      </c>
      <c r="J100" s="69">
        <v>85.385</v>
      </c>
      <c r="K100" s="74"/>
      <c r="L100" s="45">
        <v>20</v>
      </c>
      <c r="M100" s="45">
        <v>18</v>
      </c>
      <c r="N100" s="45">
        <v>24</v>
      </c>
      <c r="O100" s="45">
        <v>21</v>
      </c>
      <c r="Q100" s="72">
        <f t="shared" si="4"/>
        <v>33.6</v>
      </c>
      <c r="R100" s="72">
        <f t="shared" si="5"/>
        <v>17.6730434782609</v>
      </c>
      <c r="S100" s="72">
        <f t="shared" si="6"/>
        <v>16.8</v>
      </c>
      <c r="T100" s="72">
        <f t="shared" si="7"/>
        <v>17.67</v>
      </c>
    </row>
    <row r="101" customHeight="1" spans="1:20">
      <c r="A101" s="61">
        <v>100</v>
      </c>
      <c r="B101" s="61">
        <v>201810311247</v>
      </c>
      <c r="C101" s="62" t="s">
        <v>133</v>
      </c>
      <c r="D101" s="63" t="s">
        <v>103</v>
      </c>
      <c r="E101" s="64">
        <v>100</v>
      </c>
      <c r="F101" s="73">
        <v>78.2608695652174</v>
      </c>
      <c r="G101" s="63">
        <v>93</v>
      </c>
      <c r="H101" s="63">
        <v>95</v>
      </c>
      <c r="I101" s="73">
        <v>84.6708074534162</v>
      </c>
      <c r="J101" s="69">
        <v>85.9793291925466</v>
      </c>
      <c r="K101" s="74"/>
      <c r="L101" s="45">
        <v>20</v>
      </c>
      <c r="M101" s="45">
        <v>18</v>
      </c>
      <c r="N101" s="45">
        <v>23</v>
      </c>
      <c r="O101" s="45">
        <v>23</v>
      </c>
      <c r="Q101" s="72">
        <f t="shared" si="4"/>
        <v>33.6</v>
      </c>
      <c r="R101" s="72">
        <f t="shared" si="5"/>
        <v>17.4208695652174</v>
      </c>
      <c r="S101" s="72">
        <f t="shared" si="6"/>
        <v>16.1</v>
      </c>
      <c r="T101" s="72">
        <f t="shared" si="7"/>
        <v>18.95</v>
      </c>
    </row>
    <row r="102" customHeight="1" spans="1:20">
      <c r="A102" s="61">
        <v>101</v>
      </c>
      <c r="B102" s="61">
        <v>201810311250</v>
      </c>
      <c r="C102" s="62" t="s">
        <v>134</v>
      </c>
      <c r="D102" s="63" t="s">
        <v>103</v>
      </c>
      <c r="E102" s="64">
        <v>100</v>
      </c>
      <c r="F102" s="73">
        <v>73.9130434782609</v>
      </c>
      <c r="G102" s="63">
        <v>88</v>
      </c>
      <c r="H102" s="63">
        <v>92</v>
      </c>
      <c r="I102" s="73">
        <v>80.3478260869565</v>
      </c>
      <c r="J102" s="69">
        <v>76.5416521739131</v>
      </c>
      <c r="K102" s="74"/>
      <c r="L102" s="45">
        <v>18</v>
      </c>
      <c r="M102" s="45">
        <v>18</v>
      </c>
      <c r="N102" s="45">
        <v>21</v>
      </c>
      <c r="O102" s="45">
        <v>15.5</v>
      </c>
      <c r="Q102" s="72">
        <f t="shared" si="4"/>
        <v>32.2</v>
      </c>
      <c r="R102" s="72">
        <f t="shared" si="5"/>
        <v>16.4730434782609</v>
      </c>
      <c r="S102" s="72">
        <f t="shared" si="6"/>
        <v>14.7</v>
      </c>
      <c r="T102" s="72">
        <f t="shared" si="7"/>
        <v>13.61</v>
      </c>
    </row>
    <row r="103" customHeight="1" spans="1:20">
      <c r="A103" s="61">
        <v>102</v>
      </c>
      <c r="B103" s="61">
        <v>201810311255</v>
      </c>
      <c r="C103" s="62" t="s">
        <v>135</v>
      </c>
      <c r="D103" s="63" t="s">
        <v>103</v>
      </c>
      <c r="E103" s="64">
        <v>100</v>
      </c>
      <c r="F103" s="73">
        <v>75</v>
      </c>
      <c r="G103" s="63">
        <v>90</v>
      </c>
      <c r="H103" s="63">
        <v>90</v>
      </c>
      <c r="I103" s="73">
        <v>82.7142857142857</v>
      </c>
      <c r="J103" s="69">
        <v>93.4012857142857</v>
      </c>
      <c r="K103" s="74"/>
      <c r="L103" s="45">
        <v>20</v>
      </c>
      <c r="M103" s="45">
        <v>16.5</v>
      </c>
      <c r="N103" s="45">
        <v>29</v>
      </c>
      <c r="O103" s="45">
        <v>30</v>
      </c>
      <c r="Q103" s="72">
        <f t="shared" si="4"/>
        <v>32.55</v>
      </c>
      <c r="R103" s="72">
        <f t="shared" si="5"/>
        <v>16.8</v>
      </c>
      <c r="S103" s="72">
        <f t="shared" si="6"/>
        <v>20.3</v>
      </c>
      <c r="T103" s="72">
        <f t="shared" si="7"/>
        <v>23.7</v>
      </c>
    </row>
    <row r="104" customHeight="1" spans="10:12">
      <c r="J104" s="8"/>
      <c r="K104" s="8"/>
      <c r="L104" s="8"/>
    </row>
    <row r="105" customHeight="1" spans="10:12">
      <c r="J105" s="8"/>
      <c r="K105" s="8"/>
      <c r="L105" s="8"/>
    </row>
    <row r="106" customHeight="1" spans="10:12">
      <c r="J106" s="8"/>
      <c r="K106" s="8"/>
      <c r="L106" s="8"/>
    </row>
    <row r="107" customHeight="1" spans="10:12">
      <c r="J107" s="8"/>
      <c r="K107" s="8"/>
      <c r="L107" s="8"/>
    </row>
    <row r="108" customHeight="1" spans="10:12">
      <c r="J108" s="8"/>
      <c r="K108" s="8"/>
      <c r="L108" s="8"/>
    </row>
    <row r="109" customHeight="1" spans="10:12">
      <c r="J109" s="8"/>
      <c r="K109" s="8"/>
      <c r="L109" s="8"/>
    </row>
    <row r="110" customHeight="1" spans="10:12">
      <c r="J110" s="8"/>
      <c r="K110" s="8"/>
      <c r="L110" s="8"/>
    </row>
    <row r="111" customHeight="1" spans="10:12">
      <c r="J111" s="8"/>
      <c r="K111" s="8"/>
      <c r="L111" s="8"/>
    </row>
    <row r="112" customHeight="1" spans="10:12">
      <c r="J112" s="8"/>
      <c r="K112" s="8"/>
      <c r="L112" s="8"/>
    </row>
    <row r="113" customHeight="1" spans="10:12">
      <c r="J113" s="8"/>
      <c r="K113" s="8"/>
      <c r="L113" s="8"/>
    </row>
    <row r="114" customHeight="1" spans="10:12">
      <c r="J114" s="8"/>
      <c r="K114" s="8"/>
      <c r="L114" s="8"/>
    </row>
    <row r="115" customHeight="1" spans="10:12">
      <c r="J115" s="8"/>
      <c r="K115" s="8"/>
      <c r="L115" s="8"/>
    </row>
    <row r="116" customHeight="1" spans="10:12">
      <c r="J116" s="8"/>
      <c r="K116" s="8"/>
      <c r="L116" s="8"/>
    </row>
    <row r="117" customHeight="1" spans="10:12">
      <c r="J117" s="8"/>
      <c r="K117" s="8"/>
      <c r="L117" s="8"/>
    </row>
    <row r="118" customHeight="1" spans="10:12">
      <c r="J118" s="8"/>
      <c r="K118" s="8"/>
      <c r="L118" s="8"/>
    </row>
    <row r="119" customHeight="1" spans="10:12">
      <c r="J119" s="8"/>
      <c r="K119" s="8"/>
      <c r="L119" s="8"/>
    </row>
    <row r="120" customHeight="1" spans="10:12">
      <c r="J120" s="8"/>
      <c r="K120" s="8"/>
      <c r="L120" s="8"/>
    </row>
    <row r="121" customHeight="1" spans="10:12">
      <c r="J121" s="8"/>
      <c r="K121" s="8"/>
      <c r="L121" s="8"/>
    </row>
    <row r="122" customHeight="1" spans="10:12">
      <c r="J122" s="8"/>
      <c r="K122" s="8"/>
      <c r="L122" s="8"/>
    </row>
    <row r="123" customHeight="1" spans="10:12">
      <c r="J123" s="8"/>
      <c r="K123" s="8"/>
      <c r="L123" s="8"/>
    </row>
    <row r="124" customHeight="1" spans="10:12">
      <c r="J124" s="8"/>
      <c r="K124" s="8"/>
      <c r="L124" s="8"/>
    </row>
    <row r="125" customHeight="1" spans="10:12">
      <c r="J125" s="31"/>
      <c r="K125" s="31"/>
      <c r="L125" s="31"/>
    </row>
    <row r="126" customHeight="1" spans="10:12">
      <c r="J126" s="31"/>
      <c r="K126" s="31"/>
      <c r="L126" s="31"/>
    </row>
    <row r="127" customHeight="1" spans="10:12">
      <c r="J127" s="31"/>
      <c r="K127" s="31"/>
      <c r="L127" s="31"/>
    </row>
    <row r="128" customHeight="1" spans="10:12">
      <c r="J128" s="31"/>
      <c r="K128" s="31"/>
      <c r="L128" s="31"/>
    </row>
    <row r="129" customHeight="1" spans="10:12">
      <c r="J129" s="31"/>
      <c r="K129" s="31"/>
      <c r="L129" s="31"/>
    </row>
    <row r="130" customHeight="1" spans="10:12">
      <c r="J130" s="31"/>
      <c r="K130" s="31"/>
      <c r="L130" s="31"/>
    </row>
    <row r="131" customHeight="1" spans="10:12">
      <c r="J131" s="31"/>
      <c r="K131" s="31"/>
      <c r="L131" s="31"/>
    </row>
    <row r="132" customHeight="1" spans="10:12">
      <c r="J132" s="31"/>
      <c r="K132" s="31"/>
      <c r="L132" s="31"/>
    </row>
    <row r="133" customHeight="1" spans="10:12">
      <c r="J133" s="31"/>
      <c r="K133" s="31"/>
      <c r="L133" s="31"/>
    </row>
    <row r="134" customHeight="1" spans="10:12">
      <c r="J134" s="31"/>
      <c r="K134" s="31"/>
      <c r="L134" s="31"/>
    </row>
    <row r="135" customHeight="1" spans="10:12">
      <c r="J135" s="31"/>
      <c r="K135" s="31"/>
      <c r="L135" s="31"/>
    </row>
    <row r="136" customHeight="1" spans="10:12">
      <c r="J136" s="31"/>
      <c r="K136" s="31"/>
      <c r="L136" s="31"/>
    </row>
    <row r="137" customHeight="1" spans="10:12">
      <c r="J137" s="31"/>
      <c r="K137" s="31"/>
      <c r="L137" s="31"/>
    </row>
    <row r="138" customHeight="1" spans="10:12">
      <c r="J138" s="31"/>
      <c r="K138" s="31"/>
      <c r="L138" s="31"/>
    </row>
    <row r="139" customHeight="1" spans="10:12">
      <c r="J139" s="31"/>
      <c r="K139" s="31"/>
      <c r="L139" s="31"/>
    </row>
    <row r="140" customHeight="1" spans="10:12">
      <c r="J140" s="31"/>
      <c r="K140" s="31"/>
      <c r="L140" s="31"/>
    </row>
    <row r="141" customHeight="1" spans="10:12">
      <c r="J141" s="31"/>
      <c r="K141" s="31"/>
      <c r="L141" s="31"/>
    </row>
    <row r="142" customHeight="1" spans="10:12">
      <c r="J142" s="31"/>
      <c r="K142" s="31"/>
      <c r="L142" s="31"/>
    </row>
    <row r="143" customHeight="1" spans="10:12">
      <c r="J143" s="31"/>
      <c r="K143" s="31"/>
      <c r="L143" s="31"/>
    </row>
    <row r="144" customHeight="1" spans="10:12">
      <c r="J144" s="31"/>
      <c r="K144" s="31"/>
      <c r="L144" s="31"/>
    </row>
    <row r="145" customHeight="1" spans="10:12">
      <c r="J145" s="31"/>
      <c r="K145" s="31"/>
      <c r="L145" s="31"/>
    </row>
    <row r="146" customHeight="1" spans="10:12">
      <c r="J146" s="31"/>
      <c r="K146" s="31"/>
      <c r="L146" s="31"/>
    </row>
    <row r="147" customHeight="1" spans="10:12">
      <c r="J147" s="31"/>
      <c r="K147" s="31"/>
      <c r="L147" s="31"/>
    </row>
    <row r="148" customHeight="1" spans="10:12">
      <c r="J148" s="31"/>
      <c r="K148" s="31"/>
      <c r="L148" s="31"/>
    </row>
    <row r="149" customHeight="1" spans="10:12">
      <c r="J149" s="31"/>
      <c r="K149" s="31"/>
      <c r="L149" s="31"/>
    </row>
    <row r="150" customHeight="1" spans="10:12">
      <c r="J150" s="31"/>
      <c r="K150" s="31"/>
      <c r="L150" s="31"/>
    </row>
    <row r="151" customHeight="1" spans="10:12">
      <c r="J151" s="31"/>
      <c r="K151" s="31"/>
      <c r="L151" s="31"/>
    </row>
    <row r="152" customHeight="1" spans="10:12">
      <c r="J152" s="31"/>
      <c r="K152" s="31"/>
      <c r="L152" s="31"/>
    </row>
    <row r="153" customHeight="1" spans="10:12">
      <c r="J153" s="31"/>
      <c r="K153" s="31"/>
      <c r="L153" s="31"/>
    </row>
    <row r="154" customHeight="1" spans="10:12">
      <c r="J154" s="31"/>
      <c r="K154" s="31"/>
      <c r="L154" s="31"/>
    </row>
    <row r="155" customHeight="1" spans="10:12">
      <c r="J155" s="31"/>
      <c r="K155" s="31"/>
      <c r="L155" s="31"/>
    </row>
    <row r="156" customHeight="1" spans="10:12">
      <c r="J156" s="31"/>
      <c r="K156" s="31"/>
      <c r="L156" s="31"/>
    </row>
    <row r="157" customHeight="1" spans="10:12">
      <c r="J157" s="31"/>
      <c r="K157" s="31"/>
      <c r="L157" s="31"/>
    </row>
    <row r="158" customHeight="1" spans="10:12">
      <c r="J158" s="31"/>
      <c r="K158" s="31"/>
      <c r="L158" s="31"/>
    </row>
    <row r="159" customHeight="1" spans="10:12">
      <c r="J159" s="31"/>
      <c r="K159" s="31"/>
      <c r="L159" s="31"/>
    </row>
    <row r="160" customHeight="1" spans="10:12">
      <c r="J160" s="31"/>
      <c r="K160" s="31"/>
      <c r="L160" s="31"/>
    </row>
    <row r="161" customHeight="1" spans="10:12">
      <c r="J161" s="31"/>
      <c r="K161" s="31"/>
      <c r="L161" s="31"/>
    </row>
    <row r="162" customHeight="1" spans="10:12">
      <c r="J162" s="31"/>
      <c r="K162" s="31"/>
      <c r="L162" s="31"/>
    </row>
    <row r="163" customHeight="1" spans="10:12">
      <c r="J163" s="31"/>
      <c r="K163" s="31"/>
      <c r="L163" s="31"/>
    </row>
    <row r="164" customHeight="1" spans="10:12">
      <c r="J164" s="31"/>
      <c r="K164" s="31"/>
      <c r="L164" s="31"/>
    </row>
    <row r="165" customHeight="1" spans="10:12">
      <c r="J165" s="31"/>
      <c r="K165" s="31"/>
      <c r="L165" s="31"/>
    </row>
    <row r="166" customHeight="1" spans="10:12">
      <c r="J166" s="31"/>
      <c r="K166" s="31"/>
      <c r="L166" s="31"/>
    </row>
    <row r="167" customHeight="1" spans="10:12">
      <c r="J167" s="31"/>
      <c r="K167" s="31"/>
      <c r="L167" s="31"/>
    </row>
    <row r="168" customHeight="1" spans="10:12">
      <c r="J168" s="31"/>
      <c r="K168" s="31"/>
      <c r="L168" s="31"/>
    </row>
    <row r="169" customHeight="1" spans="10:12">
      <c r="J169" s="31"/>
      <c r="K169" s="31"/>
      <c r="L169" s="31"/>
    </row>
    <row r="170" customHeight="1" spans="10:12">
      <c r="J170" s="31"/>
      <c r="K170" s="31"/>
      <c r="L170" s="31"/>
    </row>
    <row r="171" customHeight="1" spans="10:12">
      <c r="J171" s="31"/>
      <c r="K171" s="31"/>
      <c r="L171" s="31"/>
    </row>
    <row r="172" customHeight="1" spans="10:12">
      <c r="J172" s="31"/>
      <c r="K172" s="31"/>
      <c r="L172" s="31"/>
    </row>
    <row r="173" customHeight="1" spans="10:12">
      <c r="J173" s="31"/>
      <c r="K173" s="31"/>
      <c r="L173" s="31"/>
    </row>
    <row r="174" customHeight="1" spans="10:12">
      <c r="J174" s="31"/>
      <c r="K174" s="31"/>
      <c r="L174" s="31"/>
    </row>
    <row r="175" customHeight="1" spans="10:12">
      <c r="J175" s="31"/>
      <c r="K175" s="31"/>
      <c r="L175" s="31"/>
    </row>
    <row r="176" customHeight="1" spans="10:12">
      <c r="J176" s="31"/>
      <c r="K176" s="31"/>
      <c r="L176" s="31"/>
    </row>
    <row r="177" customHeight="1" spans="10:12">
      <c r="J177" s="31"/>
      <c r="K177" s="31"/>
      <c r="L177" s="31"/>
    </row>
    <row r="178" customHeight="1" spans="10:12">
      <c r="J178" s="31"/>
      <c r="K178" s="31"/>
      <c r="L178" s="31"/>
    </row>
    <row r="179" customHeight="1" spans="10:12">
      <c r="J179" s="31"/>
      <c r="K179" s="31"/>
      <c r="L179" s="31"/>
    </row>
    <row r="180" customHeight="1" spans="10:12">
      <c r="J180" s="31"/>
      <c r="K180" s="31"/>
      <c r="L180" s="31"/>
    </row>
    <row r="181" customHeight="1" spans="10:12">
      <c r="J181" s="31"/>
      <c r="K181" s="31"/>
      <c r="L181" s="31"/>
    </row>
    <row r="182" customHeight="1" spans="10:12">
      <c r="J182" s="31"/>
      <c r="K182" s="31"/>
      <c r="L182" s="31"/>
    </row>
    <row r="183" customHeight="1" spans="10:12">
      <c r="J183" s="31"/>
      <c r="K183" s="31"/>
      <c r="L183" s="31"/>
    </row>
    <row r="184" customHeight="1" spans="10:12">
      <c r="J184" s="31"/>
      <c r="K184" s="31"/>
      <c r="L184" s="31"/>
    </row>
    <row r="185" customHeight="1" spans="10:12">
      <c r="J185" s="31"/>
      <c r="K185" s="31"/>
      <c r="L185" s="31"/>
    </row>
    <row r="186" customHeight="1" spans="10:12">
      <c r="J186" s="31"/>
      <c r="K186" s="31"/>
      <c r="L186" s="31"/>
    </row>
    <row r="187" customHeight="1" spans="10:12">
      <c r="J187" s="31"/>
      <c r="K187" s="31"/>
      <c r="L187" s="31"/>
    </row>
    <row r="188" customHeight="1" spans="10:12">
      <c r="J188" s="31"/>
      <c r="K188" s="31"/>
      <c r="L188" s="31"/>
    </row>
    <row r="189" customHeight="1" spans="10:12">
      <c r="J189" s="31"/>
      <c r="K189" s="31"/>
      <c r="L189" s="31"/>
    </row>
    <row r="190" customHeight="1" spans="10:12">
      <c r="J190" s="31"/>
      <c r="K190" s="31"/>
      <c r="L190" s="31"/>
    </row>
    <row r="191" customHeight="1" spans="10:12">
      <c r="J191" s="31"/>
      <c r="K191" s="31"/>
      <c r="L191" s="31"/>
    </row>
    <row r="192" customHeight="1" spans="10:12">
      <c r="J192" s="31"/>
      <c r="K192" s="31"/>
      <c r="L192" s="31"/>
    </row>
    <row r="193" customHeight="1" spans="10:12">
      <c r="J193" s="31"/>
      <c r="K193" s="31"/>
      <c r="L193" s="31"/>
    </row>
    <row r="194" customHeight="1" spans="10:12">
      <c r="J194" s="31"/>
      <c r="K194" s="31"/>
      <c r="L194" s="31"/>
    </row>
    <row r="195" customHeight="1" spans="10:12">
      <c r="J195" s="31"/>
      <c r="K195" s="31"/>
      <c r="L195" s="31"/>
    </row>
    <row r="196" customHeight="1" spans="10:12">
      <c r="J196" s="31"/>
      <c r="K196" s="31"/>
      <c r="L196" s="31"/>
    </row>
    <row r="197" customHeight="1" spans="10:12">
      <c r="J197" s="31"/>
      <c r="K197" s="31"/>
      <c r="L197" s="31"/>
    </row>
    <row r="198" customHeight="1" spans="10:12">
      <c r="J198" s="31"/>
      <c r="K198" s="31"/>
      <c r="L198" s="31"/>
    </row>
    <row r="199" customHeight="1" spans="10:12">
      <c r="J199" s="31"/>
      <c r="K199" s="31"/>
      <c r="L199" s="31"/>
    </row>
    <row r="200" customHeight="1" spans="10:12">
      <c r="J200" s="31"/>
      <c r="K200" s="31"/>
      <c r="L200" s="31"/>
    </row>
    <row r="201" customHeight="1" spans="10:12">
      <c r="J201" s="31"/>
      <c r="K201" s="31"/>
      <c r="L201" s="31"/>
    </row>
    <row r="202" customHeight="1" spans="10:12">
      <c r="J202" s="31"/>
      <c r="K202" s="31"/>
      <c r="L202" s="31"/>
    </row>
    <row r="203" customHeight="1" spans="10:12">
      <c r="J203" s="31"/>
      <c r="K203" s="31"/>
      <c r="L203" s="31"/>
    </row>
    <row r="204" customHeight="1" spans="10:12">
      <c r="J204" s="31"/>
      <c r="K204" s="31"/>
      <c r="L204" s="31"/>
    </row>
    <row r="205" customHeight="1" spans="10:12">
      <c r="J205" s="31"/>
      <c r="K205" s="31"/>
      <c r="L205" s="31"/>
    </row>
    <row r="206" customHeight="1" spans="10:12">
      <c r="J206" s="31"/>
      <c r="K206" s="31"/>
      <c r="L206" s="31"/>
    </row>
    <row r="207" customHeight="1" spans="10:12">
      <c r="J207" s="31"/>
      <c r="K207" s="31"/>
      <c r="L207" s="31"/>
    </row>
    <row r="208" customHeight="1" spans="10:12">
      <c r="J208" s="31"/>
      <c r="K208" s="31"/>
      <c r="L208" s="31"/>
    </row>
    <row r="209" customHeight="1" spans="10:12">
      <c r="J209" s="31"/>
      <c r="K209" s="31"/>
      <c r="L209" s="31"/>
    </row>
    <row r="210" customHeight="1" spans="10:12">
      <c r="J210" s="31"/>
      <c r="K210" s="31"/>
      <c r="L210" s="31"/>
    </row>
    <row r="211" customHeight="1" spans="10:12">
      <c r="J211" s="31"/>
      <c r="K211" s="31"/>
      <c r="L211" s="31"/>
    </row>
    <row r="212" customHeight="1" spans="10:12">
      <c r="J212" s="31"/>
      <c r="K212" s="31"/>
      <c r="L212" s="31"/>
    </row>
    <row r="213" customHeight="1" spans="10:12">
      <c r="J213" s="31"/>
      <c r="K213" s="31"/>
      <c r="L213" s="31"/>
    </row>
    <row r="214" customHeight="1" spans="10:12">
      <c r="J214" s="31"/>
      <c r="K214" s="31"/>
      <c r="L214" s="31"/>
    </row>
    <row r="215" customHeight="1" spans="10:12">
      <c r="J215" s="31"/>
      <c r="K215" s="31"/>
      <c r="L215" s="31"/>
    </row>
    <row r="216" customHeight="1" spans="10:12">
      <c r="J216" s="31"/>
      <c r="K216" s="31"/>
      <c r="L216" s="31"/>
    </row>
    <row r="217" customHeight="1" spans="10:12">
      <c r="J217" s="31"/>
      <c r="K217" s="31"/>
      <c r="L217" s="31"/>
    </row>
    <row r="218" customHeight="1" spans="10:12">
      <c r="J218" s="31"/>
      <c r="K218" s="31"/>
      <c r="L218" s="31"/>
    </row>
    <row r="219" customHeight="1" spans="10:12">
      <c r="J219" s="31"/>
      <c r="K219" s="31"/>
      <c r="L219" s="31"/>
    </row>
    <row r="220" customHeight="1" spans="10:12">
      <c r="J220" s="31"/>
      <c r="K220" s="31"/>
      <c r="L220" s="31"/>
    </row>
    <row r="221" customHeight="1" spans="10:12">
      <c r="J221" s="31"/>
      <c r="K221" s="31"/>
      <c r="L221" s="31"/>
    </row>
    <row r="222" customHeight="1" spans="10:12">
      <c r="J222" s="31"/>
      <c r="K222" s="31"/>
      <c r="L222" s="31"/>
    </row>
    <row r="223" customHeight="1" spans="10:12">
      <c r="J223" s="31"/>
      <c r="K223" s="31"/>
      <c r="L223" s="31"/>
    </row>
    <row r="224" customHeight="1" spans="10:12">
      <c r="J224" s="31"/>
      <c r="K224" s="31"/>
      <c r="L224" s="31"/>
    </row>
    <row r="225" customHeight="1" spans="10:12">
      <c r="J225" s="31"/>
      <c r="K225" s="31"/>
      <c r="L225" s="31"/>
    </row>
    <row r="226" customHeight="1" spans="10:12">
      <c r="J226" s="31"/>
      <c r="K226" s="31"/>
      <c r="L226" s="31"/>
    </row>
    <row r="227" customHeight="1" spans="10:12">
      <c r="J227" s="31"/>
      <c r="K227" s="31"/>
      <c r="L227" s="31"/>
    </row>
    <row r="228" customHeight="1" spans="10:12">
      <c r="J228" s="31"/>
      <c r="K228" s="31"/>
      <c r="L228" s="31"/>
    </row>
    <row r="229" customHeight="1" spans="10:12">
      <c r="J229" s="31"/>
      <c r="K229" s="31"/>
      <c r="L229" s="31"/>
    </row>
    <row r="230" customHeight="1" spans="10:12">
      <c r="J230" s="31"/>
      <c r="K230" s="31"/>
      <c r="L230" s="31"/>
    </row>
    <row r="231" customHeight="1" spans="10:12">
      <c r="J231" s="31"/>
      <c r="K231" s="31"/>
      <c r="L231" s="31"/>
    </row>
    <row r="232" customHeight="1" spans="10:12">
      <c r="J232" s="31"/>
      <c r="K232" s="31"/>
      <c r="L232" s="31"/>
    </row>
    <row r="233" customHeight="1" spans="10:12">
      <c r="J233" s="31"/>
      <c r="K233" s="31"/>
      <c r="L233" s="31"/>
    </row>
    <row r="234" customHeight="1" spans="10:12">
      <c r="J234" s="31"/>
      <c r="K234" s="31"/>
      <c r="L234" s="31"/>
    </row>
    <row r="235" customHeight="1" spans="10:12">
      <c r="J235" s="31"/>
      <c r="K235" s="31"/>
      <c r="L235" s="31"/>
    </row>
    <row r="236" customHeight="1" spans="10:12">
      <c r="J236" s="31"/>
      <c r="K236" s="31"/>
      <c r="L236" s="31"/>
    </row>
    <row r="237" customHeight="1" spans="10:12">
      <c r="J237" s="31"/>
      <c r="K237" s="31"/>
      <c r="L237" s="31"/>
    </row>
    <row r="238" customHeight="1" spans="10:12">
      <c r="J238" s="31"/>
      <c r="K238" s="31"/>
      <c r="L238" s="31"/>
    </row>
    <row r="239" customHeight="1" spans="10:12">
      <c r="J239" s="31"/>
      <c r="K239" s="31"/>
      <c r="L239" s="31"/>
    </row>
    <row r="240" customHeight="1" spans="10:12">
      <c r="J240" s="31"/>
      <c r="K240" s="31"/>
      <c r="L240" s="31"/>
    </row>
    <row r="241" customHeight="1" spans="10:12">
      <c r="J241" s="31"/>
      <c r="K241" s="31"/>
      <c r="L241" s="31"/>
    </row>
    <row r="242" customHeight="1" spans="10:12">
      <c r="J242" s="31"/>
      <c r="K242" s="31"/>
      <c r="L242" s="31"/>
    </row>
    <row r="243" customHeight="1" spans="10:12">
      <c r="J243" s="31"/>
      <c r="K243" s="31"/>
      <c r="L243" s="31"/>
    </row>
    <row r="244" customHeight="1" spans="10:12">
      <c r="J244" s="31"/>
      <c r="K244" s="31"/>
      <c r="L244" s="31"/>
    </row>
    <row r="245" customHeight="1" spans="10:12">
      <c r="J245" s="31"/>
      <c r="K245" s="31"/>
      <c r="L245" s="31"/>
    </row>
    <row r="246" customHeight="1" spans="10:12">
      <c r="J246" s="31"/>
      <c r="K246" s="31"/>
      <c r="L246" s="31"/>
    </row>
    <row r="247" customHeight="1" spans="10:12">
      <c r="J247" s="31"/>
      <c r="K247" s="31"/>
      <c r="L247" s="31"/>
    </row>
    <row r="248" customHeight="1" spans="10:12">
      <c r="J248" s="31"/>
      <c r="K248" s="31"/>
      <c r="L248" s="31"/>
    </row>
    <row r="249" customHeight="1" spans="10:12">
      <c r="J249" s="31"/>
      <c r="K249" s="31"/>
      <c r="L249" s="31"/>
    </row>
    <row r="250" customHeight="1" spans="10:12">
      <c r="J250" s="31"/>
      <c r="K250" s="31"/>
      <c r="L250" s="31"/>
    </row>
    <row r="251" customHeight="1" spans="10:12">
      <c r="J251" s="31"/>
      <c r="K251" s="31"/>
      <c r="L251" s="31"/>
    </row>
    <row r="252" customHeight="1" spans="10:12">
      <c r="J252" s="31"/>
      <c r="K252" s="31"/>
      <c r="L252" s="31"/>
    </row>
    <row r="253" customHeight="1" spans="10:12">
      <c r="J253" s="31"/>
      <c r="K253" s="31"/>
      <c r="L253" s="31"/>
    </row>
    <row r="254" customHeight="1" spans="10:12">
      <c r="J254" s="31"/>
      <c r="K254" s="31"/>
      <c r="L254" s="31"/>
    </row>
    <row r="255" customHeight="1" spans="10:12">
      <c r="J255" s="31"/>
      <c r="K255" s="31"/>
      <c r="L255" s="31"/>
    </row>
    <row r="256" customHeight="1" spans="10:12">
      <c r="J256" s="31"/>
      <c r="K256" s="31"/>
      <c r="L256" s="31"/>
    </row>
    <row r="257" customHeight="1" spans="10:12">
      <c r="J257" s="31"/>
      <c r="K257" s="31"/>
      <c r="L257" s="31"/>
    </row>
    <row r="258" customHeight="1" spans="10:12">
      <c r="J258" s="31"/>
      <c r="K258" s="31"/>
      <c r="L258" s="31"/>
    </row>
    <row r="259" customHeight="1" spans="10:12">
      <c r="J259" s="31"/>
      <c r="K259" s="31"/>
      <c r="L259" s="31"/>
    </row>
    <row r="260" customHeight="1" spans="10:12">
      <c r="J260" s="31"/>
      <c r="K260" s="31"/>
      <c r="L260" s="31"/>
    </row>
    <row r="261" customHeight="1" spans="10:12">
      <c r="J261" s="31"/>
      <c r="K261" s="31"/>
      <c r="L261" s="31"/>
    </row>
    <row r="262" customHeight="1" spans="10:12">
      <c r="J262" s="31"/>
      <c r="K262" s="31"/>
      <c r="L262" s="31"/>
    </row>
    <row r="263" customHeight="1" spans="10:12">
      <c r="J263" s="31"/>
      <c r="K263" s="31"/>
      <c r="L263" s="31"/>
    </row>
    <row r="264" customHeight="1" spans="10:12">
      <c r="J264" s="31"/>
      <c r="K264" s="31"/>
      <c r="L264" s="31"/>
    </row>
    <row r="265" customHeight="1" spans="10:12">
      <c r="J265" s="31"/>
      <c r="K265" s="31"/>
      <c r="L265" s="31"/>
    </row>
    <row r="266" customHeight="1" spans="10:12">
      <c r="J266" s="31"/>
      <c r="K266" s="31"/>
      <c r="L266" s="31"/>
    </row>
    <row r="267" customHeight="1" spans="10:12">
      <c r="J267" s="31"/>
      <c r="K267" s="31"/>
      <c r="L267" s="31"/>
    </row>
    <row r="268" customHeight="1" spans="10:12">
      <c r="J268" s="31"/>
      <c r="K268" s="31"/>
      <c r="L268" s="31"/>
    </row>
    <row r="269" customHeight="1" spans="10:12">
      <c r="J269" s="31"/>
      <c r="K269" s="31"/>
      <c r="L269" s="31"/>
    </row>
    <row r="270" customHeight="1" spans="10:12">
      <c r="J270" s="31"/>
      <c r="K270" s="31"/>
      <c r="L270" s="31"/>
    </row>
    <row r="271" customHeight="1" spans="10:12">
      <c r="J271" s="31"/>
      <c r="K271" s="31"/>
      <c r="L271" s="31"/>
    </row>
    <row r="272" customHeight="1" spans="10:12">
      <c r="J272" s="31"/>
      <c r="K272" s="31"/>
      <c r="L272" s="31"/>
    </row>
    <row r="273" customHeight="1" spans="10:12">
      <c r="J273" s="31"/>
      <c r="K273" s="31"/>
      <c r="L273" s="31"/>
    </row>
    <row r="274" customHeight="1" spans="10:12">
      <c r="J274" s="31"/>
      <c r="K274" s="31"/>
      <c r="L274" s="31"/>
    </row>
    <row r="275" customHeight="1" spans="10:12">
      <c r="J275" s="31"/>
      <c r="K275" s="31"/>
      <c r="L275" s="31"/>
    </row>
    <row r="276" customHeight="1" spans="10:12">
      <c r="J276" s="31"/>
      <c r="K276" s="31"/>
      <c r="L276" s="31"/>
    </row>
    <row r="277" customHeight="1" spans="10:12">
      <c r="J277" s="31"/>
      <c r="K277" s="31"/>
      <c r="L277" s="31"/>
    </row>
    <row r="278" customHeight="1" spans="10:12">
      <c r="J278" s="31"/>
      <c r="K278" s="31"/>
      <c r="L278" s="31"/>
    </row>
    <row r="279" customHeight="1" spans="10:12">
      <c r="J279" s="31"/>
      <c r="K279" s="31"/>
      <c r="L279" s="31"/>
    </row>
    <row r="280" customHeight="1" spans="10:12">
      <c r="J280" s="31"/>
      <c r="K280" s="31"/>
      <c r="L280" s="31"/>
    </row>
    <row r="281" customHeight="1" spans="10:12">
      <c r="J281" s="31"/>
      <c r="K281" s="31"/>
      <c r="L281" s="31"/>
    </row>
    <row r="282" customHeight="1" spans="10:12">
      <c r="J282" s="31"/>
      <c r="K282" s="31"/>
      <c r="L282" s="31"/>
    </row>
    <row r="283" customHeight="1" spans="10:12">
      <c r="J283" s="31"/>
      <c r="K283" s="31"/>
      <c r="L283" s="31"/>
    </row>
    <row r="284" customHeight="1" spans="10:12">
      <c r="J284" s="31"/>
      <c r="K284" s="31"/>
      <c r="L284" s="31"/>
    </row>
    <row r="285" customHeight="1" spans="10:12">
      <c r="J285" s="31"/>
      <c r="K285" s="31"/>
      <c r="L285" s="31"/>
    </row>
    <row r="286" customHeight="1" spans="10:12">
      <c r="J286" s="31"/>
      <c r="K286" s="31"/>
      <c r="L286" s="31"/>
    </row>
    <row r="287" customHeight="1" spans="10:12">
      <c r="J287" s="31"/>
      <c r="K287" s="31"/>
      <c r="L287" s="31"/>
    </row>
    <row r="288" customHeight="1" spans="10:12">
      <c r="J288" s="31"/>
      <c r="K288" s="31"/>
      <c r="L288" s="31"/>
    </row>
    <row r="289" customHeight="1" spans="10:12">
      <c r="J289" s="31"/>
      <c r="K289" s="31"/>
      <c r="L289" s="31"/>
    </row>
    <row r="290" customHeight="1" spans="10:12">
      <c r="J290" s="31"/>
      <c r="K290" s="31"/>
      <c r="L290" s="31"/>
    </row>
    <row r="291" customHeight="1" spans="10:12">
      <c r="J291" s="31"/>
      <c r="K291" s="31"/>
      <c r="L291" s="31"/>
    </row>
    <row r="292" customHeight="1" spans="10:12">
      <c r="J292" s="31"/>
      <c r="K292" s="31"/>
      <c r="L292" s="31"/>
    </row>
    <row r="293" customHeight="1" spans="10:12">
      <c r="J293" s="31"/>
      <c r="K293" s="31"/>
      <c r="L293" s="31"/>
    </row>
    <row r="294" customHeight="1" spans="10:12">
      <c r="J294" s="31"/>
      <c r="K294" s="31"/>
      <c r="L294" s="31"/>
    </row>
    <row r="295" customHeight="1" spans="10:12">
      <c r="J295" s="31"/>
      <c r="K295" s="31"/>
      <c r="L295" s="31"/>
    </row>
    <row r="296" customHeight="1" spans="10:12">
      <c r="J296" s="31"/>
      <c r="K296" s="31"/>
      <c r="L296" s="31"/>
    </row>
    <row r="297" customHeight="1" spans="10:12">
      <c r="J297" s="31"/>
      <c r="K297" s="31"/>
      <c r="L297" s="31"/>
    </row>
    <row r="298" customHeight="1" spans="10:12">
      <c r="J298" s="31"/>
      <c r="K298" s="31"/>
      <c r="L298" s="31"/>
    </row>
    <row r="299" customHeight="1" spans="10:12">
      <c r="J299" s="31"/>
      <c r="K299" s="31"/>
      <c r="L299" s="31"/>
    </row>
    <row r="300" customHeight="1" spans="10:12">
      <c r="J300" s="31"/>
      <c r="K300" s="31"/>
      <c r="L300" s="31"/>
    </row>
    <row r="301" customHeight="1" spans="10:12">
      <c r="J301" s="31"/>
      <c r="K301" s="31"/>
      <c r="L301" s="31"/>
    </row>
    <row r="302" customHeight="1" spans="10:12">
      <c r="J302" s="31"/>
      <c r="K302" s="31"/>
      <c r="L302" s="31"/>
    </row>
    <row r="303" customHeight="1" spans="10:12">
      <c r="J303" s="31"/>
      <c r="K303" s="31"/>
      <c r="L303" s="31"/>
    </row>
    <row r="304" customHeight="1" spans="10:12">
      <c r="J304" s="31"/>
      <c r="K304" s="31"/>
      <c r="L304" s="31"/>
    </row>
    <row r="305" customHeight="1" spans="10:12">
      <c r="J305" s="31"/>
      <c r="K305" s="31"/>
      <c r="L305" s="31"/>
    </row>
    <row r="306" customHeight="1" spans="10:12">
      <c r="J306" s="31"/>
      <c r="K306" s="31"/>
      <c r="L306" s="31"/>
    </row>
    <row r="307" customHeight="1" spans="10:12">
      <c r="J307" s="31"/>
      <c r="K307" s="31"/>
      <c r="L307" s="31"/>
    </row>
    <row r="308" customHeight="1" spans="10:12">
      <c r="J308" s="31"/>
      <c r="K308" s="31"/>
      <c r="L308" s="31"/>
    </row>
    <row r="309" customHeight="1" spans="10:12">
      <c r="J309" s="31"/>
      <c r="K309" s="31"/>
      <c r="L309" s="31"/>
    </row>
    <row r="310" customHeight="1" spans="10:12">
      <c r="J310" s="31"/>
      <c r="K310" s="31"/>
      <c r="L310" s="31"/>
    </row>
    <row r="311" customHeight="1" spans="10:12">
      <c r="J311" s="31"/>
      <c r="K311" s="31"/>
      <c r="L311" s="31"/>
    </row>
    <row r="312" customHeight="1" spans="10:12">
      <c r="J312" s="31"/>
      <c r="K312" s="31"/>
      <c r="L312" s="31"/>
    </row>
    <row r="313" customHeight="1" spans="10:12">
      <c r="J313" s="31"/>
      <c r="K313" s="31"/>
      <c r="L313" s="31"/>
    </row>
    <row r="314" customHeight="1" spans="10:12">
      <c r="J314" s="31"/>
      <c r="K314" s="31"/>
      <c r="L314" s="31"/>
    </row>
    <row r="315" customHeight="1" spans="10:12">
      <c r="J315" s="31"/>
      <c r="K315" s="31"/>
      <c r="L315" s="31"/>
    </row>
    <row r="316" customHeight="1" spans="10:12">
      <c r="J316" s="31"/>
      <c r="K316" s="31"/>
      <c r="L316" s="31"/>
    </row>
    <row r="317" customHeight="1" spans="10:12">
      <c r="J317" s="31"/>
      <c r="K317" s="31"/>
      <c r="L317" s="31"/>
    </row>
    <row r="318" customHeight="1" spans="10:12">
      <c r="J318" s="31"/>
      <c r="K318" s="31"/>
      <c r="L318" s="31"/>
    </row>
    <row r="319" customHeight="1" spans="10:12">
      <c r="J319" s="31"/>
      <c r="K319" s="31"/>
      <c r="L319" s="31"/>
    </row>
    <row r="320" customHeight="1" spans="10:12">
      <c r="J320" s="31"/>
      <c r="K320" s="31"/>
      <c r="L320" s="31"/>
    </row>
    <row r="321" customHeight="1" spans="10:12">
      <c r="J321" s="31"/>
      <c r="K321" s="31"/>
      <c r="L321" s="31"/>
    </row>
    <row r="322" customHeight="1" spans="10:12">
      <c r="J322" s="31"/>
      <c r="K322" s="31"/>
      <c r="L322" s="31"/>
    </row>
    <row r="323" customHeight="1" spans="10:12">
      <c r="J323" s="31"/>
      <c r="K323" s="31"/>
      <c r="L323" s="31"/>
    </row>
    <row r="324" customHeight="1" spans="10:12">
      <c r="J324" s="31"/>
      <c r="K324" s="31"/>
      <c r="L324" s="31"/>
    </row>
    <row r="325" customHeight="1" spans="10:12">
      <c r="J325" s="31"/>
      <c r="K325" s="31"/>
      <c r="L325" s="31"/>
    </row>
    <row r="326" customHeight="1" spans="10:12">
      <c r="J326" s="31"/>
      <c r="K326" s="31"/>
      <c r="L326" s="31"/>
    </row>
    <row r="327" customHeight="1" spans="10:12">
      <c r="J327" s="31"/>
      <c r="K327" s="31"/>
      <c r="L327" s="31"/>
    </row>
    <row r="328" customHeight="1" spans="10:12">
      <c r="J328" s="31"/>
      <c r="K328" s="31"/>
      <c r="L328" s="31"/>
    </row>
    <row r="329" customHeight="1" spans="10:12">
      <c r="J329" s="31"/>
      <c r="K329" s="31"/>
      <c r="L329" s="31"/>
    </row>
    <row r="330" customHeight="1" spans="10:12">
      <c r="J330" s="31"/>
      <c r="K330" s="31"/>
      <c r="L330" s="31"/>
    </row>
    <row r="331" customHeight="1" spans="10:12">
      <c r="J331" s="31"/>
      <c r="K331" s="31"/>
      <c r="L331" s="31"/>
    </row>
    <row r="332" customHeight="1" spans="10:12">
      <c r="J332" s="31"/>
      <c r="K332" s="31"/>
      <c r="L332" s="31"/>
    </row>
    <row r="333" customHeight="1" spans="10:12">
      <c r="J333" s="31"/>
      <c r="K333" s="31"/>
      <c r="L333" s="31"/>
    </row>
    <row r="334" customHeight="1" spans="10:12">
      <c r="J334" s="31"/>
      <c r="K334" s="31"/>
      <c r="L334" s="31"/>
    </row>
    <row r="335" customHeight="1" spans="10:12">
      <c r="J335" s="31"/>
      <c r="K335" s="31"/>
      <c r="L335" s="31"/>
    </row>
    <row r="336" customHeight="1" spans="10:12">
      <c r="J336" s="31"/>
      <c r="K336" s="31"/>
      <c r="L336" s="31"/>
    </row>
    <row r="337" customHeight="1" spans="10:12">
      <c r="J337" s="31"/>
      <c r="K337" s="31"/>
      <c r="L337" s="31"/>
    </row>
    <row r="338" customHeight="1" spans="10:12">
      <c r="J338" s="31"/>
      <c r="K338" s="31"/>
      <c r="L338" s="31"/>
    </row>
    <row r="339" customHeight="1" spans="10:12">
      <c r="J339" s="31"/>
      <c r="K339" s="31"/>
      <c r="L339" s="31"/>
    </row>
    <row r="340" customHeight="1" spans="10:12">
      <c r="J340" s="31"/>
      <c r="K340" s="31"/>
      <c r="L340" s="31"/>
    </row>
    <row r="341" customHeight="1" spans="10:12">
      <c r="J341" s="31"/>
      <c r="K341" s="31"/>
      <c r="L341" s="31"/>
    </row>
    <row r="342" customHeight="1" spans="10:12">
      <c r="J342" s="31"/>
      <c r="K342" s="31"/>
      <c r="L342" s="31"/>
    </row>
    <row r="343" customHeight="1" spans="10:12">
      <c r="J343" s="31"/>
      <c r="K343" s="31"/>
      <c r="L343" s="31"/>
    </row>
    <row r="344" customHeight="1" spans="10:12">
      <c r="J344" s="31"/>
      <c r="K344" s="31"/>
      <c r="L344" s="31"/>
    </row>
    <row r="345" customHeight="1" spans="10:12">
      <c r="J345" s="31"/>
      <c r="K345" s="31"/>
      <c r="L345" s="31"/>
    </row>
    <row r="346" customHeight="1" spans="10:12">
      <c r="J346" s="31"/>
      <c r="K346" s="31"/>
      <c r="L346" s="31"/>
    </row>
    <row r="347" customHeight="1" spans="10:12">
      <c r="J347" s="31"/>
      <c r="K347" s="31"/>
      <c r="L347" s="31"/>
    </row>
    <row r="348" customHeight="1" spans="10:12">
      <c r="J348" s="31"/>
      <c r="K348" s="31"/>
      <c r="L348" s="31"/>
    </row>
    <row r="349" customHeight="1" spans="10:12">
      <c r="J349" s="31"/>
      <c r="K349" s="31"/>
      <c r="L349" s="31"/>
    </row>
    <row r="350" customHeight="1" spans="10:12">
      <c r="J350" s="31"/>
      <c r="K350" s="31"/>
      <c r="L350" s="31"/>
    </row>
    <row r="351" customHeight="1" spans="10:12">
      <c r="J351" s="31"/>
      <c r="K351" s="31"/>
      <c r="L351" s="31"/>
    </row>
    <row r="352" customHeight="1" spans="10:12">
      <c r="J352" s="31"/>
      <c r="K352" s="31"/>
      <c r="L352" s="31"/>
    </row>
    <row r="353" customHeight="1" spans="10:12">
      <c r="J353" s="31"/>
      <c r="K353" s="31"/>
      <c r="L353" s="31"/>
    </row>
    <row r="354" customHeight="1" spans="10:12">
      <c r="J354" s="31"/>
      <c r="K354" s="31"/>
      <c r="L354" s="31"/>
    </row>
    <row r="355" customHeight="1" spans="10:12">
      <c r="J355" s="31"/>
      <c r="K355" s="31"/>
      <c r="L355" s="31"/>
    </row>
    <row r="356" customHeight="1" spans="10:12">
      <c r="J356" s="31"/>
      <c r="K356" s="31"/>
      <c r="L356" s="31"/>
    </row>
    <row r="357" customHeight="1" spans="10:12">
      <c r="J357" s="31"/>
      <c r="K357" s="31"/>
      <c r="L357" s="31"/>
    </row>
    <row r="358" customHeight="1" spans="10:12">
      <c r="J358" s="31"/>
      <c r="K358" s="31"/>
      <c r="L358" s="31"/>
    </row>
    <row r="359" customHeight="1" spans="10:12">
      <c r="J359" s="31"/>
      <c r="K359" s="31"/>
      <c r="L359" s="31"/>
    </row>
    <row r="360" customHeight="1" spans="10:12">
      <c r="J360" s="31"/>
      <c r="K360" s="31"/>
      <c r="L360" s="31"/>
    </row>
    <row r="361" customHeight="1" spans="10:12">
      <c r="J361" s="31"/>
      <c r="K361" s="31"/>
      <c r="L361" s="31"/>
    </row>
    <row r="362" customHeight="1" spans="10:12">
      <c r="J362" s="31"/>
      <c r="K362" s="31"/>
      <c r="L362" s="31"/>
    </row>
    <row r="363" customHeight="1" spans="10:12">
      <c r="J363" s="31"/>
      <c r="K363" s="31"/>
      <c r="L363" s="31"/>
    </row>
    <row r="364" customHeight="1" spans="10:12">
      <c r="J364" s="31"/>
      <c r="K364" s="31"/>
      <c r="L364" s="31"/>
    </row>
    <row r="365" customHeight="1" spans="10:12">
      <c r="J365" s="31"/>
      <c r="K365" s="31"/>
      <c r="L365" s="31"/>
    </row>
    <row r="366" customHeight="1" spans="10:12">
      <c r="J366" s="31"/>
      <c r="K366" s="31"/>
      <c r="L366" s="31"/>
    </row>
    <row r="367" customHeight="1" spans="10:12">
      <c r="J367" s="31"/>
      <c r="K367" s="31"/>
      <c r="L367" s="31"/>
    </row>
    <row r="368" customHeight="1" spans="10:12">
      <c r="J368" s="31"/>
      <c r="K368" s="31"/>
      <c r="L368" s="31"/>
    </row>
    <row r="369" customHeight="1" spans="10:12">
      <c r="J369" s="31"/>
      <c r="K369" s="31"/>
      <c r="L369" s="31"/>
    </row>
    <row r="370" customHeight="1" spans="10:12">
      <c r="J370" s="31"/>
      <c r="K370" s="31"/>
      <c r="L370" s="31"/>
    </row>
    <row r="371" customHeight="1" spans="10:12">
      <c r="J371" s="31"/>
      <c r="K371" s="31"/>
      <c r="L371" s="31"/>
    </row>
    <row r="372" customHeight="1" spans="10:12">
      <c r="J372" s="31"/>
      <c r="K372" s="31"/>
      <c r="L372" s="31"/>
    </row>
    <row r="373" customHeight="1" spans="10:12">
      <c r="J373" s="31"/>
      <c r="K373" s="31"/>
      <c r="L373" s="31"/>
    </row>
    <row r="374" customHeight="1" spans="10:12">
      <c r="J374" s="31"/>
      <c r="K374" s="31"/>
      <c r="L374" s="31"/>
    </row>
    <row r="375" customHeight="1" spans="10:12">
      <c r="J375" s="31"/>
      <c r="K375" s="31"/>
      <c r="L375" s="31"/>
    </row>
    <row r="376" customHeight="1" spans="10:12">
      <c r="J376" s="31"/>
      <c r="K376" s="31"/>
      <c r="L376" s="31"/>
    </row>
    <row r="377" customHeight="1" spans="10:12">
      <c r="J377" s="31"/>
      <c r="K377" s="31"/>
      <c r="L377" s="31"/>
    </row>
    <row r="378" customHeight="1" spans="10:12">
      <c r="J378" s="31"/>
      <c r="K378" s="31"/>
      <c r="L378" s="31"/>
    </row>
    <row r="379" customHeight="1" spans="10:12">
      <c r="J379" s="31"/>
      <c r="K379" s="31"/>
      <c r="L379" s="31"/>
    </row>
    <row r="380" customHeight="1" spans="10:12">
      <c r="J380" s="31"/>
      <c r="K380" s="31"/>
      <c r="L380" s="31"/>
    </row>
    <row r="381" customHeight="1" spans="10:12">
      <c r="J381" s="31"/>
      <c r="K381" s="31"/>
      <c r="L381" s="31"/>
    </row>
    <row r="382" customHeight="1" spans="10:12">
      <c r="J382" s="31"/>
      <c r="K382" s="31"/>
      <c r="L382" s="31"/>
    </row>
    <row r="383" customHeight="1" spans="10:12">
      <c r="J383" s="31"/>
      <c r="K383" s="31"/>
      <c r="L383" s="31"/>
    </row>
    <row r="384" customHeight="1" spans="10:12">
      <c r="J384" s="31"/>
      <c r="K384" s="31"/>
      <c r="L384" s="31"/>
    </row>
    <row r="385" customHeight="1" spans="10:12">
      <c r="J385" s="31"/>
      <c r="K385" s="31"/>
      <c r="L385" s="31"/>
    </row>
    <row r="386" customHeight="1" spans="10:12">
      <c r="J386" s="31"/>
      <c r="K386" s="31"/>
      <c r="L386" s="31"/>
    </row>
    <row r="387" customHeight="1" spans="10:12">
      <c r="J387" s="31"/>
      <c r="K387" s="31"/>
      <c r="L387" s="31"/>
    </row>
    <row r="388" customHeight="1" spans="10:12">
      <c r="J388" s="31"/>
      <c r="K388" s="31"/>
      <c r="L388" s="31"/>
    </row>
    <row r="389" customHeight="1" spans="10:12">
      <c r="J389" s="31"/>
      <c r="K389" s="31"/>
      <c r="L389" s="31"/>
    </row>
    <row r="390" customHeight="1" spans="10:12">
      <c r="J390" s="31"/>
      <c r="K390" s="31"/>
      <c r="L390" s="31"/>
    </row>
    <row r="391" customHeight="1" spans="10:12">
      <c r="J391" s="31"/>
      <c r="K391" s="31"/>
      <c r="L391" s="31"/>
    </row>
    <row r="392" customHeight="1" spans="10:12">
      <c r="J392" s="31"/>
      <c r="K392" s="31"/>
      <c r="L392" s="31"/>
    </row>
    <row r="393" customHeight="1" spans="10:12">
      <c r="J393" s="31"/>
      <c r="K393" s="31"/>
      <c r="L393" s="31"/>
    </row>
    <row r="394" customHeight="1" spans="10:12">
      <c r="J394" s="31"/>
      <c r="K394" s="31"/>
      <c r="L394" s="31"/>
    </row>
    <row r="395" customHeight="1" spans="10:12">
      <c r="J395" s="31"/>
      <c r="K395" s="31"/>
      <c r="L395" s="31"/>
    </row>
    <row r="396" customHeight="1" spans="10:12">
      <c r="J396" s="31"/>
      <c r="K396" s="31"/>
      <c r="L396" s="31"/>
    </row>
    <row r="397" customHeight="1" spans="10:12">
      <c r="J397" s="31"/>
      <c r="K397" s="31"/>
      <c r="L397" s="31"/>
    </row>
    <row r="398" customHeight="1" spans="10:12">
      <c r="J398" s="31"/>
      <c r="K398" s="31"/>
      <c r="L398" s="31"/>
    </row>
    <row r="399" customHeight="1" spans="10:12">
      <c r="J399" s="31"/>
      <c r="K399" s="31"/>
      <c r="L399" s="31"/>
    </row>
    <row r="400" customHeight="1" spans="10:12">
      <c r="J400" s="31"/>
      <c r="K400" s="31"/>
      <c r="L400" s="31"/>
    </row>
    <row r="401" customHeight="1" spans="10:12">
      <c r="J401" s="31"/>
      <c r="K401" s="31"/>
      <c r="L401" s="31"/>
    </row>
    <row r="402" customHeight="1" spans="10:12">
      <c r="J402" s="31"/>
      <c r="K402" s="31"/>
      <c r="L402" s="31"/>
    </row>
    <row r="403" customHeight="1" spans="10:12">
      <c r="J403" s="31"/>
      <c r="K403" s="31"/>
      <c r="L403" s="31"/>
    </row>
    <row r="404" customHeight="1" spans="10:12">
      <c r="J404" s="31"/>
      <c r="K404" s="31"/>
      <c r="L404" s="31"/>
    </row>
    <row r="405" customHeight="1" spans="10:12">
      <c r="J405" s="31"/>
      <c r="K405" s="31"/>
      <c r="L405" s="31"/>
    </row>
    <row r="406" customHeight="1" spans="10:12">
      <c r="J406" s="31"/>
      <c r="K406" s="31"/>
      <c r="L406" s="31"/>
    </row>
    <row r="407" customHeight="1" spans="10:12">
      <c r="J407" s="31"/>
      <c r="K407" s="31"/>
      <c r="L407" s="31"/>
    </row>
    <row r="408" customHeight="1" spans="10:12">
      <c r="J408" s="31"/>
      <c r="K408" s="31"/>
      <c r="L408" s="31"/>
    </row>
    <row r="409" customHeight="1" spans="10:12">
      <c r="J409" s="31"/>
      <c r="K409" s="31"/>
      <c r="L409" s="31"/>
    </row>
    <row r="410" customHeight="1" spans="10:12">
      <c r="J410" s="31"/>
      <c r="K410" s="31"/>
      <c r="L410" s="31"/>
    </row>
    <row r="411" customHeight="1" spans="10:12">
      <c r="J411" s="31"/>
      <c r="K411" s="31"/>
      <c r="L411" s="31"/>
    </row>
    <row r="412" customHeight="1" spans="10:12">
      <c r="J412" s="31"/>
      <c r="K412" s="31"/>
      <c r="L412" s="31"/>
    </row>
    <row r="413" customHeight="1" spans="10:12">
      <c r="J413" s="31"/>
      <c r="K413" s="31"/>
      <c r="L413" s="31"/>
    </row>
    <row r="414" customHeight="1" spans="10:12">
      <c r="J414" s="31"/>
      <c r="K414" s="31"/>
      <c r="L414" s="31"/>
    </row>
    <row r="415" customHeight="1" spans="10:12">
      <c r="J415" s="31"/>
      <c r="K415" s="31"/>
      <c r="L415" s="31"/>
    </row>
    <row r="416" customHeight="1" spans="10:12">
      <c r="J416" s="31"/>
      <c r="K416" s="31"/>
      <c r="L416" s="31"/>
    </row>
    <row r="417" customHeight="1" spans="10:12">
      <c r="J417" s="31"/>
      <c r="K417" s="31"/>
      <c r="L417" s="31"/>
    </row>
    <row r="418" customHeight="1" spans="10:12">
      <c r="J418" s="31"/>
      <c r="K418" s="31"/>
      <c r="L418" s="31"/>
    </row>
    <row r="419" customHeight="1" spans="10:12">
      <c r="J419" s="31"/>
      <c r="K419" s="31"/>
      <c r="L419" s="31"/>
    </row>
    <row r="420" customHeight="1" spans="10:12">
      <c r="J420" s="31"/>
      <c r="K420" s="31"/>
      <c r="L420" s="31"/>
    </row>
    <row r="421" customHeight="1" spans="10:12">
      <c r="J421" s="31"/>
      <c r="K421" s="31"/>
      <c r="L421" s="31"/>
    </row>
    <row r="422" customHeight="1" spans="10:12">
      <c r="J422" s="31"/>
      <c r="K422" s="31"/>
      <c r="L422" s="31"/>
    </row>
    <row r="423" customHeight="1" spans="10:12">
      <c r="J423" s="31"/>
      <c r="K423" s="31"/>
      <c r="L423" s="31"/>
    </row>
    <row r="424" customHeight="1" spans="10:12">
      <c r="J424" s="31"/>
      <c r="K424" s="31"/>
      <c r="L424" s="31"/>
    </row>
    <row r="425" customHeight="1" spans="10:12">
      <c r="J425" s="31"/>
      <c r="K425" s="31"/>
      <c r="L425" s="31"/>
    </row>
    <row r="426" customHeight="1" spans="10:12">
      <c r="J426" s="31"/>
      <c r="K426" s="31"/>
      <c r="L426" s="31"/>
    </row>
    <row r="427" customHeight="1" spans="10:12">
      <c r="J427" s="31"/>
      <c r="K427" s="31"/>
      <c r="L427" s="31"/>
    </row>
    <row r="428" customHeight="1" spans="10:12">
      <c r="J428" s="31"/>
      <c r="K428" s="31"/>
      <c r="L428" s="31"/>
    </row>
    <row r="429" customHeight="1" spans="10:12">
      <c r="J429" s="31"/>
      <c r="K429" s="31"/>
      <c r="L429" s="31"/>
    </row>
    <row r="430" customHeight="1" spans="10:12">
      <c r="J430" s="31"/>
      <c r="K430" s="31"/>
      <c r="L430" s="31"/>
    </row>
    <row r="431" customHeight="1" spans="10:12">
      <c r="J431" s="31"/>
      <c r="K431" s="31"/>
      <c r="L431" s="31"/>
    </row>
    <row r="432" customHeight="1" spans="10:12">
      <c r="J432" s="31"/>
      <c r="K432" s="31"/>
      <c r="L432" s="31"/>
    </row>
    <row r="433" customHeight="1" spans="10:12">
      <c r="J433" s="31"/>
      <c r="K433" s="31"/>
      <c r="L433" s="31"/>
    </row>
    <row r="434" customHeight="1" spans="10:12">
      <c r="J434" s="31"/>
      <c r="K434" s="31"/>
      <c r="L434" s="31"/>
    </row>
    <row r="435" customHeight="1" spans="10:12">
      <c r="J435" s="31"/>
      <c r="K435" s="31"/>
      <c r="L435" s="31"/>
    </row>
    <row r="436" customHeight="1" spans="10:12">
      <c r="J436" s="31"/>
      <c r="K436" s="31"/>
      <c r="L436" s="31"/>
    </row>
    <row r="437" customHeight="1" spans="10:12">
      <c r="J437" s="31"/>
      <c r="K437" s="31"/>
      <c r="L437" s="31"/>
    </row>
    <row r="438" customHeight="1" spans="10:12">
      <c r="J438" s="31"/>
      <c r="K438" s="31"/>
      <c r="L438" s="31"/>
    </row>
    <row r="439" customHeight="1" spans="10:12">
      <c r="J439" s="31"/>
      <c r="K439" s="31"/>
      <c r="L439" s="31"/>
    </row>
    <row r="440" customHeight="1" spans="10:12">
      <c r="J440" s="31"/>
      <c r="K440" s="31"/>
      <c r="L440" s="31"/>
    </row>
    <row r="441" customHeight="1" spans="10:12">
      <c r="J441" s="31"/>
      <c r="K441" s="31"/>
      <c r="L441" s="31"/>
    </row>
    <row r="442" customHeight="1" spans="10:12">
      <c r="J442" s="31"/>
      <c r="K442" s="31"/>
      <c r="L442" s="31"/>
    </row>
    <row r="443" customHeight="1" spans="10:12">
      <c r="J443" s="31"/>
      <c r="K443" s="31"/>
      <c r="L443" s="31"/>
    </row>
    <row r="444" customHeight="1" spans="10:12">
      <c r="J444" s="31"/>
      <c r="K444" s="31"/>
      <c r="L444" s="31"/>
    </row>
    <row r="445" customHeight="1" spans="10:12">
      <c r="J445" s="31"/>
      <c r="K445" s="31"/>
      <c r="L445" s="31"/>
    </row>
    <row r="446" customHeight="1" spans="10:12">
      <c r="J446" s="31"/>
      <c r="K446" s="31"/>
      <c r="L446" s="31"/>
    </row>
    <row r="447" customHeight="1" spans="10:12">
      <c r="J447" s="31"/>
      <c r="K447" s="31"/>
      <c r="L447" s="31"/>
    </row>
    <row r="448" customHeight="1" spans="10:12">
      <c r="J448" s="31"/>
      <c r="K448" s="31"/>
      <c r="L448" s="31"/>
    </row>
    <row r="449" customHeight="1" spans="10:12">
      <c r="J449" s="31"/>
      <c r="K449" s="31"/>
      <c r="L449" s="31"/>
    </row>
    <row r="450" customHeight="1" spans="10:12">
      <c r="J450" s="31"/>
      <c r="K450" s="31"/>
      <c r="L450" s="31"/>
    </row>
    <row r="451" customHeight="1" spans="10:12">
      <c r="J451" s="31"/>
      <c r="K451" s="31"/>
      <c r="L451" s="31"/>
    </row>
    <row r="452" customHeight="1" spans="10:12">
      <c r="J452" s="31"/>
      <c r="K452" s="31"/>
      <c r="L452" s="31"/>
    </row>
    <row r="453" customHeight="1" spans="10:12">
      <c r="J453" s="31"/>
      <c r="K453" s="31"/>
      <c r="L453" s="31"/>
    </row>
    <row r="454" customHeight="1" spans="10:12">
      <c r="J454" s="31"/>
      <c r="K454" s="31"/>
      <c r="L454" s="31"/>
    </row>
    <row r="455" customHeight="1" spans="10:12">
      <c r="J455" s="31"/>
      <c r="K455" s="31"/>
      <c r="L455" s="31"/>
    </row>
    <row r="456" customHeight="1" spans="10:12">
      <c r="J456" s="31"/>
      <c r="K456" s="31"/>
      <c r="L456" s="31"/>
    </row>
    <row r="457" customHeight="1" spans="10:12">
      <c r="J457" s="31"/>
      <c r="K457" s="31"/>
      <c r="L457" s="31"/>
    </row>
    <row r="458" customHeight="1" spans="10:12">
      <c r="J458" s="31"/>
      <c r="K458" s="31"/>
      <c r="L458" s="31"/>
    </row>
    <row r="459" customHeight="1" spans="10:12">
      <c r="J459" s="31"/>
      <c r="K459" s="31"/>
      <c r="L459" s="31"/>
    </row>
    <row r="460" customHeight="1" spans="10:12">
      <c r="J460" s="31"/>
      <c r="K460" s="31"/>
      <c r="L460" s="31"/>
    </row>
    <row r="461" customHeight="1" spans="10:12">
      <c r="J461" s="31"/>
      <c r="K461" s="31"/>
      <c r="L461" s="31"/>
    </row>
    <row r="462" customHeight="1" spans="10:12">
      <c r="J462" s="31"/>
      <c r="K462" s="31"/>
      <c r="L462" s="31"/>
    </row>
    <row r="463" customHeight="1" spans="10:12">
      <c r="J463" s="31"/>
      <c r="K463" s="31"/>
      <c r="L463" s="31"/>
    </row>
    <row r="464" customHeight="1" spans="10:12">
      <c r="J464" s="31"/>
      <c r="K464" s="31"/>
      <c r="L464" s="31"/>
    </row>
    <row r="465" customHeight="1" spans="10:12">
      <c r="J465" s="31"/>
      <c r="K465" s="31"/>
      <c r="L465" s="31"/>
    </row>
    <row r="466" customHeight="1" spans="10:12">
      <c r="J466" s="31"/>
      <c r="K466" s="31"/>
      <c r="L466" s="31"/>
    </row>
    <row r="467" customHeight="1" spans="10:12">
      <c r="J467" s="31"/>
      <c r="K467" s="31"/>
      <c r="L467" s="31"/>
    </row>
    <row r="468" customHeight="1" spans="10:12">
      <c r="J468" s="31"/>
      <c r="K468" s="31"/>
      <c r="L468" s="31"/>
    </row>
    <row r="469" customHeight="1" spans="10:12">
      <c r="J469" s="31"/>
      <c r="K469" s="31"/>
      <c r="L469" s="31"/>
    </row>
    <row r="470" customHeight="1" spans="10:12">
      <c r="J470" s="31"/>
      <c r="K470" s="31"/>
      <c r="L470" s="31"/>
    </row>
    <row r="471" customHeight="1" spans="10:12">
      <c r="J471" s="31"/>
      <c r="K471" s="31"/>
      <c r="L471" s="31"/>
    </row>
    <row r="472" customHeight="1" spans="10:12">
      <c r="J472" s="31"/>
      <c r="K472" s="31"/>
      <c r="L472" s="31"/>
    </row>
    <row r="473" customHeight="1" spans="10:12">
      <c r="J473" s="31"/>
      <c r="K473" s="31"/>
      <c r="L473" s="31"/>
    </row>
    <row r="474" customHeight="1" spans="10:12">
      <c r="J474" s="31"/>
      <c r="K474" s="31"/>
      <c r="L474" s="31"/>
    </row>
    <row r="475" customHeight="1" spans="10:12">
      <c r="J475" s="31"/>
      <c r="K475" s="31"/>
      <c r="L475" s="31"/>
    </row>
    <row r="476" customHeight="1" spans="10:12">
      <c r="J476" s="31"/>
      <c r="K476" s="31"/>
      <c r="L476" s="31"/>
    </row>
    <row r="477" customHeight="1" spans="10:12">
      <c r="J477" s="31"/>
      <c r="K477" s="31"/>
      <c r="L477" s="31"/>
    </row>
    <row r="478" customHeight="1" spans="10:12">
      <c r="J478" s="31"/>
      <c r="K478" s="31"/>
      <c r="L478" s="31"/>
    </row>
    <row r="479" customHeight="1" spans="10:12">
      <c r="J479" s="31"/>
      <c r="K479" s="31"/>
      <c r="L479" s="31"/>
    </row>
    <row r="480" customHeight="1" spans="10:12">
      <c r="J480" s="31"/>
      <c r="K480" s="31"/>
      <c r="L480" s="31"/>
    </row>
    <row r="481" customHeight="1" spans="10:12">
      <c r="J481" s="31"/>
      <c r="K481" s="31"/>
      <c r="L481" s="31"/>
    </row>
    <row r="482" customHeight="1" spans="10:12">
      <c r="J482" s="31"/>
      <c r="K482" s="31"/>
      <c r="L482" s="31"/>
    </row>
    <row r="483" customHeight="1" spans="10:12">
      <c r="J483" s="31"/>
      <c r="K483" s="31"/>
      <c r="L483" s="31"/>
    </row>
    <row r="484" customHeight="1" spans="10:12">
      <c r="J484" s="31"/>
      <c r="K484" s="31"/>
      <c r="L484" s="31"/>
    </row>
    <row r="485" customHeight="1" spans="10:12">
      <c r="J485" s="31"/>
      <c r="K485" s="31"/>
      <c r="L485" s="31"/>
    </row>
    <row r="486" customHeight="1" spans="10:12">
      <c r="J486" s="31"/>
      <c r="K486" s="31"/>
      <c r="L486" s="31"/>
    </row>
    <row r="487" customHeight="1" spans="10:12">
      <c r="J487" s="31"/>
      <c r="K487" s="31"/>
      <c r="L487" s="31"/>
    </row>
    <row r="488" customHeight="1" spans="10:12">
      <c r="J488" s="31"/>
      <c r="K488" s="31"/>
      <c r="L488" s="31"/>
    </row>
    <row r="489" customHeight="1" spans="10:12">
      <c r="J489" s="31"/>
      <c r="K489" s="31"/>
      <c r="L489" s="31"/>
    </row>
    <row r="490" customHeight="1" spans="10:12">
      <c r="J490" s="31"/>
      <c r="K490" s="31"/>
      <c r="L490" s="31"/>
    </row>
    <row r="491" customHeight="1" spans="10:12">
      <c r="J491" s="31"/>
      <c r="K491" s="31"/>
      <c r="L491" s="31"/>
    </row>
    <row r="492" customHeight="1" spans="10:12">
      <c r="J492" s="31"/>
      <c r="K492" s="31"/>
      <c r="L492" s="31"/>
    </row>
    <row r="493" customHeight="1" spans="10:12">
      <c r="J493" s="31"/>
      <c r="K493" s="31"/>
      <c r="L493" s="31"/>
    </row>
    <row r="494" customHeight="1" spans="10:12">
      <c r="J494" s="31"/>
      <c r="K494" s="31"/>
      <c r="L494" s="31"/>
    </row>
    <row r="495" customHeight="1" spans="10:12">
      <c r="J495" s="31"/>
      <c r="K495" s="31"/>
      <c r="L495" s="31"/>
    </row>
    <row r="496" customHeight="1" spans="10:12">
      <c r="J496" s="31"/>
      <c r="K496" s="31"/>
      <c r="L496" s="31"/>
    </row>
    <row r="497" customHeight="1" spans="10:12">
      <c r="J497" s="31"/>
      <c r="K497" s="31"/>
      <c r="L497" s="31"/>
    </row>
    <row r="498" customHeight="1" spans="10:12">
      <c r="J498" s="31"/>
      <c r="K498" s="31"/>
      <c r="L498" s="31"/>
    </row>
    <row r="499" customHeight="1" spans="10:12">
      <c r="J499" s="31"/>
      <c r="K499" s="31"/>
      <c r="L499" s="31"/>
    </row>
    <row r="500" customHeight="1" spans="10:12">
      <c r="J500" s="31"/>
      <c r="K500" s="31"/>
      <c r="L500" s="31"/>
    </row>
    <row r="501" customHeight="1" spans="10:12">
      <c r="J501" s="31"/>
      <c r="K501" s="31"/>
      <c r="L501" s="31"/>
    </row>
    <row r="502" customHeight="1" spans="10:12">
      <c r="J502" s="31"/>
      <c r="K502" s="31"/>
      <c r="L502" s="31"/>
    </row>
    <row r="503" customHeight="1" spans="10:12">
      <c r="J503" s="31"/>
      <c r="K503" s="31"/>
      <c r="L503" s="31"/>
    </row>
    <row r="504" customHeight="1" spans="10:12">
      <c r="J504" s="31"/>
      <c r="K504" s="31"/>
      <c r="L504" s="31"/>
    </row>
    <row r="505" customHeight="1" spans="10:12">
      <c r="J505" s="31"/>
      <c r="K505" s="31"/>
      <c r="L505" s="31"/>
    </row>
    <row r="506" customHeight="1" spans="10:12">
      <c r="J506" s="31"/>
      <c r="K506" s="31"/>
      <c r="L506" s="31"/>
    </row>
    <row r="507" customHeight="1" spans="10:12">
      <c r="J507" s="31"/>
      <c r="K507" s="31"/>
      <c r="L507" s="31"/>
    </row>
    <row r="508" customHeight="1" spans="10:12">
      <c r="J508" s="31"/>
      <c r="K508" s="31"/>
      <c r="L508" s="31"/>
    </row>
    <row r="509" customHeight="1" spans="10:12">
      <c r="J509" s="31"/>
      <c r="K509" s="31"/>
      <c r="L509" s="31"/>
    </row>
    <row r="510" customHeight="1" spans="10:12">
      <c r="J510" s="31"/>
      <c r="K510" s="31"/>
      <c r="L510" s="31"/>
    </row>
    <row r="511" customHeight="1" spans="10:12">
      <c r="J511" s="31"/>
      <c r="K511" s="31"/>
      <c r="L511" s="31"/>
    </row>
    <row r="512" customHeight="1" spans="10:12">
      <c r="J512" s="31"/>
      <c r="K512" s="31"/>
      <c r="L512" s="31"/>
    </row>
    <row r="513" customHeight="1" spans="10:12">
      <c r="J513" s="31"/>
      <c r="K513" s="31"/>
      <c r="L513" s="31"/>
    </row>
    <row r="514" customHeight="1" spans="10:12">
      <c r="J514" s="31"/>
      <c r="K514" s="31"/>
      <c r="L514" s="31"/>
    </row>
    <row r="515" customHeight="1" spans="10:12">
      <c r="J515" s="31"/>
      <c r="K515" s="31"/>
      <c r="L515" s="31"/>
    </row>
    <row r="516" customHeight="1" spans="10:12">
      <c r="J516" s="31"/>
      <c r="K516" s="31"/>
      <c r="L516" s="31"/>
    </row>
    <row r="517" customHeight="1" spans="10:12">
      <c r="J517" s="31"/>
      <c r="K517" s="31"/>
      <c r="L517" s="31"/>
    </row>
    <row r="518" customHeight="1" spans="10:12">
      <c r="J518" s="31"/>
      <c r="K518" s="31"/>
      <c r="L518" s="31"/>
    </row>
    <row r="519" customHeight="1" spans="10:12">
      <c r="J519" s="31"/>
      <c r="K519" s="31"/>
      <c r="L519" s="31"/>
    </row>
    <row r="520" customHeight="1" spans="10:12">
      <c r="J520" s="31"/>
      <c r="K520" s="31"/>
      <c r="L520" s="31"/>
    </row>
    <row r="521" customHeight="1" spans="10:12">
      <c r="J521" s="31"/>
      <c r="K521" s="31"/>
      <c r="L521" s="31"/>
    </row>
    <row r="522" customHeight="1" spans="10:12">
      <c r="J522" s="31"/>
      <c r="K522" s="31"/>
      <c r="L522" s="31"/>
    </row>
    <row r="523" customHeight="1" spans="10:12">
      <c r="J523" s="31"/>
      <c r="K523" s="31"/>
      <c r="L523" s="31"/>
    </row>
    <row r="524" customHeight="1" spans="10:12">
      <c r="J524" s="31"/>
      <c r="K524" s="31"/>
      <c r="L524" s="31"/>
    </row>
    <row r="525" customHeight="1" spans="10:12">
      <c r="J525" s="31"/>
      <c r="K525" s="31"/>
      <c r="L525" s="31"/>
    </row>
    <row r="526" customHeight="1" spans="10:12">
      <c r="J526" s="31"/>
      <c r="K526" s="31"/>
      <c r="L526" s="31"/>
    </row>
    <row r="527" customHeight="1" spans="10:12">
      <c r="J527" s="31"/>
      <c r="K527" s="31"/>
      <c r="L527" s="31"/>
    </row>
    <row r="528" customHeight="1" spans="10:12">
      <c r="J528" s="31"/>
      <c r="K528" s="31"/>
      <c r="L528" s="31"/>
    </row>
    <row r="529" customHeight="1" spans="10:12">
      <c r="J529" s="31"/>
      <c r="K529" s="31"/>
      <c r="L529" s="31"/>
    </row>
    <row r="530" customHeight="1" spans="10:12">
      <c r="J530" s="31"/>
      <c r="K530" s="31"/>
      <c r="L530" s="31"/>
    </row>
    <row r="531" customHeight="1" spans="10:12">
      <c r="J531" s="31"/>
      <c r="K531" s="31"/>
      <c r="L531" s="31"/>
    </row>
    <row r="532" customHeight="1" spans="10:12">
      <c r="J532" s="31"/>
      <c r="K532" s="31"/>
      <c r="L532" s="31"/>
    </row>
    <row r="533" customHeight="1" spans="10:12">
      <c r="J533" s="31"/>
      <c r="K533" s="31"/>
      <c r="L533" s="31"/>
    </row>
    <row r="534" customHeight="1" spans="10:12">
      <c r="J534" s="31"/>
      <c r="K534" s="31"/>
      <c r="L534" s="31"/>
    </row>
    <row r="535" customHeight="1" spans="10:12">
      <c r="J535" s="31"/>
      <c r="K535" s="31"/>
      <c r="L535" s="31"/>
    </row>
    <row r="536" customHeight="1" spans="10:12">
      <c r="J536" s="31"/>
      <c r="K536" s="31"/>
      <c r="L536" s="31"/>
    </row>
    <row r="537" customHeight="1" spans="10:12">
      <c r="J537" s="31"/>
      <c r="K537" s="31"/>
      <c r="L537" s="31"/>
    </row>
    <row r="538" customHeight="1" spans="10:12">
      <c r="J538" s="31"/>
      <c r="K538" s="31"/>
      <c r="L538" s="31"/>
    </row>
    <row r="539" customHeight="1" spans="10:12">
      <c r="J539" s="31"/>
      <c r="K539" s="31"/>
      <c r="L539" s="31"/>
    </row>
    <row r="540" customHeight="1" spans="10:12">
      <c r="J540" s="31"/>
      <c r="K540" s="31"/>
      <c r="L540" s="31"/>
    </row>
    <row r="541" customHeight="1" spans="10:12">
      <c r="J541" s="31"/>
      <c r="K541" s="31"/>
      <c r="L541" s="31"/>
    </row>
    <row r="542" customHeight="1" spans="10:12">
      <c r="J542" s="31"/>
      <c r="K542" s="31"/>
      <c r="L542" s="31"/>
    </row>
    <row r="543" customHeight="1" spans="10:12">
      <c r="J543" s="31"/>
      <c r="K543" s="31"/>
      <c r="L543" s="31"/>
    </row>
    <row r="544" customHeight="1" spans="10:12">
      <c r="J544" s="31"/>
      <c r="K544" s="31"/>
      <c r="L544" s="31"/>
    </row>
    <row r="545" customHeight="1" spans="10:12">
      <c r="J545" s="31"/>
      <c r="K545" s="31"/>
      <c r="L545" s="31"/>
    </row>
    <row r="546" customHeight="1" spans="10:12">
      <c r="J546" s="31"/>
      <c r="K546" s="31"/>
      <c r="L546" s="31"/>
    </row>
    <row r="547" customHeight="1" spans="10:12">
      <c r="J547" s="31"/>
      <c r="K547" s="31"/>
      <c r="L547" s="31"/>
    </row>
    <row r="548" customHeight="1" spans="10:12">
      <c r="J548" s="31"/>
      <c r="K548" s="31"/>
      <c r="L548" s="31"/>
    </row>
    <row r="549" customHeight="1" spans="10:12">
      <c r="J549" s="31"/>
      <c r="K549" s="31"/>
      <c r="L549" s="31"/>
    </row>
    <row r="550" customHeight="1" spans="10:12">
      <c r="J550" s="31"/>
      <c r="K550" s="31"/>
      <c r="L550" s="31"/>
    </row>
    <row r="551" customHeight="1" spans="10:12">
      <c r="J551" s="31"/>
      <c r="K551" s="31"/>
      <c r="L551" s="31"/>
    </row>
    <row r="552" customHeight="1" spans="10:12">
      <c r="J552" s="31"/>
      <c r="K552" s="31"/>
      <c r="L552" s="31"/>
    </row>
    <row r="553" customHeight="1" spans="10:12">
      <c r="J553" s="31"/>
      <c r="K553" s="31"/>
      <c r="L553" s="31"/>
    </row>
    <row r="554" customHeight="1" spans="10:12">
      <c r="J554" s="31"/>
      <c r="K554" s="31"/>
      <c r="L554" s="31"/>
    </row>
    <row r="555" customHeight="1" spans="10:12">
      <c r="J555" s="31"/>
      <c r="K555" s="31"/>
      <c r="L555" s="31"/>
    </row>
    <row r="556" customHeight="1" spans="10:12">
      <c r="J556" s="31"/>
      <c r="K556" s="31"/>
      <c r="L556" s="31"/>
    </row>
    <row r="557" customHeight="1" spans="10:12">
      <c r="J557" s="31"/>
      <c r="K557" s="31"/>
      <c r="L557" s="31"/>
    </row>
    <row r="558" customHeight="1" spans="10:12">
      <c r="J558" s="31"/>
      <c r="K558" s="31"/>
      <c r="L558" s="31"/>
    </row>
    <row r="559" customHeight="1" spans="10:12">
      <c r="J559" s="31"/>
      <c r="K559" s="31"/>
      <c r="L559" s="31"/>
    </row>
    <row r="560" customHeight="1" spans="10:12">
      <c r="J560" s="31"/>
      <c r="K560" s="31"/>
      <c r="L560" s="31"/>
    </row>
    <row r="561" customHeight="1" spans="10:12">
      <c r="J561" s="31"/>
      <c r="K561" s="31"/>
      <c r="L561" s="31"/>
    </row>
    <row r="562" customHeight="1" spans="10:12">
      <c r="J562" s="31"/>
      <c r="K562" s="31"/>
      <c r="L562" s="31"/>
    </row>
    <row r="563" customHeight="1" spans="10:12">
      <c r="J563" s="31"/>
      <c r="K563" s="31"/>
      <c r="L563" s="31"/>
    </row>
    <row r="564" customHeight="1" spans="10:12">
      <c r="J564" s="31"/>
      <c r="K564" s="31"/>
      <c r="L564" s="31"/>
    </row>
    <row r="565" customHeight="1" spans="10:12">
      <c r="J565" s="31"/>
      <c r="K565" s="31"/>
      <c r="L565" s="31"/>
    </row>
    <row r="566" customHeight="1" spans="10:12">
      <c r="J566" s="31"/>
      <c r="K566" s="31"/>
      <c r="L566" s="31"/>
    </row>
    <row r="567" customHeight="1" spans="10:12">
      <c r="J567" s="31"/>
      <c r="K567" s="31"/>
      <c r="L567" s="31"/>
    </row>
    <row r="568" customHeight="1" spans="10:12">
      <c r="J568" s="31"/>
      <c r="K568" s="31"/>
      <c r="L568" s="31"/>
    </row>
    <row r="569" customHeight="1" spans="10:12">
      <c r="J569" s="31"/>
      <c r="K569" s="31"/>
      <c r="L569" s="31"/>
    </row>
    <row r="570" customHeight="1" spans="10:12">
      <c r="J570" s="31"/>
      <c r="K570" s="31"/>
      <c r="L570" s="31"/>
    </row>
    <row r="571" customHeight="1" spans="10:12">
      <c r="J571" s="31"/>
      <c r="K571" s="31"/>
      <c r="L571" s="31"/>
    </row>
    <row r="572" customHeight="1" spans="10:12">
      <c r="J572" s="31"/>
      <c r="K572" s="31"/>
      <c r="L572" s="31"/>
    </row>
    <row r="573" customHeight="1" spans="10:12">
      <c r="J573" s="31"/>
      <c r="K573" s="31"/>
      <c r="L573" s="31"/>
    </row>
    <row r="574" customHeight="1" spans="10:12">
      <c r="J574" s="31"/>
      <c r="K574" s="31"/>
      <c r="L574" s="31"/>
    </row>
    <row r="575" customHeight="1" spans="10:12">
      <c r="J575" s="31"/>
      <c r="K575" s="31"/>
      <c r="L575" s="31"/>
    </row>
    <row r="576" customHeight="1" spans="10:12">
      <c r="J576" s="31"/>
      <c r="K576" s="31"/>
      <c r="L576" s="31"/>
    </row>
    <row r="577" customHeight="1" spans="10:12">
      <c r="J577" s="31"/>
      <c r="K577" s="31"/>
      <c r="L577" s="31"/>
    </row>
    <row r="578" customHeight="1" spans="10:12">
      <c r="J578" s="31"/>
      <c r="K578" s="31"/>
      <c r="L578" s="31"/>
    </row>
    <row r="579" customHeight="1" spans="10:12">
      <c r="J579" s="31"/>
      <c r="K579" s="31"/>
      <c r="L579" s="31"/>
    </row>
    <row r="580" customHeight="1" spans="10:12">
      <c r="J580" s="31"/>
      <c r="K580" s="31"/>
      <c r="L580" s="31"/>
    </row>
    <row r="581" customHeight="1" spans="10:12">
      <c r="J581" s="31"/>
      <c r="K581" s="31"/>
      <c r="L581" s="31"/>
    </row>
    <row r="582" customHeight="1" spans="10:12">
      <c r="J582" s="31"/>
      <c r="K582" s="31"/>
      <c r="L582" s="31"/>
    </row>
    <row r="583" customHeight="1" spans="10:12">
      <c r="J583" s="31"/>
      <c r="K583" s="31"/>
      <c r="L583" s="31"/>
    </row>
    <row r="584" customHeight="1" spans="10:12">
      <c r="J584" s="31"/>
      <c r="K584" s="31"/>
      <c r="L584" s="31"/>
    </row>
    <row r="585" customHeight="1" spans="10:12">
      <c r="J585" s="31"/>
      <c r="K585" s="31"/>
      <c r="L585" s="31"/>
    </row>
    <row r="586" customHeight="1" spans="10:12">
      <c r="J586" s="31"/>
      <c r="K586" s="31"/>
      <c r="L586" s="31"/>
    </row>
    <row r="587" customHeight="1" spans="10:12">
      <c r="J587" s="31"/>
      <c r="K587" s="31"/>
      <c r="L587" s="31"/>
    </row>
    <row r="588" customHeight="1" spans="10:12">
      <c r="J588" s="31"/>
      <c r="K588" s="31"/>
      <c r="L588" s="31"/>
    </row>
    <row r="589" customHeight="1" spans="10:12">
      <c r="J589" s="31"/>
      <c r="K589" s="31"/>
      <c r="L589" s="31"/>
    </row>
    <row r="590" customHeight="1" spans="10:12">
      <c r="J590" s="31"/>
      <c r="K590" s="31"/>
      <c r="L590" s="31"/>
    </row>
    <row r="591" customHeight="1" spans="10:12">
      <c r="J591" s="31"/>
      <c r="K591" s="31"/>
      <c r="L591" s="31"/>
    </row>
    <row r="592" customHeight="1" spans="10:12">
      <c r="J592" s="31"/>
      <c r="K592" s="31"/>
      <c r="L592" s="31"/>
    </row>
    <row r="593" customHeight="1" spans="10:12">
      <c r="J593" s="31"/>
      <c r="K593" s="31"/>
      <c r="L593" s="31"/>
    </row>
    <row r="594" customHeight="1" spans="10:12">
      <c r="J594" s="31"/>
      <c r="K594" s="31"/>
      <c r="L594" s="31"/>
    </row>
    <row r="595" customHeight="1" spans="10:12">
      <c r="J595" s="31"/>
      <c r="K595" s="31"/>
      <c r="L595" s="31"/>
    </row>
    <row r="596" customHeight="1" spans="10:12">
      <c r="J596" s="31"/>
      <c r="K596" s="31"/>
      <c r="L596" s="31"/>
    </row>
    <row r="597" customHeight="1" spans="10:12">
      <c r="J597" s="31"/>
      <c r="K597" s="31"/>
      <c r="L597" s="31"/>
    </row>
    <row r="598" customHeight="1" spans="10:12">
      <c r="J598" s="31"/>
      <c r="K598" s="31"/>
      <c r="L598" s="31"/>
    </row>
    <row r="599" customHeight="1" spans="10:12">
      <c r="J599" s="31"/>
      <c r="K599" s="31"/>
      <c r="L599" s="31"/>
    </row>
    <row r="600" customHeight="1" spans="10:12">
      <c r="J600" s="31"/>
      <c r="K600" s="31"/>
      <c r="L600" s="31"/>
    </row>
    <row r="601" customHeight="1" spans="10:12">
      <c r="J601" s="31"/>
      <c r="K601" s="31"/>
      <c r="L601" s="31"/>
    </row>
    <row r="602" customHeight="1" spans="10:12">
      <c r="J602" s="31"/>
      <c r="K602" s="31"/>
      <c r="L602" s="31"/>
    </row>
    <row r="603" customHeight="1" spans="10:12">
      <c r="J603" s="31"/>
      <c r="K603" s="31"/>
      <c r="L603" s="31"/>
    </row>
    <row r="604" customHeight="1" spans="10:12">
      <c r="J604" s="31"/>
      <c r="K604" s="31"/>
      <c r="L604" s="31"/>
    </row>
    <row r="605" customHeight="1" spans="10:12">
      <c r="J605" s="31"/>
      <c r="K605" s="31"/>
      <c r="L605" s="31"/>
    </row>
    <row r="606" customHeight="1" spans="10:12">
      <c r="J606" s="31"/>
      <c r="K606" s="31"/>
      <c r="L606" s="31"/>
    </row>
    <row r="607" customHeight="1" spans="10:12">
      <c r="J607" s="31"/>
      <c r="K607" s="31"/>
      <c r="L607" s="31"/>
    </row>
    <row r="608" customHeight="1" spans="10:12">
      <c r="J608" s="31"/>
      <c r="K608" s="31"/>
      <c r="L608" s="31"/>
    </row>
    <row r="609" customHeight="1" spans="10:12">
      <c r="J609" s="31"/>
      <c r="K609" s="31"/>
      <c r="L609" s="31"/>
    </row>
    <row r="610" customHeight="1" spans="10:12">
      <c r="J610" s="31"/>
      <c r="K610" s="31"/>
      <c r="L610" s="31"/>
    </row>
    <row r="611" customHeight="1" spans="10:12">
      <c r="J611" s="31"/>
      <c r="K611" s="31"/>
      <c r="L611" s="31"/>
    </row>
    <row r="612" customHeight="1" spans="10:12">
      <c r="J612" s="31"/>
      <c r="K612" s="31"/>
      <c r="L612" s="31"/>
    </row>
    <row r="613" customHeight="1" spans="10:12">
      <c r="J613" s="31"/>
      <c r="K613" s="31"/>
      <c r="L613" s="31"/>
    </row>
    <row r="614" customHeight="1" spans="10:12">
      <c r="J614" s="31"/>
      <c r="K614" s="31"/>
      <c r="L614" s="31"/>
    </row>
    <row r="615" customHeight="1" spans="10:12">
      <c r="J615" s="31"/>
      <c r="K615" s="31"/>
      <c r="L615" s="31"/>
    </row>
    <row r="616" customHeight="1" spans="10:12">
      <c r="J616" s="31"/>
      <c r="K616" s="31"/>
      <c r="L616" s="31"/>
    </row>
    <row r="617" customHeight="1" spans="10:12">
      <c r="J617" s="31"/>
      <c r="K617" s="31"/>
      <c r="L617" s="31"/>
    </row>
    <row r="618" customHeight="1" spans="10:12">
      <c r="J618" s="31"/>
      <c r="K618" s="31"/>
      <c r="L618" s="31"/>
    </row>
    <row r="619" customHeight="1" spans="10:12">
      <c r="J619" s="31"/>
      <c r="K619" s="31"/>
      <c r="L619" s="31"/>
    </row>
    <row r="620" customHeight="1" spans="10:12">
      <c r="J620" s="31"/>
      <c r="K620" s="31"/>
      <c r="L620" s="31"/>
    </row>
    <row r="621" customHeight="1" spans="10:12">
      <c r="J621" s="31"/>
      <c r="K621" s="31"/>
      <c r="L621" s="31"/>
    </row>
    <row r="622" customHeight="1" spans="10:12">
      <c r="J622" s="31"/>
      <c r="K622" s="31"/>
      <c r="L622" s="31"/>
    </row>
    <row r="623" customHeight="1" spans="10:12">
      <c r="J623" s="31"/>
      <c r="K623" s="31"/>
      <c r="L623" s="31"/>
    </row>
    <row r="624" customHeight="1" spans="10:12">
      <c r="J624" s="31"/>
      <c r="K624" s="31"/>
      <c r="L624" s="31"/>
    </row>
    <row r="625" customHeight="1" spans="10:12">
      <c r="J625" s="31"/>
      <c r="K625" s="31"/>
      <c r="L625" s="31"/>
    </row>
    <row r="626" customHeight="1" spans="10:12">
      <c r="J626" s="31"/>
      <c r="K626" s="31"/>
      <c r="L626" s="31"/>
    </row>
    <row r="627" customHeight="1" spans="10:12">
      <c r="J627" s="31"/>
      <c r="K627" s="31"/>
      <c r="L627" s="31"/>
    </row>
    <row r="628" customHeight="1" spans="10:12">
      <c r="J628" s="31"/>
      <c r="K628" s="31"/>
      <c r="L628" s="31"/>
    </row>
    <row r="629" customHeight="1" spans="10:12">
      <c r="J629" s="31"/>
      <c r="K629" s="31"/>
      <c r="L629" s="31"/>
    </row>
    <row r="630" customHeight="1" spans="10:12">
      <c r="J630" s="31"/>
      <c r="K630" s="31"/>
      <c r="L630" s="31"/>
    </row>
    <row r="631" customHeight="1" spans="10:12">
      <c r="J631" s="31"/>
      <c r="K631" s="31"/>
      <c r="L631" s="31"/>
    </row>
    <row r="632" customHeight="1" spans="10:12">
      <c r="J632" s="31"/>
      <c r="K632" s="31"/>
      <c r="L632" s="31"/>
    </row>
    <row r="633" customHeight="1" spans="10:12">
      <c r="J633" s="31"/>
      <c r="K633" s="31"/>
      <c r="L633" s="31"/>
    </row>
    <row r="634" customHeight="1" spans="10:12">
      <c r="J634" s="31"/>
      <c r="K634" s="31"/>
      <c r="L634" s="31"/>
    </row>
    <row r="635" customHeight="1" spans="10:12">
      <c r="J635" s="31"/>
      <c r="K635" s="31"/>
      <c r="L635" s="31"/>
    </row>
    <row r="636" customHeight="1" spans="10:12">
      <c r="J636" s="31"/>
      <c r="K636" s="31"/>
      <c r="L636" s="31"/>
    </row>
    <row r="637" customHeight="1" spans="10:12">
      <c r="J637" s="31"/>
      <c r="K637" s="31"/>
      <c r="L637" s="31"/>
    </row>
    <row r="638" customHeight="1" spans="10:12">
      <c r="J638" s="31"/>
      <c r="K638" s="31"/>
      <c r="L638" s="31"/>
    </row>
    <row r="639" customHeight="1" spans="10:12">
      <c r="J639" s="31"/>
      <c r="K639" s="31"/>
      <c r="L639" s="31"/>
    </row>
    <row r="640" customHeight="1" spans="10:12">
      <c r="J640" s="31"/>
      <c r="K640" s="31"/>
      <c r="L640" s="31"/>
    </row>
    <row r="641" customHeight="1" spans="10:12">
      <c r="J641" s="31"/>
      <c r="K641" s="31"/>
      <c r="L641" s="31"/>
    </row>
    <row r="642" customHeight="1" spans="10:12">
      <c r="J642" s="31"/>
      <c r="K642" s="31"/>
      <c r="L642" s="31"/>
    </row>
    <row r="643" customHeight="1" spans="10:12">
      <c r="J643" s="31"/>
      <c r="K643" s="31"/>
      <c r="L643" s="31"/>
    </row>
    <row r="644" customHeight="1" spans="10:12">
      <c r="J644" s="31"/>
      <c r="K644" s="31"/>
      <c r="L644" s="31"/>
    </row>
    <row r="645" customHeight="1" spans="10:12">
      <c r="J645" s="31"/>
      <c r="K645" s="31"/>
      <c r="L645" s="31"/>
    </row>
    <row r="646" customHeight="1" spans="10:12">
      <c r="J646" s="31"/>
      <c r="K646" s="31"/>
      <c r="L646" s="31"/>
    </row>
    <row r="647" customHeight="1" spans="10:12">
      <c r="J647" s="31"/>
      <c r="K647" s="31"/>
      <c r="L647" s="31"/>
    </row>
    <row r="648" customHeight="1" spans="10:12">
      <c r="J648" s="31"/>
      <c r="K648" s="31"/>
      <c r="L648" s="31"/>
    </row>
    <row r="649" customHeight="1" spans="10:12">
      <c r="J649" s="31"/>
      <c r="K649" s="31"/>
      <c r="L649" s="31"/>
    </row>
    <row r="650" customHeight="1" spans="10:12">
      <c r="J650" s="31"/>
      <c r="K650" s="31"/>
      <c r="L650" s="31"/>
    </row>
    <row r="651" customHeight="1" spans="10:12">
      <c r="J651" s="31"/>
      <c r="K651" s="31"/>
      <c r="L651" s="31"/>
    </row>
    <row r="652" customHeight="1" spans="10:12">
      <c r="J652" s="31"/>
      <c r="K652" s="31"/>
      <c r="L652" s="31"/>
    </row>
    <row r="653" customHeight="1" spans="10:12">
      <c r="J653" s="31"/>
      <c r="K653" s="31"/>
      <c r="L653" s="31"/>
    </row>
    <row r="654" customHeight="1" spans="10:12">
      <c r="J654" s="31"/>
      <c r="K654" s="31"/>
      <c r="L654" s="31"/>
    </row>
    <row r="655" customHeight="1" spans="10:12">
      <c r="J655" s="31"/>
      <c r="K655" s="31"/>
      <c r="L655" s="31"/>
    </row>
    <row r="656" customHeight="1" spans="10:12">
      <c r="J656" s="31"/>
      <c r="K656" s="31"/>
      <c r="L656" s="31"/>
    </row>
    <row r="657" customHeight="1" spans="10:12">
      <c r="J657" s="31"/>
      <c r="K657" s="31"/>
      <c r="L657" s="31"/>
    </row>
    <row r="658" customHeight="1" spans="10:12">
      <c r="J658" s="31"/>
      <c r="K658" s="31"/>
      <c r="L658" s="31"/>
    </row>
    <row r="659" customHeight="1" spans="10:12">
      <c r="J659" s="31"/>
      <c r="K659" s="31"/>
      <c r="L659" s="31"/>
    </row>
    <row r="660" customHeight="1" spans="10:12">
      <c r="J660" s="31"/>
      <c r="K660" s="31"/>
      <c r="L660" s="31"/>
    </row>
    <row r="661" customHeight="1" spans="10:12">
      <c r="J661" s="31"/>
      <c r="K661" s="31"/>
      <c r="L661" s="31"/>
    </row>
    <row r="662" customHeight="1" spans="10:12">
      <c r="J662" s="31"/>
      <c r="K662" s="31"/>
      <c r="L662" s="31"/>
    </row>
    <row r="663" customHeight="1" spans="10:12">
      <c r="J663" s="31"/>
      <c r="K663" s="31"/>
      <c r="L663" s="31"/>
    </row>
    <row r="664" customHeight="1" spans="10:12">
      <c r="J664" s="31"/>
      <c r="K664" s="31"/>
      <c r="L664" s="31"/>
    </row>
    <row r="665" customHeight="1" spans="10:12">
      <c r="J665" s="31"/>
      <c r="K665" s="31"/>
      <c r="L665" s="31"/>
    </row>
    <row r="666" customHeight="1" spans="10:12">
      <c r="J666" s="31"/>
      <c r="K666" s="31"/>
      <c r="L666" s="31"/>
    </row>
    <row r="667" customHeight="1" spans="10:12">
      <c r="J667" s="31"/>
      <c r="K667" s="31"/>
      <c r="L667" s="31"/>
    </row>
    <row r="668" customHeight="1" spans="10:12">
      <c r="J668" s="31"/>
      <c r="K668" s="31"/>
      <c r="L668" s="31"/>
    </row>
    <row r="669" customHeight="1" spans="10:12">
      <c r="J669" s="31"/>
      <c r="K669" s="31"/>
      <c r="L669" s="31"/>
    </row>
    <row r="670" customHeight="1" spans="10:12">
      <c r="J670" s="31"/>
      <c r="K670" s="31"/>
      <c r="L670" s="31"/>
    </row>
    <row r="671" customHeight="1" spans="10:12">
      <c r="J671" s="31"/>
      <c r="K671" s="31"/>
      <c r="L671" s="31"/>
    </row>
    <row r="672" customHeight="1" spans="10:12">
      <c r="J672" s="31"/>
      <c r="K672" s="31"/>
      <c r="L672" s="31"/>
    </row>
    <row r="673" customHeight="1" spans="10:12">
      <c r="J673" s="31"/>
      <c r="K673" s="31"/>
      <c r="L673" s="31"/>
    </row>
    <row r="674" customHeight="1" spans="10:12">
      <c r="J674" s="31"/>
      <c r="K674" s="31"/>
      <c r="L674" s="31"/>
    </row>
    <row r="675" customHeight="1" spans="10:12">
      <c r="J675" s="31"/>
      <c r="K675" s="31"/>
      <c r="L675" s="31"/>
    </row>
    <row r="676" customHeight="1" spans="10:12">
      <c r="J676" s="31"/>
      <c r="K676" s="31"/>
      <c r="L676" s="31"/>
    </row>
    <row r="677" customHeight="1" spans="10:12">
      <c r="J677" s="31"/>
      <c r="K677" s="31"/>
      <c r="L677" s="31"/>
    </row>
    <row r="678" customHeight="1" spans="10:12">
      <c r="J678" s="31"/>
      <c r="K678" s="31"/>
      <c r="L678" s="31"/>
    </row>
    <row r="679" customHeight="1" spans="10:12">
      <c r="J679" s="31"/>
      <c r="K679" s="31"/>
      <c r="L679" s="31"/>
    </row>
    <row r="680" customHeight="1" spans="10:12">
      <c r="J680" s="31"/>
      <c r="K680" s="31"/>
      <c r="L680" s="31"/>
    </row>
    <row r="681" customHeight="1" spans="10:12">
      <c r="J681" s="31"/>
      <c r="K681" s="31"/>
      <c r="L681" s="31"/>
    </row>
    <row r="682" customHeight="1" spans="10:12">
      <c r="J682" s="31"/>
      <c r="K682" s="31"/>
      <c r="L682" s="31"/>
    </row>
    <row r="683" customHeight="1" spans="10:12">
      <c r="J683" s="31"/>
      <c r="K683" s="31"/>
      <c r="L683" s="31"/>
    </row>
    <row r="684" customHeight="1" spans="10:12">
      <c r="J684" s="31"/>
      <c r="K684" s="31"/>
      <c r="L684" s="31"/>
    </row>
    <row r="685" customHeight="1" spans="10:12">
      <c r="J685" s="31"/>
      <c r="K685" s="31"/>
      <c r="L685" s="31"/>
    </row>
    <row r="686" customHeight="1" spans="10:12">
      <c r="J686" s="31"/>
      <c r="K686" s="31"/>
      <c r="L686" s="31"/>
    </row>
    <row r="687" customHeight="1" spans="10:12">
      <c r="J687" s="31"/>
      <c r="K687" s="31"/>
      <c r="L687" s="31"/>
    </row>
    <row r="688" customHeight="1" spans="10:12">
      <c r="J688" s="31"/>
      <c r="K688" s="31"/>
      <c r="L688" s="31"/>
    </row>
    <row r="689" customHeight="1" spans="10:12">
      <c r="J689" s="31"/>
      <c r="K689" s="31"/>
      <c r="L689" s="31"/>
    </row>
    <row r="690" customHeight="1" spans="10:12">
      <c r="J690" s="31"/>
      <c r="K690" s="31"/>
      <c r="L690" s="31"/>
    </row>
    <row r="691" customHeight="1" spans="10:12">
      <c r="J691" s="31"/>
      <c r="K691" s="31"/>
      <c r="L691" s="31"/>
    </row>
    <row r="692" customHeight="1" spans="10:12">
      <c r="J692" s="31"/>
      <c r="K692" s="31"/>
      <c r="L692" s="31"/>
    </row>
    <row r="693" customHeight="1" spans="10:12">
      <c r="J693" s="31"/>
      <c r="K693" s="31"/>
      <c r="L693" s="31"/>
    </row>
    <row r="694" customHeight="1" spans="10:12">
      <c r="J694" s="31"/>
      <c r="K694" s="31"/>
      <c r="L694" s="31"/>
    </row>
    <row r="695" customHeight="1" spans="10:12">
      <c r="J695" s="31"/>
      <c r="K695" s="31"/>
      <c r="L695" s="31"/>
    </row>
    <row r="696" customHeight="1" spans="10:12">
      <c r="J696" s="31"/>
      <c r="K696" s="31"/>
      <c r="L696" s="31"/>
    </row>
    <row r="697" customHeight="1" spans="10:12">
      <c r="J697" s="31"/>
      <c r="K697" s="31"/>
      <c r="L697" s="31"/>
    </row>
    <row r="698" customHeight="1" spans="10:12">
      <c r="J698" s="31"/>
      <c r="K698" s="31"/>
      <c r="L698" s="31"/>
    </row>
    <row r="699" customHeight="1" spans="10:12">
      <c r="J699" s="31"/>
      <c r="K699" s="31"/>
      <c r="L699" s="31"/>
    </row>
    <row r="700" customHeight="1" spans="10:12">
      <c r="J700" s="31"/>
      <c r="K700" s="31"/>
      <c r="L700" s="31"/>
    </row>
    <row r="701" customHeight="1" spans="10:12">
      <c r="J701" s="31"/>
      <c r="K701" s="31"/>
      <c r="L701" s="31"/>
    </row>
    <row r="702" customHeight="1" spans="10:12">
      <c r="J702" s="31"/>
      <c r="K702" s="31"/>
      <c r="L702" s="31"/>
    </row>
    <row r="703" customHeight="1" spans="10:12">
      <c r="J703" s="31"/>
      <c r="K703" s="31"/>
      <c r="L703" s="31"/>
    </row>
    <row r="704" customHeight="1" spans="10:12">
      <c r="J704" s="31"/>
      <c r="K704" s="31"/>
      <c r="L704" s="31"/>
    </row>
    <row r="705" customHeight="1" spans="10:12">
      <c r="J705" s="31"/>
      <c r="K705" s="31"/>
      <c r="L705" s="31"/>
    </row>
    <row r="706" customHeight="1" spans="10:12">
      <c r="J706" s="31"/>
      <c r="K706" s="31"/>
      <c r="L706" s="31"/>
    </row>
    <row r="707" customHeight="1" spans="10:12">
      <c r="J707" s="31"/>
      <c r="K707" s="31"/>
      <c r="L707" s="31"/>
    </row>
    <row r="708" customHeight="1" spans="10:12">
      <c r="J708" s="31"/>
      <c r="K708" s="31"/>
      <c r="L708" s="31"/>
    </row>
    <row r="709" customHeight="1" spans="10:12">
      <c r="J709" s="31"/>
      <c r="K709" s="31"/>
      <c r="L709" s="31"/>
    </row>
    <row r="710" customHeight="1" spans="10:12">
      <c r="J710" s="31"/>
      <c r="K710" s="31"/>
      <c r="L710" s="31"/>
    </row>
    <row r="711" customHeight="1" spans="10:12">
      <c r="J711" s="31"/>
      <c r="K711" s="31"/>
      <c r="L711" s="31"/>
    </row>
    <row r="712" customHeight="1" spans="10:12">
      <c r="J712" s="31"/>
      <c r="K712" s="31"/>
      <c r="L712" s="31"/>
    </row>
    <row r="713" customHeight="1" spans="10:12">
      <c r="J713" s="31"/>
      <c r="K713" s="31"/>
      <c r="L713" s="31"/>
    </row>
    <row r="714" customHeight="1" spans="10:12">
      <c r="J714" s="31"/>
      <c r="K714" s="31"/>
      <c r="L714" s="31"/>
    </row>
    <row r="715" customHeight="1" spans="10:12">
      <c r="J715" s="31"/>
      <c r="K715" s="31"/>
      <c r="L715" s="31"/>
    </row>
    <row r="716" customHeight="1" spans="10:12">
      <c r="J716" s="31"/>
      <c r="K716" s="31"/>
      <c r="L716" s="31"/>
    </row>
    <row r="717" customHeight="1" spans="10:12">
      <c r="J717" s="31"/>
      <c r="K717" s="31"/>
      <c r="L717" s="31"/>
    </row>
    <row r="718" customHeight="1" spans="10:12">
      <c r="J718" s="31"/>
      <c r="K718" s="31"/>
      <c r="L718" s="31"/>
    </row>
    <row r="719" customHeight="1" spans="10:12">
      <c r="J719" s="31"/>
      <c r="K719" s="31"/>
      <c r="L719" s="31"/>
    </row>
    <row r="720" customHeight="1" spans="10:12">
      <c r="J720" s="31"/>
      <c r="K720" s="31"/>
      <c r="L720" s="31"/>
    </row>
    <row r="721" customHeight="1" spans="10:12">
      <c r="J721" s="31"/>
      <c r="K721" s="31"/>
      <c r="L721" s="31"/>
    </row>
    <row r="722" customHeight="1" spans="10:12">
      <c r="J722" s="31"/>
      <c r="K722" s="31"/>
      <c r="L722" s="31"/>
    </row>
    <row r="723" customHeight="1" spans="10:12">
      <c r="J723" s="31"/>
      <c r="K723" s="31"/>
      <c r="L723" s="31"/>
    </row>
    <row r="724" customHeight="1" spans="10:12">
      <c r="J724" s="31"/>
      <c r="K724" s="31"/>
      <c r="L724" s="31"/>
    </row>
    <row r="725" customHeight="1" spans="10:12">
      <c r="J725" s="31"/>
      <c r="K725" s="31"/>
      <c r="L725" s="31"/>
    </row>
    <row r="726" customHeight="1" spans="10:12">
      <c r="J726" s="31"/>
      <c r="K726" s="31"/>
      <c r="L726" s="31"/>
    </row>
    <row r="727" customHeight="1" spans="10:12">
      <c r="J727" s="31"/>
      <c r="K727" s="31"/>
      <c r="L727" s="31"/>
    </row>
    <row r="728" customHeight="1" spans="10:12">
      <c r="J728" s="31"/>
      <c r="K728" s="31"/>
      <c r="L728" s="31"/>
    </row>
    <row r="729" customHeight="1" spans="10:12">
      <c r="J729" s="31"/>
      <c r="K729" s="31"/>
      <c r="L729" s="31"/>
    </row>
    <row r="730" customHeight="1" spans="10:12">
      <c r="J730" s="31"/>
      <c r="K730" s="31"/>
      <c r="L730" s="31"/>
    </row>
    <row r="731" customHeight="1" spans="10:12">
      <c r="J731" s="31"/>
      <c r="K731" s="31"/>
      <c r="L731" s="31"/>
    </row>
    <row r="732" customHeight="1" spans="10:12">
      <c r="J732" s="31"/>
      <c r="K732" s="31"/>
      <c r="L732" s="31"/>
    </row>
    <row r="733" customHeight="1" spans="10:12">
      <c r="J733" s="31"/>
      <c r="K733" s="31"/>
      <c r="L733" s="31"/>
    </row>
    <row r="734" customHeight="1" spans="10:12">
      <c r="J734" s="31"/>
      <c r="K734" s="31"/>
      <c r="L734" s="31"/>
    </row>
    <row r="735" customHeight="1" spans="10:12">
      <c r="J735" s="31"/>
      <c r="K735" s="31"/>
      <c r="L735" s="31"/>
    </row>
    <row r="736" customHeight="1" spans="10:12">
      <c r="J736" s="31"/>
      <c r="K736" s="31"/>
      <c r="L736" s="31"/>
    </row>
    <row r="737" customHeight="1" spans="10:12">
      <c r="J737" s="31"/>
      <c r="K737" s="31"/>
      <c r="L737" s="31"/>
    </row>
    <row r="738" customHeight="1" spans="10:12">
      <c r="J738" s="31"/>
      <c r="K738" s="31"/>
      <c r="L738" s="31"/>
    </row>
    <row r="739" customHeight="1" spans="10:12">
      <c r="J739" s="31"/>
      <c r="K739" s="31"/>
      <c r="L739" s="31"/>
    </row>
    <row r="740" customHeight="1" spans="10:12">
      <c r="J740" s="31"/>
      <c r="K740" s="31"/>
      <c r="L740" s="31"/>
    </row>
    <row r="741" customHeight="1" spans="10:12">
      <c r="J741" s="31"/>
      <c r="K741" s="31"/>
      <c r="L741" s="31"/>
    </row>
    <row r="742" customHeight="1" spans="10:12">
      <c r="J742" s="31"/>
      <c r="K742" s="31"/>
      <c r="L742" s="31"/>
    </row>
    <row r="743" customHeight="1" spans="10:12">
      <c r="J743" s="31"/>
      <c r="K743" s="31"/>
      <c r="L743" s="31"/>
    </row>
    <row r="744" customHeight="1" spans="10:12">
      <c r="J744" s="31"/>
      <c r="K744" s="31"/>
      <c r="L744" s="31"/>
    </row>
    <row r="745" customHeight="1" spans="10:12">
      <c r="J745" s="31"/>
      <c r="K745" s="31"/>
      <c r="L745" s="31"/>
    </row>
    <row r="746" customHeight="1" spans="10:12">
      <c r="J746" s="31"/>
      <c r="K746" s="31"/>
      <c r="L746" s="31"/>
    </row>
    <row r="747" customHeight="1" spans="10:12">
      <c r="J747" s="31"/>
      <c r="K747" s="31"/>
      <c r="L747" s="31"/>
    </row>
    <row r="748" customHeight="1" spans="10:12">
      <c r="J748" s="31"/>
      <c r="K748" s="31"/>
      <c r="L748" s="31"/>
    </row>
    <row r="749" customHeight="1" spans="10:12">
      <c r="J749" s="31"/>
      <c r="K749" s="31"/>
      <c r="L749" s="31"/>
    </row>
    <row r="750" customHeight="1" spans="10:12">
      <c r="J750" s="31"/>
      <c r="K750" s="31"/>
      <c r="L750" s="31"/>
    </row>
    <row r="751" customHeight="1" spans="10:12">
      <c r="J751" s="31"/>
      <c r="K751" s="31"/>
      <c r="L751" s="31"/>
    </row>
    <row r="752" customHeight="1" spans="10:12">
      <c r="J752" s="31"/>
      <c r="K752" s="31"/>
      <c r="L752" s="31"/>
    </row>
    <row r="753" customHeight="1" spans="10:12">
      <c r="J753" s="31"/>
      <c r="K753" s="31"/>
      <c r="L753" s="31"/>
    </row>
    <row r="754" customHeight="1" spans="10:12">
      <c r="J754" s="31"/>
      <c r="K754" s="31"/>
      <c r="L754" s="31"/>
    </row>
    <row r="755" customHeight="1" spans="10:12">
      <c r="J755" s="31"/>
      <c r="K755" s="31"/>
      <c r="L755" s="31"/>
    </row>
    <row r="756" customHeight="1" spans="10:12">
      <c r="J756" s="31"/>
      <c r="K756" s="31"/>
      <c r="L756" s="31"/>
    </row>
    <row r="757" customHeight="1" spans="10:12">
      <c r="J757" s="31"/>
      <c r="K757" s="31"/>
      <c r="L757" s="31"/>
    </row>
    <row r="758" customHeight="1" spans="10:12">
      <c r="J758" s="31"/>
      <c r="K758" s="31"/>
      <c r="L758" s="31"/>
    </row>
    <row r="759" customHeight="1" spans="10:12">
      <c r="J759" s="31"/>
      <c r="K759" s="31"/>
      <c r="L759" s="31"/>
    </row>
    <row r="760" customHeight="1" spans="10:12">
      <c r="J760" s="31"/>
      <c r="K760" s="31"/>
      <c r="L760" s="31"/>
    </row>
    <row r="761" customHeight="1" spans="10:12">
      <c r="J761" s="31"/>
      <c r="K761" s="31"/>
      <c r="L761" s="31"/>
    </row>
    <row r="762" customHeight="1" spans="10:12">
      <c r="J762" s="31"/>
      <c r="K762" s="31"/>
      <c r="L762" s="31"/>
    </row>
    <row r="763" customHeight="1" spans="10:12">
      <c r="J763" s="31"/>
      <c r="K763" s="31"/>
      <c r="L763" s="31"/>
    </row>
    <row r="764" customHeight="1" spans="10:12">
      <c r="J764" s="31"/>
      <c r="K764" s="31"/>
      <c r="L764" s="31"/>
    </row>
    <row r="765" customHeight="1" spans="10:12">
      <c r="J765" s="31"/>
      <c r="K765" s="31"/>
      <c r="L765" s="31"/>
    </row>
    <row r="766" customHeight="1" spans="10:12">
      <c r="J766" s="31"/>
      <c r="K766" s="31"/>
      <c r="L766" s="31"/>
    </row>
    <row r="767" customHeight="1" spans="10:12">
      <c r="J767" s="31"/>
      <c r="K767" s="31"/>
      <c r="L767" s="31"/>
    </row>
    <row r="768" customHeight="1" spans="10:12">
      <c r="J768" s="31"/>
      <c r="K768" s="31"/>
      <c r="L768" s="31"/>
    </row>
    <row r="769" customHeight="1" spans="10:12">
      <c r="J769" s="31"/>
      <c r="K769" s="31"/>
      <c r="L769" s="31"/>
    </row>
    <row r="770" customHeight="1" spans="10:12">
      <c r="J770" s="31"/>
      <c r="K770" s="31"/>
      <c r="L770" s="31"/>
    </row>
    <row r="771" customHeight="1" spans="10:12">
      <c r="J771" s="31"/>
      <c r="K771" s="31"/>
      <c r="L771" s="31"/>
    </row>
    <row r="772" customHeight="1" spans="10:12">
      <c r="J772" s="31"/>
      <c r="K772" s="31"/>
      <c r="L772" s="31"/>
    </row>
    <row r="773" customHeight="1" spans="10:12">
      <c r="J773" s="31"/>
      <c r="K773" s="31"/>
      <c r="L773" s="31"/>
    </row>
    <row r="774" customHeight="1" spans="10:12">
      <c r="J774" s="31"/>
      <c r="K774" s="31"/>
      <c r="L774" s="31"/>
    </row>
    <row r="775" customHeight="1" spans="10:12">
      <c r="J775" s="31"/>
      <c r="K775" s="31"/>
      <c r="L775" s="31"/>
    </row>
    <row r="776" customHeight="1" spans="10:12">
      <c r="J776" s="31"/>
      <c r="K776" s="31"/>
      <c r="L776" s="31"/>
    </row>
    <row r="777" customHeight="1" spans="10:12">
      <c r="J777" s="31"/>
      <c r="K777" s="31"/>
      <c r="L777" s="31"/>
    </row>
    <row r="778" customHeight="1" spans="10:12">
      <c r="J778" s="31"/>
      <c r="K778" s="31"/>
      <c r="L778" s="31"/>
    </row>
    <row r="779" customHeight="1" spans="10:12">
      <c r="J779" s="31"/>
      <c r="K779" s="31"/>
      <c r="L779" s="31"/>
    </row>
    <row r="780" customHeight="1" spans="10:12">
      <c r="J780" s="31"/>
      <c r="K780" s="31"/>
      <c r="L780" s="31"/>
    </row>
    <row r="781" customHeight="1" spans="10:12">
      <c r="J781" s="31"/>
      <c r="K781" s="31"/>
      <c r="L781" s="31"/>
    </row>
    <row r="782" customHeight="1" spans="10:12">
      <c r="J782" s="31"/>
      <c r="K782" s="31"/>
      <c r="L782" s="31"/>
    </row>
    <row r="783" customHeight="1" spans="10:12">
      <c r="J783" s="31"/>
      <c r="K783" s="31"/>
      <c r="L783" s="31"/>
    </row>
    <row r="784" customHeight="1" spans="10:12">
      <c r="J784" s="31"/>
      <c r="K784" s="31"/>
      <c r="L784" s="31"/>
    </row>
    <row r="785" customHeight="1" spans="10:12">
      <c r="J785" s="31"/>
      <c r="K785" s="31"/>
      <c r="L785" s="31"/>
    </row>
    <row r="786" customHeight="1" spans="10:12">
      <c r="J786" s="31"/>
      <c r="K786" s="31"/>
      <c r="L786" s="31"/>
    </row>
    <row r="787" customHeight="1" spans="10:12">
      <c r="J787" s="31"/>
      <c r="K787" s="31"/>
      <c r="L787" s="31"/>
    </row>
    <row r="788" customHeight="1" spans="10:12">
      <c r="J788" s="31"/>
      <c r="K788" s="31"/>
      <c r="L788" s="31"/>
    </row>
    <row r="789" customHeight="1" spans="10:12">
      <c r="J789" s="31"/>
      <c r="K789" s="31"/>
      <c r="L789" s="31"/>
    </row>
    <row r="790" customHeight="1" spans="10:12">
      <c r="J790" s="31"/>
      <c r="K790" s="31"/>
      <c r="L790" s="31"/>
    </row>
    <row r="791" customHeight="1" spans="10:12">
      <c r="J791" s="31"/>
      <c r="K791" s="31"/>
      <c r="L791" s="31"/>
    </row>
    <row r="792" customHeight="1" spans="10:12">
      <c r="J792" s="31"/>
      <c r="K792" s="31"/>
      <c r="L792" s="31"/>
    </row>
    <row r="793" customHeight="1" spans="10:12">
      <c r="J793" s="31"/>
      <c r="K793" s="31"/>
      <c r="L793" s="31"/>
    </row>
    <row r="794" customHeight="1" spans="10:12">
      <c r="J794" s="31"/>
      <c r="K794" s="31"/>
      <c r="L794" s="31"/>
    </row>
    <row r="795" customHeight="1" spans="10:12">
      <c r="J795" s="31"/>
      <c r="K795" s="31"/>
      <c r="L795" s="31"/>
    </row>
    <row r="796" customHeight="1" spans="10:12">
      <c r="J796" s="31"/>
      <c r="K796" s="31"/>
      <c r="L796" s="31"/>
    </row>
    <row r="797" customHeight="1" spans="10:12">
      <c r="J797" s="31"/>
      <c r="K797" s="31"/>
      <c r="L797" s="31"/>
    </row>
    <row r="798" customHeight="1" spans="10:12">
      <c r="J798" s="31"/>
      <c r="K798" s="31"/>
      <c r="L798" s="31"/>
    </row>
    <row r="799" customHeight="1" spans="10:12">
      <c r="J799" s="31"/>
      <c r="K799" s="31"/>
      <c r="L799" s="31"/>
    </row>
    <row r="800" customHeight="1" spans="10:12">
      <c r="J800" s="31"/>
      <c r="K800" s="31"/>
      <c r="L800" s="31"/>
    </row>
    <row r="801" customHeight="1" spans="10:12">
      <c r="J801" s="31"/>
      <c r="K801" s="31"/>
      <c r="L801" s="31"/>
    </row>
    <row r="802" customHeight="1" spans="10:12">
      <c r="J802" s="31"/>
      <c r="K802" s="31"/>
      <c r="L802" s="31"/>
    </row>
    <row r="803" customHeight="1" spans="10:12">
      <c r="J803" s="31"/>
      <c r="K803" s="31"/>
      <c r="L803" s="31"/>
    </row>
    <row r="804" customHeight="1" spans="10:12">
      <c r="J804" s="31"/>
      <c r="K804" s="31"/>
      <c r="L804" s="31"/>
    </row>
    <row r="805" customHeight="1" spans="10:12">
      <c r="J805" s="31"/>
      <c r="K805" s="31"/>
      <c r="L805" s="31"/>
    </row>
    <row r="806" customHeight="1" spans="10:12">
      <c r="J806" s="31"/>
      <c r="K806" s="31"/>
      <c r="L806" s="31"/>
    </row>
    <row r="807" customHeight="1" spans="10:12">
      <c r="J807" s="31"/>
      <c r="K807" s="31"/>
      <c r="L807" s="31"/>
    </row>
    <row r="808" customHeight="1" spans="10:12">
      <c r="J808" s="31"/>
      <c r="K808" s="31"/>
      <c r="L808" s="31"/>
    </row>
    <row r="809" customHeight="1" spans="10:12">
      <c r="J809" s="31"/>
      <c r="K809" s="31"/>
      <c r="L809" s="31"/>
    </row>
    <row r="810" customHeight="1" spans="10:12">
      <c r="J810" s="31"/>
      <c r="K810" s="31"/>
      <c r="L810" s="31"/>
    </row>
    <row r="811" customHeight="1" spans="10:12">
      <c r="J811" s="31"/>
      <c r="K811" s="31"/>
      <c r="L811" s="31"/>
    </row>
    <row r="812" customHeight="1" spans="10:12">
      <c r="J812" s="31"/>
      <c r="K812" s="31"/>
      <c r="L812" s="31"/>
    </row>
    <row r="813" customHeight="1" spans="10:12">
      <c r="J813" s="31"/>
      <c r="K813" s="31"/>
      <c r="L813" s="31"/>
    </row>
    <row r="814" customHeight="1" spans="10:12">
      <c r="J814" s="31"/>
      <c r="K814" s="31"/>
      <c r="L814" s="31"/>
    </row>
    <row r="815" customHeight="1" spans="10:12">
      <c r="J815" s="31"/>
      <c r="K815" s="31"/>
      <c r="L815" s="31"/>
    </row>
    <row r="816" customHeight="1" spans="10:12">
      <c r="J816" s="31"/>
      <c r="K816" s="31"/>
      <c r="L816" s="31"/>
    </row>
    <row r="817" customHeight="1" spans="10:12">
      <c r="J817" s="31"/>
      <c r="K817" s="31"/>
      <c r="L817" s="31"/>
    </row>
    <row r="818" customHeight="1" spans="10:12">
      <c r="J818" s="31"/>
      <c r="K818" s="31"/>
      <c r="L818" s="31"/>
    </row>
    <row r="819" customHeight="1" spans="10:12">
      <c r="J819" s="31"/>
      <c r="K819" s="31"/>
      <c r="L819" s="31"/>
    </row>
    <row r="820" customHeight="1" spans="10:12">
      <c r="J820" s="31"/>
      <c r="K820" s="31"/>
      <c r="L820" s="31"/>
    </row>
    <row r="821" customHeight="1" spans="10:12">
      <c r="J821" s="31"/>
      <c r="K821" s="31"/>
      <c r="L821" s="31"/>
    </row>
    <row r="822" customHeight="1" spans="10:12">
      <c r="J822" s="31"/>
      <c r="K822" s="31"/>
      <c r="L822" s="31"/>
    </row>
    <row r="823" customHeight="1" spans="10:12">
      <c r="J823" s="31"/>
      <c r="K823" s="31"/>
      <c r="L823" s="31"/>
    </row>
    <row r="824" customHeight="1" spans="10:12">
      <c r="J824" s="31"/>
      <c r="K824" s="31"/>
      <c r="L824" s="31"/>
    </row>
    <row r="825" customHeight="1" spans="10:12">
      <c r="J825" s="31"/>
      <c r="K825" s="31"/>
      <c r="L825" s="31"/>
    </row>
    <row r="826" customHeight="1" spans="10:12">
      <c r="J826" s="31"/>
      <c r="K826" s="31"/>
      <c r="L826" s="31"/>
    </row>
    <row r="827" customHeight="1" spans="10:12">
      <c r="J827" s="31"/>
      <c r="K827" s="31"/>
      <c r="L827" s="31"/>
    </row>
    <row r="828" customHeight="1" spans="10:12">
      <c r="J828" s="31"/>
      <c r="K828" s="31"/>
      <c r="L828" s="31"/>
    </row>
    <row r="829" customHeight="1" spans="10:12">
      <c r="J829" s="31"/>
      <c r="K829" s="31"/>
      <c r="L829" s="31"/>
    </row>
    <row r="830" customHeight="1" spans="10:12">
      <c r="J830" s="31"/>
      <c r="K830" s="31"/>
      <c r="L830" s="31"/>
    </row>
    <row r="831" customHeight="1" spans="10:12">
      <c r="J831" s="31"/>
      <c r="K831" s="31"/>
      <c r="L831" s="31"/>
    </row>
    <row r="832" customHeight="1" spans="10:12">
      <c r="J832" s="31"/>
      <c r="K832" s="31"/>
      <c r="L832" s="31"/>
    </row>
    <row r="833" customHeight="1" spans="10:12">
      <c r="J833" s="31"/>
      <c r="K833" s="31"/>
      <c r="L833" s="31"/>
    </row>
    <row r="834" customHeight="1" spans="10:12">
      <c r="J834" s="31"/>
      <c r="K834" s="31"/>
      <c r="L834" s="31"/>
    </row>
    <row r="835" customHeight="1" spans="10:12">
      <c r="J835" s="31"/>
      <c r="K835" s="31"/>
      <c r="L835" s="31"/>
    </row>
    <row r="836" customHeight="1" spans="10:12">
      <c r="J836" s="31"/>
      <c r="K836" s="31"/>
      <c r="L836" s="31"/>
    </row>
    <row r="837" customHeight="1" spans="10:12">
      <c r="J837" s="31"/>
      <c r="K837" s="31"/>
      <c r="L837" s="31"/>
    </row>
    <row r="838" customHeight="1" spans="10:12">
      <c r="J838" s="31"/>
      <c r="K838" s="31"/>
      <c r="L838" s="31"/>
    </row>
    <row r="839" customHeight="1" spans="10:12">
      <c r="J839" s="31"/>
      <c r="K839" s="31"/>
      <c r="L839" s="31"/>
    </row>
    <row r="840" customHeight="1" spans="10:12">
      <c r="J840" s="31"/>
      <c r="K840" s="31"/>
      <c r="L840" s="31"/>
    </row>
    <row r="841" customHeight="1" spans="10:12">
      <c r="J841" s="31"/>
      <c r="K841" s="31"/>
      <c r="L841" s="31"/>
    </row>
    <row r="842" customHeight="1" spans="10:12">
      <c r="J842" s="31"/>
      <c r="K842" s="31"/>
      <c r="L842" s="31"/>
    </row>
    <row r="843" customHeight="1" spans="10:12">
      <c r="J843" s="31"/>
      <c r="K843" s="31"/>
      <c r="L843" s="31"/>
    </row>
    <row r="844" customHeight="1" spans="10:12">
      <c r="J844" s="31"/>
      <c r="K844" s="31"/>
      <c r="L844" s="31"/>
    </row>
    <row r="845" customHeight="1" spans="10:12">
      <c r="J845" s="31"/>
      <c r="K845" s="31"/>
      <c r="L845" s="31"/>
    </row>
    <row r="846" customHeight="1" spans="10:12">
      <c r="J846" s="31"/>
      <c r="K846" s="31"/>
      <c r="L846" s="31"/>
    </row>
    <row r="847" customHeight="1" spans="10:12">
      <c r="J847" s="31"/>
      <c r="K847" s="31"/>
      <c r="L847" s="31"/>
    </row>
    <row r="848" customHeight="1" spans="10:12">
      <c r="J848" s="31"/>
      <c r="K848" s="31"/>
      <c r="L848" s="31"/>
    </row>
    <row r="849" customHeight="1" spans="10:12">
      <c r="J849" s="31"/>
      <c r="K849" s="31"/>
      <c r="L849" s="31"/>
    </row>
    <row r="850" customHeight="1" spans="10:12">
      <c r="J850" s="31"/>
      <c r="K850" s="31"/>
      <c r="L850" s="31"/>
    </row>
    <row r="851" customHeight="1" spans="10:12">
      <c r="J851" s="31"/>
      <c r="K851" s="31"/>
      <c r="L851" s="31"/>
    </row>
    <row r="852" customHeight="1" spans="10:12">
      <c r="J852" s="31"/>
      <c r="K852" s="31"/>
      <c r="L852" s="31"/>
    </row>
    <row r="853" customHeight="1" spans="10:12">
      <c r="J853" s="31"/>
      <c r="K853" s="31"/>
      <c r="L853" s="31"/>
    </row>
    <row r="854" customHeight="1" spans="10:12">
      <c r="J854" s="31"/>
      <c r="K854" s="31"/>
      <c r="L854" s="31"/>
    </row>
    <row r="855" customHeight="1" spans="10:12">
      <c r="J855" s="31"/>
      <c r="K855" s="31"/>
      <c r="L855" s="31"/>
    </row>
    <row r="856" customHeight="1" spans="10:12">
      <c r="J856" s="31"/>
      <c r="K856" s="31"/>
      <c r="L856" s="31"/>
    </row>
    <row r="857" customHeight="1" spans="10:12">
      <c r="J857" s="31"/>
      <c r="K857" s="31"/>
      <c r="L857" s="31"/>
    </row>
    <row r="858" customHeight="1" spans="10:12">
      <c r="J858" s="31"/>
      <c r="K858" s="31"/>
      <c r="L858" s="31"/>
    </row>
    <row r="859" customHeight="1" spans="10:12">
      <c r="J859" s="31"/>
      <c r="K859" s="31"/>
      <c r="L859" s="31"/>
    </row>
    <row r="860" customHeight="1" spans="10:12">
      <c r="J860" s="31"/>
      <c r="K860" s="31"/>
      <c r="L860" s="31"/>
    </row>
    <row r="861" customHeight="1" spans="10:12">
      <c r="J861" s="31"/>
      <c r="K861" s="31"/>
      <c r="L861" s="31"/>
    </row>
    <row r="862" customHeight="1" spans="10:12">
      <c r="J862" s="31"/>
      <c r="K862" s="31"/>
      <c r="L862" s="31"/>
    </row>
    <row r="863" customHeight="1" spans="10:12">
      <c r="J863" s="31"/>
      <c r="K863" s="31"/>
      <c r="L863" s="31"/>
    </row>
    <row r="864" customHeight="1" spans="10:12">
      <c r="J864" s="31"/>
      <c r="K864" s="31"/>
      <c r="L864" s="31"/>
    </row>
    <row r="865" customHeight="1" spans="10:12">
      <c r="J865" s="31"/>
      <c r="K865" s="31"/>
      <c r="L865" s="31"/>
    </row>
    <row r="866" customHeight="1" spans="10:12">
      <c r="J866" s="31"/>
      <c r="K866" s="31"/>
      <c r="L866" s="31"/>
    </row>
    <row r="867" customHeight="1" spans="10:12">
      <c r="J867" s="31"/>
      <c r="K867" s="31"/>
      <c r="L867" s="31"/>
    </row>
    <row r="868" customHeight="1" spans="10:12">
      <c r="J868" s="31"/>
      <c r="K868" s="31"/>
      <c r="L868" s="31"/>
    </row>
    <row r="869" customHeight="1" spans="10:12">
      <c r="J869" s="31"/>
      <c r="K869" s="31"/>
      <c r="L869" s="31"/>
    </row>
    <row r="870" customHeight="1" spans="10:12">
      <c r="J870" s="31"/>
      <c r="K870" s="31"/>
      <c r="L870" s="31"/>
    </row>
    <row r="871" customHeight="1" spans="10:12">
      <c r="J871" s="31"/>
      <c r="K871" s="31"/>
      <c r="L871" s="31"/>
    </row>
    <row r="872" customHeight="1" spans="10:12">
      <c r="J872" s="31"/>
      <c r="K872" s="31"/>
      <c r="L872" s="31"/>
    </row>
    <row r="873" customHeight="1" spans="10:12">
      <c r="J873" s="31"/>
      <c r="K873" s="31"/>
      <c r="L873" s="31"/>
    </row>
    <row r="874" customHeight="1" spans="10:12">
      <c r="J874" s="31"/>
      <c r="K874" s="31"/>
      <c r="L874" s="31"/>
    </row>
    <row r="875" customHeight="1" spans="10:12">
      <c r="J875" s="31"/>
      <c r="K875" s="31"/>
      <c r="L875" s="31"/>
    </row>
    <row r="876" customHeight="1" spans="10:12">
      <c r="J876" s="31"/>
      <c r="K876" s="31"/>
      <c r="L876" s="31"/>
    </row>
    <row r="877" customHeight="1" spans="10:12">
      <c r="J877" s="31"/>
      <c r="K877" s="31"/>
      <c r="L877" s="31"/>
    </row>
    <row r="878" customHeight="1" spans="10:12">
      <c r="J878" s="31"/>
      <c r="K878" s="31"/>
      <c r="L878" s="31"/>
    </row>
    <row r="879" customHeight="1" spans="10:12">
      <c r="J879" s="31"/>
      <c r="K879" s="31"/>
      <c r="L879" s="31"/>
    </row>
    <row r="880" customHeight="1" spans="10:12">
      <c r="J880" s="31"/>
      <c r="K880" s="31"/>
      <c r="L880" s="31"/>
    </row>
    <row r="881" customHeight="1" spans="10:12">
      <c r="J881" s="31"/>
      <c r="K881" s="31"/>
      <c r="L881" s="31"/>
    </row>
    <row r="882" customHeight="1" spans="10:12">
      <c r="J882" s="31"/>
      <c r="K882" s="31"/>
      <c r="L882" s="31"/>
    </row>
    <row r="883" customHeight="1" spans="10:12">
      <c r="J883" s="31"/>
      <c r="K883" s="31"/>
      <c r="L883" s="31"/>
    </row>
    <row r="884" customHeight="1" spans="10:12">
      <c r="J884" s="31"/>
      <c r="K884" s="31"/>
      <c r="L884" s="31"/>
    </row>
    <row r="885" customHeight="1" spans="10:12">
      <c r="J885" s="31"/>
      <c r="K885" s="31"/>
      <c r="L885" s="31"/>
    </row>
    <row r="886" customHeight="1" spans="10:12">
      <c r="J886" s="31"/>
      <c r="K886" s="31"/>
      <c r="L886" s="31"/>
    </row>
    <row r="887" customHeight="1" spans="10:12">
      <c r="J887" s="31"/>
      <c r="K887" s="31"/>
      <c r="L887" s="31"/>
    </row>
    <row r="888" customHeight="1" spans="10:12">
      <c r="J888" s="31"/>
      <c r="K888" s="31"/>
      <c r="L888" s="31"/>
    </row>
    <row r="889" customHeight="1" spans="10:12">
      <c r="J889" s="31"/>
      <c r="K889" s="31"/>
      <c r="L889" s="31"/>
    </row>
    <row r="890" customHeight="1" spans="10:12">
      <c r="J890" s="31"/>
      <c r="K890" s="31"/>
      <c r="L890" s="31"/>
    </row>
    <row r="891" customHeight="1" spans="10:12">
      <c r="J891" s="31"/>
      <c r="K891" s="31"/>
      <c r="L891" s="31"/>
    </row>
    <row r="892" customHeight="1" spans="10:12">
      <c r="J892" s="31"/>
      <c r="K892" s="31"/>
      <c r="L892" s="31"/>
    </row>
    <row r="893" customHeight="1" spans="10:12">
      <c r="J893" s="31"/>
      <c r="K893" s="31"/>
      <c r="L893" s="31"/>
    </row>
    <row r="894" customHeight="1" spans="10:12">
      <c r="J894" s="31"/>
      <c r="K894" s="31"/>
      <c r="L894" s="31"/>
    </row>
    <row r="895" customHeight="1" spans="10:12">
      <c r="J895" s="31"/>
      <c r="K895" s="31"/>
      <c r="L895" s="31"/>
    </row>
    <row r="896" customHeight="1" spans="10:12">
      <c r="J896" s="31"/>
      <c r="K896" s="31"/>
      <c r="L896" s="31"/>
    </row>
    <row r="897" customHeight="1" spans="10:12">
      <c r="J897" s="31"/>
      <c r="K897" s="31"/>
      <c r="L897" s="31"/>
    </row>
    <row r="898" customHeight="1" spans="10:12">
      <c r="J898" s="31"/>
      <c r="K898" s="31"/>
      <c r="L898" s="31"/>
    </row>
    <row r="899" customHeight="1" spans="10:12">
      <c r="J899" s="31"/>
      <c r="K899" s="31"/>
      <c r="L899" s="31"/>
    </row>
    <row r="900" customHeight="1" spans="10:12">
      <c r="J900" s="31"/>
      <c r="K900" s="31"/>
      <c r="L900" s="31"/>
    </row>
    <row r="901" customHeight="1" spans="10:12">
      <c r="J901" s="31"/>
      <c r="K901" s="31"/>
      <c r="L901" s="31"/>
    </row>
    <row r="902" customHeight="1" spans="10:12">
      <c r="J902" s="31"/>
      <c r="K902" s="31"/>
      <c r="L902" s="31"/>
    </row>
    <row r="903" customHeight="1" spans="10:12">
      <c r="J903" s="31"/>
      <c r="K903" s="31"/>
      <c r="L903" s="31"/>
    </row>
    <row r="904" customHeight="1" spans="10:12">
      <c r="J904" s="31"/>
      <c r="K904" s="31"/>
      <c r="L904" s="31"/>
    </row>
    <row r="905" customHeight="1" spans="10:12">
      <c r="J905" s="31"/>
      <c r="K905" s="31"/>
      <c r="L905" s="31"/>
    </row>
    <row r="906" customHeight="1" spans="10:12">
      <c r="J906" s="31"/>
      <c r="K906" s="31"/>
      <c r="L906" s="31"/>
    </row>
    <row r="907" customHeight="1" spans="10:12">
      <c r="J907" s="31"/>
      <c r="K907" s="31"/>
      <c r="L907" s="31"/>
    </row>
    <row r="908" customHeight="1" spans="10:12">
      <c r="J908" s="31"/>
      <c r="K908" s="31"/>
      <c r="L908" s="31"/>
    </row>
    <row r="909" customHeight="1" spans="10:12">
      <c r="J909" s="31"/>
      <c r="K909" s="31"/>
      <c r="L909" s="31"/>
    </row>
    <row r="910" customHeight="1" spans="10:12">
      <c r="J910" s="31"/>
      <c r="K910" s="31"/>
      <c r="L910" s="31"/>
    </row>
    <row r="911" customHeight="1" spans="10:12">
      <c r="J911" s="31"/>
      <c r="K911" s="31"/>
      <c r="L911" s="31"/>
    </row>
    <row r="912" customHeight="1" spans="10:12">
      <c r="J912" s="31"/>
      <c r="K912" s="31"/>
      <c r="L912" s="31"/>
    </row>
    <row r="913" customHeight="1" spans="10:12">
      <c r="J913" s="31"/>
      <c r="K913" s="31"/>
      <c r="L913" s="31"/>
    </row>
    <row r="914" customHeight="1" spans="10:12">
      <c r="J914" s="31"/>
      <c r="K914" s="31"/>
      <c r="L914" s="31"/>
    </row>
    <row r="915" customHeight="1" spans="10:12">
      <c r="J915" s="31"/>
      <c r="K915" s="31"/>
      <c r="L915" s="31"/>
    </row>
    <row r="916" customHeight="1" spans="10:12">
      <c r="J916" s="31"/>
      <c r="K916" s="31"/>
      <c r="L916" s="31"/>
    </row>
    <row r="917" customHeight="1" spans="10:12">
      <c r="J917" s="31"/>
      <c r="K917" s="31"/>
      <c r="L917" s="31"/>
    </row>
    <row r="918" customHeight="1" spans="10:12">
      <c r="J918" s="31"/>
      <c r="K918" s="31"/>
      <c r="L918" s="31"/>
    </row>
    <row r="919" customHeight="1" spans="10:12">
      <c r="J919" s="31"/>
      <c r="K919" s="31"/>
      <c r="L919" s="31"/>
    </row>
    <row r="920" customHeight="1" spans="10:12">
      <c r="J920" s="31"/>
      <c r="K920" s="31"/>
      <c r="L920" s="31"/>
    </row>
    <row r="921" customHeight="1" spans="10:12">
      <c r="J921" s="31"/>
      <c r="K921" s="31"/>
      <c r="L921" s="31"/>
    </row>
    <row r="922" customHeight="1" spans="10:12">
      <c r="J922" s="31"/>
      <c r="K922" s="31"/>
      <c r="L922" s="31"/>
    </row>
    <row r="923" customHeight="1" spans="10:12">
      <c r="J923" s="31"/>
      <c r="K923" s="31"/>
      <c r="L923" s="31"/>
    </row>
    <row r="924" customHeight="1" spans="10:12">
      <c r="J924" s="31"/>
      <c r="K924" s="31"/>
      <c r="L924" s="31"/>
    </row>
    <row r="925" customHeight="1" spans="10:12">
      <c r="J925" s="31"/>
      <c r="K925" s="31"/>
      <c r="L925" s="31"/>
    </row>
    <row r="926" customHeight="1" spans="10:12">
      <c r="J926" s="31"/>
      <c r="K926" s="31"/>
      <c r="L926" s="31"/>
    </row>
    <row r="927" customHeight="1" spans="10:12">
      <c r="J927" s="31"/>
      <c r="K927" s="31"/>
      <c r="L927" s="31"/>
    </row>
    <row r="928" customHeight="1" spans="10:12">
      <c r="J928" s="31"/>
      <c r="K928" s="31"/>
      <c r="L928" s="31"/>
    </row>
    <row r="929" customHeight="1" spans="10:12">
      <c r="J929" s="31"/>
      <c r="K929" s="31"/>
      <c r="L929" s="31"/>
    </row>
    <row r="930" customHeight="1" spans="10:12">
      <c r="J930" s="31"/>
      <c r="K930" s="31"/>
      <c r="L930" s="31"/>
    </row>
    <row r="931" customHeight="1" spans="10:12">
      <c r="J931" s="31"/>
      <c r="K931" s="31"/>
      <c r="L931" s="31"/>
    </row>
    <row r="932" customHeight="1" spans="10:12">
      <c r="J932" s="31"/>
      <c r="K932" s="31"/>
      <c r="L932" s="31"/>
    </row>
    <row r="933" customHeight="1" spans="10:12">
      <c r="J933" s="31"/>
      <c r="K933" s="31"/>
      <c r="L933" s="31"/>
    </row>
    <row r="934" customHeight="1" spans="10:12">
      <c r="J934" s="31"/>
      <c r="K934" s="31"/>
      <c r="L934" s="31"/>
    </row>
    <row r="935" customHeight="1" spans="10:12">
      <c r="J935" s="31"/>
      <c r="K935" s="31"/>
      <c r="L935" s="31"/>
    </row>
    <row r="936" customHeight="1" spans="10:12">
      <c r="J936" s="31"/>
      <c r="K936" s="31"/>
      <c r="L936" s="31"/>
    </row>
    <row r="937" customHeight="1" spans="10:12">
      <c r="J937" s="31"/>
      <c r="K937" s="31"/>
      <c r="L937" s="31"/>
    </row>
    <row r="938" customHeight="1" spans="10:12">
      <c r="J938" s="31"/>
      <c r="K938" s="31"/>
      <c r="L938" s="31"/>
    </row>
    <row r="939" customHeight="1" spans="10:12">
      <c r="J939" s="31"/>
      <c r="K939" s="31"/>
      <c r="L939" s="31"/>
    </row>
    <row r="940" customHeight="1" spans="10:12">
      <c r="J940" s="31"/>
      <c r="K940" s="31"/>
      <c r="L940" s="31"/>
    </row>
    <row r="941" customHeight="1" spans="10:12">
      <c r="J941" s="31"/>
      <c r="K941" s="31"/>
      <c r="L941" s="31"/>
    </row>
    <row r="942" customHeight="1" spans="10:12">
      <c r="J942" s="31"/>
      <c r="K942" s="31"/>
      <c r="L942" s="31"/>
    </row>
    <row r="943" customHeight="1" spans="10:12">
      <c r="J943" s="31"/>
      <c r="K943" s="31"/>
      <c r="L943" s="31"/>
    </row>
    <row r="944" customHeight="1" spans="10:12">
      <c r="J944" s="31"/>
      <c r="K944" s="31"/>
      <c r="L944" s="31"/>
    </row>
    <row r="945" customHeight="1" spans="10:12">
      <c r="J945" s="31"/>
      <c r="K945" s="31"/>
      <c r="L945" s="31"/>
    </row>
    <row r="946" customHeight="1" spans="10:12">
      <c r="J946" s="31"/>
      <c r="K946" s="31"/>
      <c r="L946" s="31"/>
    </row>
    <row r="947" customHeight="1" spans="10:12">
      <c r="J947" s="31"/>
      <c r="K947" s="31"/>
      <c r="L947" s="31"/>
    </row>
    <row r="948" customHeight="1" spans="10:12">
      <c r="J948" s="31"/>
      <c r="K948" s="31"/>
      <c r="L948" s="31"/>
    </row>
    <row r="949" customHeight="1" spans="10:12">
      <c r="J949" s="31"/>
      <c r="K949" s="31"/>
      <c r="L949" s="31"/>
    </row>
    <row r="950" customHeight="1" spans="10:12">
      <c r="J950" s="31"/>
      <c r="K950" s="31"/>
      <c r="L950" s="31"/>
    </row>
    <row r="951" customHeight="1" spans="10:12">
      <c r="J951" s="31"/>
      <c r="K951" s="31"/>
      <c r="L951" s="31"/>
    </row>
    <row r="952" customHeight="1" spans="10:12">
      <c r="J952" s="31"/>
      <c r="K952" s="31"/>
      <c r="L952" s="31"/>
    </row>
    <row r="953" customHeight="1" spans="10:12">
      <c r="J953" s="31"/>
      <c r="K953" s="31"/>
      <c r="L953" s="31"/>
    </row>
    <row r="954" customHeight="1" spans="10:12">
      <c r="J954" s="31"/>
      <c r="K954" s="31"/>
      <c r="L954" s="31"/>
    </row>
    <row r="955" customHeight="1" spans="10:12">
      <c r="J955" s="31"/>
      <c r="K955" s="31"/>
      <c r="L955" s="31"/>
    </row>
    <row r="956" customHeight="1" spans="10:12">
      <c r="J956" s="31"/>
      <c r="K956" s="31"/>
      <c r="L956" s="31"/>
    </row>
    <row r="957" customHeight="1" spans="10:12">
      <c r="J957" s="31"/>
      <c r="K957" s="31"/>
      <c r="L957" s="31"/>
    </row>
    <row r="958" customHeight="1" spans="10:12">
      <c r="J958" s="31"/>
      <c r="K958" s="31"/>
      <c r="L958" s="31"/>
    </row>
    <row r="959" customHeight="1" spans="10:12">
      <c r="J959" s="31"/>
      <c r="K959" s="31"/>
      <c r="L959" s="31"/>
    </row>
    <row r="960" customHeight="1" spans="10:12">
      <c r="J960" s="31"/>
      <c r="K960" s="31"/>
      <c r="L960" s="31"/>
    </row>
    <row r="961" customHeight="1" spans="10:12">
      <c r="J961" s="31"/>
      <c r="K961" s="31"/>
      <c r="L961" s="31"/>
    </row>
    <row r="962" customHeight="1" spans="10:12">
      <c r="J962" s="31"/>
      <c r="K962" s="31"/>
      <c r="L962" s="31"/>
    </row>
    <row r="963" customHeight="1" spans="10:12">
      <c r="J963" s="31"/>
      <c r="K963" s="31"/>
      <c r="L963" s="31"/>
    </row>
    <row r="964" customHeight="1" spans="10:12">
      <c r="J964" s="31"/>
      <c r="K964" s="31"/>
      <c r="L964" s="31"/>
    </row>
    <row r="965" customHeight="1" spans="10:12">
      <c r="J965" s="31"/>
      <c r="K965" s="31"/>
      <c r="L965" s="31"/>
    </row>
    <row r="966" customHeight="1" spans="10:12">
      <c r="J966" s="31"/>
      <c r="K966" s="31"/>
      <c r="L966" s="31"/>
    </row>
    <row r="967" customHeight="1" spans="10:12">
      <c r="J967" s="31"/>
      <c r="K967" s="31"/>
      <c r="L967" s="31"/>
    </row>
    <row r="968" customHeight="1" spans="10:12">
      <c r="J968" s="31"/>
      <c r="K968" s="31"/>
      <c r="L968" s="31"/>
    </row>
    <row r="969" customHeight="1" spans="10:12">
      <c r="J969" s="31"/>
      <c r="K969" s="31"/>
      <c r="L969" s="31"/>
    </row>
    <row r="970" customHeight="1" spans="10:12">
      <c r="J970" s="31"/>
      <c r="K970" s="31"/>
      <c r="L970" s="31"/>
    </row>
    <row r="971" customHeight="1" spans="10:12">
      <c r="J971" s="31"/>
      <c r="K971" s="31"/>
      <c r="L971" s="31"/>
    </row>
    <row r="972" customHeight="1" spans="10:12">
      <c r="J972" s="31"/>
      <c r="K972" s="31"/>
      <c r="L972" s="31"/>
    </row>
    <row r="973" customHeight="1" spans="10:12">
      <c r="J973" s="31"/>
      <c r="K973" s="31"/>
      <c r="L973" s="31"/>
    </row>
    <row r="974" customHeight="1" spans="10:12">
      <c r="J974" s="31"/>
      <c r="K974" s="31"/>
      <c r="L974" s="31"/>
    </row>
    <row r="975" customHeight="1" spans="10:12">
      <c r="J975" s="31"/>
      <c r="K975" s="31"/>
      <c r="L975" s="31"/>
    </row>
    <row r="976" customHeight="1" spans="10:12">
      <c r="J976" s="31"/>
      <c r="K976" s="31"/>
      <c r="L976" s="31"/>
    </row>
    <row r="977" customHeight="1" spans="10:12">
      <c r="J977" s="31"/>
      <c r="K977" s="31"/>
      <c r="L977" s="31"/>
    </row>
    <row r="978" customHeight="1" spans="10:12">
      <c r="J978" s="31"/>
      <c r="K978" s="31"/>
      <c r="L978" s="31"/>
    </row>
    <row r="979" customHeight="1" spans="10:12">
      <c r="J979" s="31"/>
      <c r="K979" s="31"/>
      <c r="L979" s="31"/>
    </row>
    <row r="980" customHeight="1" spans="10:12">
      <c r="J980" s="31"/>
      <c r="K980" s="31"/>
      <c r="L980" s="31"/>
    </row>
    <row r="981" customHeight="1" spans="10:12">
      <c r="J981" s="31"/>
      <c r="K981" s="31"/>
      <c r="L981" s="31"/>
    </row>
    <row r="982" customHeight="1" spans="10:12">
      <c r="J982" s="31"/>
      <c r="K982" s="31"/>
      <c r="L982" s="31"/>
    </row>
    <row r="983" customHeight="1" spans="10:12">
      <c r="J983" s="31"/>
      <c r="K983" s="31"/>
      <c r="L983" s="31"/>
    </row>
    <row r="984" customHeight="1" spans="10:12">
      <c r="J984" s="31"/>
      <c r="K984" s="31"/>
      <c r="L984" s="31"/>
    </row>
    <row r="985" customHeight="1" spans="10:12">
      <c r="J985" s="31"/>
      <c r="K985" s="31"/>
      <c r="L985" s="31"/>
    </row>
    <row r="986" customHeight="1" spans="10:12">
      <c r="J986" s="31"/>
      <c r="K986" s="31"/>
      <c r="L986" s="31"/>
    </row>
    <row r="987" customHeight="1" spans="10:12">
      <c r="J987" s="31"/>
      <c r="K987" s="31"/>
      <c r="L987" s="31"/>
    </row>
    <row r="988" customHeight="1" spans="10:12">
      <c r="J988" s="31"/>
      <c r="K988" s="31"/>
      <c r="L988" s="31"/>
    </row>
    <row r="989" customHeight="1" spans="10:12">
      <c r="J989" s="31"/>
      <c r="K989" s="31"/>
      <c r="L989" s="31"/>
    </row>
    <row r="990" customHeight="1" spans="10:12">
      <c r="J990" s="31"/>
      <c r="K990" s="31"/>
      <c r="L990" s="31"/>
    </row>
    <row r="991" customHeight="1" spans="10:12">
      <c r="J991" s="31"/>
      <c r="K991" s="31"/>
      <c r="L991" s="31"/>
    </row>
    <row r="992" customHeight="1" spans="10:12">
      <c r="J992" s="31"/>
      <c r="K992" s="31"/>
      <c r="L992" s="31"/>
    </row>
    <row r="993" customHeight="1" spans="10:12">
      <c r="J993" s="31"/>
      <c r="K993" s="31"/>
      <c r="L993" s="31"/>
    </row>
    <row r="994" customHeight="1" spans="10:12">
      <c r="J994" s="31"/>
      <c r="K994" s="31"/>
      <c r="L994" s="31"/>
    </row>
    <row r="995" customHeight="1" spans="10:12">
      <c r="J995" s="31"/>
      <c r="K995" s="31"/>
      <c r="L995" s="31"/>
    </row>
    <row r="996" customHeight="1" spans="10:12">
      <c r="J996" s="31"/>
      <c r="K996" s="31"/>
      <c r="L996" s="31"/>
    </row>
    <row r="997" customHeight="1" spans="10:12">
      <c r="J997" s="31"/>
      <c r="K997" s="31"/>
      <c r="L997" s="31"/>
    </row>
    <row r="998" customHeight="1" spans="10:12">
      <c r="J998" s="31"/>
      <c r="K998" s="31"/>
      <c r="L998" s="31"/>
    </row>
    <row r="999" customHeight="1" spans="10:12">
      <c r="J999" s="31"/>
      <c r="K999" s="31"/>
      <c r="L999" s="31"/>
    </row>
    <row r="1000" customHeight="1" spans="10:12">
      <c r="J1000" s="31"/>
      <c r="K1000" s="31"/>
      <c r="L1000" s="31"/>
    </row>
    <row r="1001" customHeight="1" spans="10:12">
      <c r="J1001" s="31"/>
      <c r="K1001" s="31"/>
      <c r="L1001" s="31"/>
    </row>
    <row r="1002" customHeight="1" spans="10:12">
      <c r="J1002" s="31"/>
      <c r="K1002" s="31"/>
      <c r="L1002" s="31"/>
    </row>
    <row r="1003" customHeight="1" spans="10:12">
      <c r="J1003" s="31"/>
      <c r="K1003" s="31"/>
      <c r="L1003" s="31"/>
    </row>
    <row r="1004" customHeight="1" spans="10:12">
      <c r="J1004" s="31"/>
      <c r="K1004" s="31"/>
      <c r="L1004" s="31"/>
    </row>
    <row r="1005" customHeight="1" spans="10:12">
      <c r="J1005" s="31"/>
      <c r="K1005" s="31"/>
      <c r="L1005" s="31"/>
    </row>
    <row r="1006" customHeight="1" spans="10:12">
      <c r="J1006" s="31"/>
      <c r="K1006" s="31"/>
      <c r="L1006" s="31"/>
    </row>
    <row r="1007" customHeight="1" spans="10:12">
      <c r="J1007" s="31"/>
      <c r="K1007" s="31"/>
      <c r="L1007" s="31"/>
    </row>
    <row r="1008" customHeight="1" spans="10:12">
      <c r="J1008" s="31"/>
      <c r="K1008" s="31"/>
      <c r="L1008" s="31"/>
    </row>
    <row r="1009" customHeight="1" spans="10:12">
      <c r="J1009" s="31"/>
      <c r="K1009" s="31"/>
      <c r="L1009" s="31"/>
    </row>
    <row r="1010" customHeight="1" spans="10:12">
      <c r="J1010" s="31"/>
      <c r="K1010" s="31"/>
      <c r="L1010" s="31"/>
    </row>
    <row r="1011" customHeight="1" spans="10:12">
      <c r="J1011" s="31"/>
      <c r="K1011" s="31"/>
      <c r="L1011" s="31"/>
    </row>
    <row r="1012" customHeight="1" spans="10:12">
      <c r="J1012" s="31"/>
      <c r="K1012" s="31"/>
      <c r="L1012" s="31"/>
    </row>
    <row r="1013" customHeight="1" spans="10:12">
      <c r="J1013" s="31"/>
      <c r="K1013" s="31"/>
      <c r="L1013" s="31"/>
    </row>
    <row r="1014" customHeight="1" spans="10:12">
      <c r="J1014" s="31"/>
      <c r="K1014" s="31"/>
      <c r="L1014" s="31"/>
    </row>
    <row r="1015" customHeight="1" spans="10:12">
      <c r="J1015" s="31"/>
      <c r="K1015" s="31"/>
      <c r="L1015" s="31"/>
    </row>
    <row r="1016" customHeight="1" spans="10:12">
      <c r="J1016" s="31"/>
      <c r="K1016" s="31"/>
      <c r="L1016" s="31"/>
    </row>
    <row r="1017" customHeight="1" spans="10:12">
      <c r="J1017" s="31"/>
      <c r="K1017" s="31"/>
      <c r="L1017" s="31"/>
    </row>
    <row r="1018" customHeight="1" spans="10:12">
      <c r="J1018" s="31"/>
      <c r="K1018" s="31"/>
      <c r="L1018" s="31"/>
    </row>
    <row r="1019" customHeight="1" spans="10:12">
      <c r="J1019" s="31"/>
      <c r="K1019" s="31"/>
      <c r="L1019" s="31"/>
    </row>
    <row r="1020" customHeight="1" spans="10:12">
      <c r="J1020" s="31"/>
      <c r="K1020" s="31"/>
      <c r="L1020" s="31"/>
    </row>
    <row r="1021" customHeight="1" spans="10:12">
      <c r="J1021" s="31"/>
      <c r="K1021" s="31"/>
      <c r="L1021" s="31"/>
    </row>
    <row r="1022" customHeight="1" spans="10:12">
      <c r="J1022" s="31"/>
      <c r="K1022" s="31"/>
      <c r="L1022" s="31"/>
    </row>
    <row r="1023" customHeight="1" spans="10:12">
      <c r="J1023" s="31"/>
      <c r="K1023" s="31"/>
      <c r="L1023" s="31"/>
    </row>
    <row r="1024" customHeight="1" spans="10:12">
      <c r="J1024" s="31"/>
      <c r="K1024" s="31"/>
      <c r="L1024" s="31"/>
    </row>
    <row r="1025" customHeight="1" spans="10:12">
      <c r="J1025" s="31"/>
      <c r="K1025" s="31"/>
      <c r="L1025" s="31"/>
    </row>
    <row r="1026" customHeight="1" spans="10:12">
      <c r="J1026" s="31"/>
      <c r="K1026" s="31"/>
      <c r="L1026" s="31"/>
    </row>
    <row r="1027" customHeight="1" spans="10:12">
      <c r="J1027" s="31"/>
      <c r="K1027" s="31"/>
      <c r="L1027" s="31"/>
    </row>
    <row r="1028" customHeight="1" spans="10:12">
      <c r="J1028" s="31"/>
      <c r="K1028" s="31"/>
      <c r="L1028" s="31"/>
    </row>
    <row r="1029" customHeight="1" spans="10:12">
      <c r="J1029" s="31"/>
      <c r="K1029" s="31"/>
      <c r="L1029" s="31"/>
    </row>
    <row r="1030" customHeight="1" spans="10:12">
      <c r="J1030" s="31"/>
      <c r="K1030" s="31"/>
      <c r="L1030" s="31"/>
    </row>
    <row r="1031" customHeight="1" spans="10:12">
      <c r="J1031" s="31"/>
      <c r="K1031" s="31"/>
      <c r="L1031" s="31"/>
    </row>
    <row r="1032" customHeight="1" spans="10:12">
      <c r="J1032" s="31"/>
      <c r="K1032" s="31"/>
      <c r="L1032" s="31"/>
    </row>
    <row r="1033" customHeight="1" spans="10:12">
      <c r="J1033" s="31"/>
      <c r="K1033" s="31"/>
      <c r="L1033" s="31"/>
    </row>
    <row r="1034" customHeight="1" spans="10:12">
      <c r="J1034" s="31"/>
      <c r="K1034" s="31"/>
      <c r="L1034" s="31"/>
    </row>
    <row r="1035" customHeight="1" spans="10:12">
      <c r="J1035" s="31"/>
      <c r="K1035" s="31"/>
      <c r="L1035" s="31"/>
    </row>
    <row r="1036" customHeight="1" spans="10:12">
      <c r="J1036" s="31"/>
      <c r="K1036" s="31"/>
      <c r="L1036" s="31"/>
    </row>
    <row r="1037" customHeight="1" spans="10:12">
      <c r="J1037" s="31"/>
      <c r="K1037" s="31"/>
      <c r="L1037" s="31"/>
    </row>
    <row r="1038" customHeight="1" spans="10:12">
      <c r="J1038" s="31"/>
      <c r="K1038" s="31"/>
      <c r="L1038" s="31"/>
    </row>
    <row r="1039" customHeight="1" spans="10:12">
      <c r="J1039" s="31"/>
      <c r="K1039" s="31"/>
      <c r="L1039" s="31"/>
    </row>
    <row r="1040" customHeight="1" spans="10:12">
      <c r="J1040" s="31"/>
      <c r="K1040" s="31"/>
      <c r="L1040" s="31"/>
    </row>
    <row r="1041" customHeight="1" spans="10:12">
      <c r="J1041" s="31"/>
      <c r="K1041" s="31"/>
      <c r="L1041" s="31"/>
    </row>
    <row r="1042" customHeight="1" spans="10:12">
      <c r="J1042" s="31"/>
      <c r="K1042" s="31"/>
      <c r="L1042" s="31"/>
    </row>
    <row r="1043" customHeight="1" spans="10:12">
      <c r="J1043" s="31"/>
      <c r="K1043" s="31"/>
      <c r="L1043" s="31"/>
    </row>
    <row r="1044" customHeight="1" spans="10:12">
      <c r="J1044" s="31"/>
      <c r="K1044" s="31"/>
      <c r="L1044" s="31"/>
    </row>
    <row r="1045" customHeight="1" spans="10:12">
      <c r="J1045" s="31"/>
      <c r="K1045" s="31"/>
      <c r="L1045" s="31"/>
    </row>
    <row r="1046" customHeight="1" spans="10:12">
      <c r="J1046" s="31"/>
      <c r="K1046" s="31"/>
      <c r="L1046" s="31"/>
    </row>
    <row r="1047" customHeight="1" spans="10:12">
      <c r="J1047" s="31"/>
      <c r="K1047" s="31"/>
      <c r="L1047" s="31"/>
    </row>
    <row r="1048" customHeight="1" spans="10:12">
      <c r="J1048" s="31"/>
      <c r="K1048" s="31"/>
      <c r="L1048" s="31"/>
    </row>
    <row r="1049" customHeight="1" spans="10:12">
      <c r="J1049" s="31"/>
      <c r="K1049" s="31"/>
      <c r="L1049" s="31"/>
    </row>
    <row r="1050" customHeight="1" spans="10:12">
      <c r="J1050" s="31"/>
      <c r="K1050" s="31"/>
      <c r="L1050" s="31"/>
    </row>
    <row r="1051" customHeight="1" spans="10:12">
      <c r="J1051" s="31"/>
      <c r="K1051" s="31"/>
      <c r="L1051" s="31"/>
    </row>
    <row r="1052" customHeight="1" spans="10:12">
      <c r="J1052" s="31"/>
      <c r="K1052" s="31"/>
      <c r="L1052" s="31"/>
    </row>
    <row r="1053" customHeight="1" spans="10:12">
      <c r="J1053" s="31"/>
      <c r="K1053" s="31"/>
      <c r="L1053" s="31"/>
    </row>
    <row r="1054" customHeight="1" spans="10:12">
      <c r="J1054" s="31"/>
      <c r="K1054" s="31"/>
      <c r="L1054" s="31"/>
    </row>
    <row r="1055" customHeight="1" spans="10:12">
      <c r="J1055" s="31"/>
      <c r="K1055" s="31"/>
      <c r="L1055" s="31"/>
    </row>
    <row r="1056" customHeight="1" spans="10:12">
      <c r="J1056" s="31"/>
      <c r="K1056" s="31"/>
      <c r="L1056" s="31"/>
    </row>
    <row r="1057" customHeight="1" spans="10:12">
      <c r="J1057" s="31"/>
      <c r="K1057" s="31"/>
      <c r="L1057" s="31"/>
    </row>
    <row r="1058" customHeight="1" spans="10:12">
      <c r="J1058" s="31"/>
      <c r="K1058" s="31"/>
      <c r="L1058" s="31"/>
    </row>
    <row r="1059" customHeight="1" spans="10:12">
      <c r="J1059" s="31"/>
      <c r="K1059" s="31"/>
      <c r="L1059" s="31"/>
    </row>
    <row r="1060" customHeight="1" spans="10:12">
      <c r="J1060" s="31"/>
      <c r="K1060" s="31"/>
      <c r="L1060" s="31"/>
    </row>
    <row r="1061" customHeight="1" spans="10:12">
      <c r="J1061" s="31"/>
      <c r="K1061" s="31"/>
      <c r="L1061" s="31"/>
    </row>
    <row r="1062" customHeight="1" spans="10:12">
      <c r="J1062" s="31"/>
      <c r="K1062" s="31"/>
      <c r="L1062" s="31"/>
    </row>
    <row r="1063" customHeight="1" spans="10:12">
      <c r="J1063" s="31"/>
      <c r="K1063" s="31"/>
      <c r="L1063" s="31"/>
    </row>
    <row r="1064" customHeight="1" spans="10:12">
      <c r="J1064" s="31"/>
      <c r="K1064" s="31"/>
      <c r="L1064" s="31"/>
    </row>
    <row r="1065" customHeight="1" spans="10:12">
      <c r="J1065" s="31"/>
      <c r="K1065" s="31"/>
      <c r="L1065" s="31"/>
    </row>
    <row r="1066" customHeight="1" spans="10:12">
      <c r="J1066" s="31"/>
      <c r="K1066" s="31"/>
      <c r="L1066" s="31"/>
    </row>
    <row r="1067" customHeight="1" spans="10:12">
      <c r="J1067" s="31"/>
      <c r="K1067" s="31"/>
      <c r="L1067" s="31"/>
    </row>
    <row r="1068" customHeight="1" spans="10:12">
      <c r="J1068" s="31"/>
      <c r="K1068" s="31"/>
      <c r="L1068" s="31"/>
    </row>
    <row r="1069" customHeight="1" spans="10:12">
      <c r="J1069" s="31"/>
      <c r="K1069" s="31"/>
      <c r="L1069" s="31"/>
    </row>
    <row r="1070" customHeight="1" spans="10:12">
      <c r="J1070" s="31"/>
      <c r="K1070" s="31"/>
      <c r="L1070" s="31"/>
    </row>
    <row r="1071" customHeight="1" spans="10:12">
      <c r="J1071" s="31"/>
      <c r="K1071" s="31"/>
      <c r="L1071" s="31"/>
    </row>
    <row r="1072" customHeight="1" spans="10:12">
      <c r="J1072" s="31"/>
      <c r="K1072" s="31"/>
      <c r="L1072" s="31"/>
    </row>
    <row r="1073" customHeight="1" spans="10:12">
      <c r="J1073" s="31"/>
      <c r="K1073" s="31"/>
      <c r="L1073" s="31"/>
    </row>
    <row r="1074" customHeight="1" spans="10:12">
      <c r="J1074" s="31"/>
      <c r="K1074" s="31"/>
      <c r="L1074" s="31"/>
    </row>
    <row r="1075" customHeight="1" spans="10:12">
      <c r="J1075" s="31"/>
      <c r="K1075" s="31"/>
      <c r="L1075" s="31"/>
    </row>
    <row r="1076" customHeight="1" spans="10:12">
      <c r="J1076" s="31"/>
      <c r="K1076" s="31"/>
      <c r="L1076" s="31"/>
    </row>
    <row r="1077" customHeight="1" spans="10:12">
      <c r="J1077" s="31"/>
      <c r="K1077" s="31"/>
      <c r="L1077" s="31"/>
    </row>
    <row r="1078" customHeight="1" spans="10:12">
      <c r="J1078" s="31"/>
      <c r="K1078" s="31"/>
      <c r="L1078" s="31"/>
    </row>
    <row r="1079" customHeight="1" spans="10:12">
      <c r="J1079" s="31"/>
      <c r="K1079" s="31"/>
      <c r="L1079" s="31"/>
    </row>
    <row r="1080" customHeight="1" spans="10:12">
      <c r="J1080" s="31"/>
      <c r="K1080" s="31"/>
      <c r="L1080" s="31"/>
    </row>
    <row r="1081" customHeight="1" spans="10:12">
      <c r="J1081" s="31"/>
      <c r="K1081" s="31"/>
      <c r="L1081" s="31"/>
    </row>
    <row r="1082" customHeight="1" spans="10:12">
      <c r="J1082" s="31"/>
      <c r="K1082" s="31"/>
      <c r="L1082" s="31"/>
    </row>
    <row r="1083" customHeight="1" spans="10:12">
      <c r="J1083" s="31"/>
      <c r="K1083" s="31"/>
      <c r="L1083" s="31"/>
    </row>
    <row r="1084" customHeight="1" spans="10:12">
      <c r="J1084" s="31"/>
      <c r="K1084" s="31"/>
      <c r="L1084" s="31"/>
    </row>
    <row r="1085" customHeight="1" spans="10:12">
      <c r="J1085" s="31"/>
      <c r="K1085" s="31"/>
      <c r="L1085" s="31"/>
    </row>
    <row r="1086" customHeight="1" spans="10:12">
      <c r="J1086" s="31"/>
      <c r="K1086" s="31"/>
      <c r="L1086" s="31"/>
    </row>
    <row r="1087" customHeight="1" spans="10:12">
      <c r="J1087" s="31"/>
      <c r="K1087" s="31"/>
      <c r="L1087" s="31"/>
    </row>
    <row r="1088" customHeight="1" spans="10:12">
      <c r="J1088" s="31"/>
      <c r="K1088" s="31"/>
      <c r="L1088" s="31"/>
    </row>
    <row r="1089" customHeight="1" spans="10:12">
      <c r="J1089" s="31"/>
      <c r="K1089" s="31"/>
      <c r="L1089" s="31"/>
    </row>
    <row r="1090" customHeight="1" spans="10:12">
      <c r="J1090" s="31"/>
      <c r="K1090" s="31"/>
      <c r="L1090" s="31"/>
    </row>
    <row r="1091" customHeight="1" spans="10:12">
      <c r="J1091" s="31"/>
      <c r="K1091" s="31"/>
      <c r="L1091" s="31"/>
    </row>
    <row r="1092" customHeight="1" spans="10:12">
      <c r="J1092" s="31"/>
      <c r="K1092" s="31"/>
      <c r="L1092" s="31"/>
    </row>
    <row r="1093" customHeight="1" spans="10:12">
      <c r="J1093" s="31"/>
      <c r="K1093" s="31"/>
      <c r="L1093" s="31"/>
    </row>
    <row r="1094" customHeight="1" spans="10:12">
      <c r="J1094" s="31"/>
      <c r="K1094" s="31"/>
      <c r="L1094" s="31"/>
    </row>
    <row r="1095" customHeight="1" spans="10:12">
      <c r="J1095" s="31"/>
      <c r="K1095" s="31"/>
      <c r="L1095" s="31"/>
    </row>
    <row r="1096" customHeight="1" spans="10:12">
      <c r="J1096" s="31"/>
      <c r="K1096" s="31"/>
      <c r="L1096" s="31"/>
    </row>
    <row r="1097" customHeight="1" spans="10:12">
      <c r="J1097" s="31"/>
      <c r="K1097" s="31"/>
      <c r="L1097" s="31"/>
    </row>
    <row r="1098" customHeight="1" spans="10:12">
      <c r="J1098" s="31"/>
      <c r="K1098" s="31"/>
      <c r="L1098" s="31"/>
    </row>
    <row r="1099" customHeight="1" spans="10:12">
      <c r="J1099" s="31"/>
      <c r="K1099" s="31"/>
      <c r="L1099" s="31"/>
    </row>
    <row r="1100" customHeight="1" spans="10:12">
      <c r="J1100" s="31"/>
      <c r="K1100" s="31"/>
      <c r="L1100" s="31"/>
    </row>
    <row r="1101" customHeight="1" spans="10:12">
      <c r="J1101" s="31"/>
      <c r="K1101" s="31"/>
      <c r="L1101" s="31"/>
    </row>
    <row r="1102" customHeight="1" spans="10:12">
      <c r="J1102" s="31"/>
      <c r="K1102" s="31"/>
      <c r="L1102" s="31"/>
    </row>
    <row r="1103" customHeight="1" spans="10:12">
      <c r="J1103" s="31"/>
      <c r="K1103" s="31"/>
      <c r="L1103" s="31"/>
    </row>
    <row r="1104" customHeight="1" spans="10:12">
      <c r="J1104" s="31"/>
      <c r="K1104" s="31"/>
      <c r="L1104" s="31"/>
    </row>
    <row r="1105" customHeight="1" spans="10:12">
      <c r="J1105" s="31"/>
      <c r="K1105" s="31"/>
      <c r="L1105" s="31"/>
    </row>
    <row r="1106" customHeight="1" spans="10:12">
      <c r="J1106" s="31"/>
      <c r="K1106" s="31"/>
      <c r="L1106" s="31"/>
    </row>
    <row r="1107" customHeight="1" spans="10:12">
      <c r="J1107" s="31"/>
      <c r="K1107" s="31"/>
      <c r="L1107" s="31"/>
    </row>
    <row r="1108" customHeight="1" spans="10:12">
      <c r="J1108" s="31"/>
      <c r="K1108" s="31"/>
      <c r="L1108" s="31"/>
    </row>
    <row r="1109" customHeight="1" spans="10:12">
      <c r="J1109" s="31"/>
      <c r="K1109" s="31"/>
      <c r="L1109" s="31"/>
    </row>
    <row r="1110" customHeight="1" spans="10:12">
      <c r="J1110" s="31"/>
      <c r="K1110" s="31"/>
      <c r="L1110" s="31"/>
    </row>
    <row r="1111" customHeight="1" spans="10:12">
      <c r="J1111" s="31"/>
      <c r="K1111" s="31"/>
      <c r="L1111" s="31"/>
    </row>
    <row r="1112" customHeight="1" spans="10:12">
      <c r="J1112" s="31"/>
      <c r="K1112" s="31"/>
      <c r="L1112" s="31"/>
    </row>
    <row r="1113" customHeight="1" spans="10:12">
      <c r="J1113" s="31"/>
      <c r="K1113" s="31"/>
      <c r="L1113" s="31"/>
    </row>
    <row r="1114" customHeight="1" spans="10:12">
      <c r="J1114" s="31"/>
      <c r="K1114" s="31"/>
      <c r="L1114" s="31"/>
    </row>
    <row r="1115" customHeight="1" spans="10:12">
      <c r="J1115" s="31"/>
      <c r="K1115" s="31"/>
      <c r="L1115" s="31"/>
    </row>
    <row r="1116" customHeight="1" spans="10:12">
      <c r="J1116" s="31"/>
      <c r="K1116" s="31"/>
      <c r="L1116" s="31"/>
    </row>
    <row r="1117" customHeight="1" spans="10:12">
      <c r="J1117" s="31"/>
      <c r="K1117" s="31"/>
      <c r="L1117" s="31"/>
    </row>
    <row r="1118" customHeight="1" spans="10:12">
      <c r="J1118" s="31"/>
      <c r="K1118" s="31"/>
      <c r="L1118" s="31"/>
    </row>
    <row r="1119" customHeight="1" spans="10:12">
      <c r="J1119" s="31"/>
      <c r="K1119" s="31"/>
      <c r="L1119" s="31"/>
    </row>
    <row r="1120" customHeight="1" spans="10:12">
      <c r="J1120" s="31"/>
      <c r="K1120" s="31"/>
      <c r="L1120" s="31"/>
    </row>
    <row r="1121" customHeight="1" spans="10:12">
      <c r="J1121" s="31"/>
      <c r="K1121" s="31"/>
      <c r="L1121" s="31"/>
    </row>
    <row r="1122" customHeight="1" spans="10:12">
      <c r="J1122" s="31"/>
      <c r="K1122" s="31"/>
      <c r="L1122" s="31"/>
    </row>
    <row r="1123" customHeight="1" spans="10:12">
      <c r="J1123" s="31"/>
      <c r="K1123" s="31"/>
      <c r="L1123" s="31"/>
    </row>
    <row r="1124" customHeight="1" spans="10:12">
      <c r="J1124" s="31"/>
      <c r="K1124" s="31"/>
      <c r="L1124" s="31"/>
    </row>
    <row r="1125" customHeight="1" spans="10:12">
      <c r="J1125" s="31"/>
      <c r="K1125" s="31"/>
      <c r="L1125" s="31"/>
    </row>
    <row r="1126" customHeight="1" spans="10:12">
      <c r="J1126" s="31"/>
      <c r="K1126" s="31"/>
      <c r="L1126" s="31"/>
    </row>
    <row r="1127" customHeight="1" spans="10:12">
      <c r="J1127" s="31"/>
      <c r="K1127" s="31"/>
      <c r="L1127" s="31"/>
    </row>
    <row r="1128" customHeight="1" spans="10:12">
      <c r="J1128" s="31"/>
      <c r="K1128" s="31"/>
      <c r="L1128" s="31"/>
    </row>
    <row r="1129" customHeight="1" spans="10:12">
      <c r="J1129" s="31"/>
      <c r="K1129" s="31"/>
      <c r="L1129" s="31"/>
    </row>
    <row r="1130" customHeight="1" spans="10:12">
      <c r="J1130" s="31"/>
      <c r="K1130" s="31"/>
      <c r="L1130" s="31"/>
    </row>
    <row r="1131" customHeight="1" spans="10:12">
      <c r="J1131" s="31"/>
      <c r="K1131" s="31"/>
      <c r="L1131" s="31"/>
    </row>
    <row r="1132" customHeight="1" spans="10:12">
      <c r="J1132" s="31"/>
      <c r="K1132" s="31"/>
      <c r="L1132" s="31"/>
    </row>
    <row r="1133" customHeight="1" spans="10:12">
      <c r="J1133" s="31"/>
      <c r="K1133" s="31"/>
      <c r="L1133" s="31"/>
    </row>
    <row r="1134" customHeight="1" spans="10:12">
      <c r="J1134" s="31"/>
      <c r="K1134" s="31"/>
      <c r="L1134" s="31"/>
    </row>
    <row r="1135" customHeight="1" spans="10:12">
      <c r="J1135" s="31"/>
      <c r="K1135" s="31"/>
      <c r="L1135" s="31"/>
    </row>
    <row r="1136" customHeight="1" spans="10:12">
      <c r="J1136" s="31"/>
      <c r="K1136" s="31"/>
      <c r="L1136" s="31"/>
    </row>
    <row r="1137" customHeight="1" spans="10:12">
      <c r="J1137" s="31"/>
      <c r="K1137" s="31"/>
      <c r="L1137" s="31"/>
    </row>
    <row r="1138" customHeight="1" spans="10:12">
      <c r="J1138" s="31"/>
      <c r="K1138" s="31"/>
      <c r="L1138" s="31"/>
    </row>
    <row r="1139" customHeight="1" spans="10:12">
      <c r="J1139" s="31"/>
      <c r="K1139" s="31"/>
      <c r="L1139" s="31"/>
    </row>
    <row r="1140" customHeight="1" spans="10:12">
      <c r="J1140" s="31"/>
      <c r="K1140" s="31"/>
      <c r="L1140" s="31"/>
    </row>
    <row r="1141" customHeight="1" spans="10:12">
      <c r="J1141" s="31"/>
      <c r="K1141" s="31"/>
      <c r="L1141" s="31"/>
    </row>
    <row r="1142" customHeight="1" spans="10:12">
      <c r="J1142" s="31"/>
      <c r="K1142" s="31"/>
      <c r="L1142" s="31"/>
    </row>
    <row r="1143" customHeight="1" spans="10:12">
      <c r="J1143" s="31"/>
      <c r="K1143" s="31"/>
      <c r="L1143" s="31"/>
    </row>
    <row r="1144" customHeight="1" spans="10:12">
      <c r="J1144" s="31"/>
      <c r="K1144" s="31"/>
      <c r="L1144" s="31"/>
    </row>
    <row r="1145" customHeight="1" spans="10:12">
      <c r="J1145" s="31"/>
      <c r="K1145" s="31"/>
      <c r="L1145" s="31"/>
    </row>
    <row r="1146" customHeight="1" spans="10:12">
      <c r="J1146" s="31"/>
      <c r="K1146" s="31"/>
      <c r="L1146" s="31"/>
    </row>
    <row r="1147" customHeight="1" spans="10:12">
      <c r="J1147" s="31"/>
      <c r="K1147" s="31"/>
      <c r="L1147" s="31"/>
    </row>
    <row r="1148" customHeight="1" spans="10:12">
      <c r="J1148" s="31"/>
      <c r="K1148" s="31"/>
      <c r="L1148" s="31"/>
    </row>
    <row r="1149" customHeight="1" spans="10:12">
      <c r="J1149" s="31"/>
      <c r="K1149" s="31"/>
      <c r="L1149" s="31"/>
    </row>
    <row r="1150" customHeight="1" spans="10:12">
      <c r="J1150" s="31"/>
      <c r="K1150" s="31"/>
      <c r="L1150" s="31"/>
    </row>
    <row r="1151" customHeight="1" spans="10:12">
      <c r="J1151" s="31"/>
      <c r="K1151" s="31"/>
      <c r="L1151" s="31"/>
    </row>
    <row r="1152" customHeight="1" spans="10:12">
      <c r="J1152" s="31"/>
      <c r="K1152" s="31"/>
      <c r="L1152" s="31"/>
    </row>
    <row r="1153" customHeight="1" spans="10:12">
      <c r="J1153" s="31"/>
      <c r="K1153" s="31"/>
      <c r="L1153" s="31"/>
    </row>
    <row r="1154" customHeight="1" spans="10:12">
      <c r="J1154" s="31"/>
      <c r="K1154" s="31"/>
      <c r="L1154" s="31"/>
    </row>
    <row r="1155" customHeight="1" spans="10:12">
      <c r="J1155" s="31"/>
      <c r="K1155" s="31"/>
      <c r="L1155" s="31"/>
    </row>
    <row r="1156" customHeight="1" spans="10:12">
      <c r="J1156" s="31"/>
      <c r="K1156" s="31"/>
      <c r="L1156" s="31"/>
    </row>
    <row r="1157" customHeight="1" spans="10:12">
      <c r="J1157" s="31"/>
      <c r="K1157" s="31"/>
      <c r="L1157" s="31"/>
    </row>
    <row r="1158" customHeight="1" spans="10:12">
      <c r="J1158" s="31"/>
      <c r="K1158" s="31"/>
      <c r="L1158" s="31"/>
    </row>
    <row r="1159" customHeight="1" spans="10:12">
      <c r="J1159" s="31"/>
      <c r="K1159" s="31"/>
      <c r="L1159" s="31"/>
    </row>
    <row r="1160" customHeight="1" spans="10:12">
      <c r="J1160" s="31"/>
      <c r="K1160" s="31"/>
      <c r="L1160" s="31"/>
    </row>
    <row r="1161" customHeight="1" spans="10:12">
      <c r="J1161" s="31"/>
      <c r="K1161" s="31"/>
      <c r="L1161" s="31"/>
    </row>
    <row r="1162" customHeight="1" spans="10:12">
      <c r="J1162" s="31"/>
      <c r="K1162" s="31"/>
      <c r="L1162" s="31"/>
    </row>
    <row r="1163" customHeight="1" spans="10:12">
      <c r="J1163" s="31"/>
      <c r="K1163" s="31"/>
      <c r="L1163" s="31"/>
    </row>
    <row r="1164" customHeight="1" spans="10:12">
      <c r="J1164" s="31"/>
      <c r="K1164" s="31"/>
      <c r="L1164" s="31"/>
    </row>
    <row r="1165" customHeight="1" spans="10:12">
      <c r="J1165" s="31"/>
      <c r="K1165" s="31"/>
      <c r="L1165" s="31"/>
    </row>
    <row r="1166" customHeight="1" spans="10:12">
      <c r="J1166" s="31"/>
      <c r="K1166" s="31"/>
      <c r="L1166" s="31"/>
    </row>
    <row r="1167" customHeight="1" spans="10:12">
      <c r="J1167" s="31"/>
      <c r="K1167" s="31"/>
      <c r="L1167" s="31"/>
    </row>
    <row r="1168" customHeight="1" spans="10:12">
      <c r="J1168" s="31"/>
      <c r="K1168" s="31"/>
      <c r="L1168" s="31"/>
    </row>
    <row r="1169" customHeight="1" spans="10:12">
      <c r="J1169" s="31"/>
      <c r="K1169" s="31"/>
      <c r="L1169" s="31"/>
    </row>
    <row r="1170" customHeight="1" spans="10:12">
      <c r="J1170" s="31"/>
      <c r="K1170" s="31"/>
      <c r="L1170" s="31"/>
    </row>
    <row r="1171" customHeight="1" spans="10:12">
      <c r="J1171" s="31"/>
      <c r="K1171" s="31"/>
      <c r="L1171" s="31"/>
    </row>
    <row r="1172" customHeight="1" spans="10:12">
      <c r="J1172" s="31"/>
      <c r="K1172" s="31"/>
      <c r="L1172" s="31"/>
    </row>
    <row r="1173" customHeight="1" spans="10:12">
      <c r="J1173" s="31"/>
      <c r="K1173" s="31"/>
      <c r="L1173" s="31"/>
    </row>
    <row r="1174" customHeight="1" spans="10:12">
      <c r="J1174" s="31"/>
      <c r="K1174" s="31"/>
      <c r="L1174" s="31"/>
    </row>
    <row r="1175" customHeight="1" spans="10:12">
      <c r="J1175" s="31"/>
      <c r="K1175" s="31"/>
      <c r="L1175" s="31"/>
    </row>
    <row r="1176" customHeight="1" spans="10:12">
      <c r="J1176" s="31"/>
      <c r="K1176" s="31"/>
      <c r="L1176" s="31"/>
    </row>
    <row r="1177" customHeight="1" spans="10:12">
      <c r="J1177" s="31"/>
      <c r="K1177" s="31"/>
      <c r="L1177" s="31"/>
    </row>
    <row r="1178" customHeight="1" spans="10:12">
      <c r="J1178" s="31"/>
      <c r="K1178" s="31"/>
      <c r="L1178" s="31"/>
    </row>
    <row r="1179" customHeight="1" spans="10:12">
      <c r="J1179" s="31"/>
      <c r="K1179" s="31"/>
      <c r="L1179" s="31"/>
    </row>
    <row r="1180" customHeight="1" spans="10:12">
      <c r="J1180" s="31"/>
      <c r="K1180" s="31"/>
      <c r="L1180" s="31"/>
    </row>
    <row r="1181" customHeight="1" spans="10:12">
      <c r="J1181" s="31"/>
      <c r="K1181" s="31"/>
      <c r="L1181" s="31"/>
    </row>
    <row r="1182" customHeight="1" spans="10:12">
      <c r="J1182" s="31"/>
      <c r="K1182" s="31"/>
      <c r="L1182" s="31"/>
    </row>
    <row r="1183" customHeight="1" spans="10:12">
      <c r="J1183" s="31"/>
      <c r="K1183" s="31"/>
      <c r="L1183" s="31"/>
    </row>
    <row r="1184" customHeight="1" spans="10:12">
      <c r="J1184" s="31"/>
      <c r="K1184" s="31"/>
      <c r="L1184" s="31"/>
    </row>
    <row r="1185" customHeight="1" spans="10:12">
      <c r="J1185" s="31"/>
      <c r="K1185" s="31"/>
      <c r="L1185" s="31"/>
    </row>
    <row r="1186" customHeight="1" spans="10:12">
      <c r="J1186" s="31"/>
      <c r="K1186" s="31"/>
      <c r="L1186" s="31"/>
    </row>
    <row r="1187" customHeight="1" spans="10:12">
      <c r="J1187" s="31"/>
      <c r="K1187" s="31"/>
      <c r="L1187" s="31"/>
    </row>
    <row r="1188" customHeight="1" spans="10:12">
      <c r="J1188" s="31"/>
      <c r="K1188" s="31"/>
      <c r="L1188" s="31"/>
    </row>
    <row r="1189" customHeight="1" spans="10:12">
      <c r="J1189" s="31"/>
      <c r="K1189" s="31"/>
      <c r="L1189" s="31"/>
    </row>
    <row r="1190" customHeight="1" spans="10:12">
      <c r="J1190" s="31"/>
      <c r="K1190" s="31"/>
      <c r="L1190" s="31"/>
    </row>
    <row r="1191" customHeight="1" spans="10:12">
      <c r="J1191" s="31"/>
      <c r="K1191" s="31"/>
      <c r="L1191" s="31"/>
    </row>
    <row r="1192" customHeight="1" spans="10:12">
      <c r="J1192" s="31"/>
      <c r="K1192" s="31"/>
      <c r="L1192" s="31"/>
    </row>
    <row r="1193" customHeight="1" spans="10:12">
      <c r="J1193" s="31"/>
      <c r="K1193" s="31"/>
      <c r="L1193" s="31"/>
    </row>
    <row r="1194" customHeight="1" spans="10:12">
      <c r="J1194" s="31"/>
      <c r="K1194" s="31"/>
      <c r="L1194" s="31"/>
    </row>
    <row r="1195" customHeight="1" spans="10:12">
      <c r="J1195" s="31"/>
      <c r="K1195" s="31"/>
      <c r="L1195" s="31"/>
    </row>
    <row r="1196" customHeight="1" spans="10:12">
      <c r="J1196" s="31"/>
      <c r="K1196" s="31"/>
      <c r="L1196" s="31"/>
    </row>
    <row r="1197" customHeight="1" spans="10:12">
      <c r="J1197" s="31"/>
      <c r="K1197" s="31"/>
      <c r="L1197" s="31"/>
    </row>
    <row r="1198" customHeight="1" spans="10:12">
      <c r="J1198" s="31"/>
      <c r="K1198" s="31"/>
      <c r="L1198" s="31"/>
    </row>
    <row r="1199" customHeight="1" spans="10:12">
      <c r="J1199" s="31"/>
      <c r="K1199" s="31"/>
      <c r="L1199" s="31"/>
    </row>
    <row r="1200" customHeight="1" spans="10:12">
      <c r="J1200" s="31"/>
      <c r="K1200" s="31"/>
      <c r="L1200" s="31"/>
    </row>
    <row r="1201" customHeight="1" spans="10:12">
      <c r="J1201" s="31"/>
      <c r="K1201" s="31"/>
      <c r="L1201" s="31"/>
    </row>
    <row r="1202" customHeight="1" spans="10:12">
      <c r="J1202" s="31"/>
      <c r="K1202" s="31"/>
      <c r="L1202" s="31"/>
    </row>
    <row r="1203" customHeight="1" spans="10:12">
      <c r="J1203" s="31"/>
      <c r="K1203" s="31"/>
      <c r="L1203" s="31"/>
    </row>
    <row r="1204" customHeight="1" spans="10:12">
      <c r="J1204" s="31"/>
      <c r="K1204" s="31"/>
      <c r="L1204" s="31"/>
    </row>
    <row r="1205" customHeight="1" spans="10:12">
      <c r="J1205" s="31"/>
      <c r="K1205" s="31"/>
      <c r="L1205" s="31"/>
    </row>
    <row r="1206" customHeight="1" spans="10:12">
      <c r="J1206" s="31"/>
      <c r="K1206" s="31"/>
      <c r="L1206" s="31"/>
    </row>
    <row r="1207" customHeight="1" spans="10:12">
      <c r="J1207" s="31"/>
      <c r="K1207" s="31"/>
      <c r="L1207" s="31"/>
    </row>
    <row r="1208" customHeight="1" spans="10:12">
      <c r="J1208" s="31"/>
      <c r="K1208" s="31"/>
      <c r="L1208" s="31"/>
    </row>
    <row r="1209" customHeight="1" spans="10:12">
      <c r="J1209" s="31"/>
      <c r="K1209" s="31"/>
      <c r="L1209" s="31"/>
    </row>
    <row r="1210" customHeight="1" spans="10:12">
      <c r="J1210" s="31"/>
      <c r="K1210" s="31"/>
      <c r="L1210" s="31"/>
    </row>
    <row r="1211" customHeight="1" spans="10:12">
      <c r="J1211" s="31"/>
      <c r="K1211" s="31"/>
      <c r="L1211" s="31"/>
    </row>
    <row r="1212" customHeight="1" spans="10:12">
      <c r="J1212" s="31"/>
      <c r="K1212" s="31"/>
      <c r="L1212" s="31"/>
    </row>
    <row r="1213" customHeight="1" spans="10:12">
      <c r="J1213" s="31"/>
      <c r="K1213" s="31"/>
      <c r="L1213" s="31"/>
    </row>
    <row r="1214" customHeight="1" spans="10:12">
      <c r="J1214" s="31"/>
      <c r="K1214" s="31"/>
      <c r="L1214" s="31"/>
    </row>
    <row r="1215" customHeight="1" spans="10:12">
      <c r="J1215" s="31"/>
      <c r="K1215" s="31"/>
      <c r="L1215" s="31"/>
    </row>
    <row r="1216" customHeight="1" spans="10:12">
      <c r="J1216" s="31"/>
      <c r="K1216" s="31"/>
      <c r="L1216" s="31"/>
    </row>
    <row r="1217" customHeight="1" spans="10:12">
      <c r="J1217" s="31"/>
      <c r="K1217" s="31"/>
      <c r="L1217" s="31"/>
    </row>
    <row r="1218" customHeight="1" spans="10:12">
      <c r="J1218" s="31"/>
      <c r="K1218" s="31"/>
      <c r="L1218" s="31"/>
    </row>
    <row r="1219" customHeight="1" spans="10:12">
      <c r="J1219" s="31"/>
      <c r="K1219" s="31"/>
      <c r="L1219" s="31"/>
    </row>
    <row r="1220" customHeight="1" spans="10:12">
      <c r="J1220" s="31"/>
      <c r="K1220" s="31"/>
      <c r="L1220" s="31"/>
    </row>
    <row r="1221" customHeight="1" spans="10:12">
      <c r="J1221" s="31"/>
      <c r="K1221" s="31"/>
      <c r="L1221" s="31"/>
    </row>
    <row r="1222" customHeight="1" spans="10:12">
      <c r="J1222" s="31"/>
      <c r="K1222" s="31"/>
      <c r="L1222" s="31"/>
    </row>
    <row r="1223" customHeight="1" spans="10:12">
      <c r="J1223" s="31"/>
      <c r="K1223" s="31"/>
      <c r="L1223" s="31"/>
    </row>
    <row r="1224" customHeight="1" spans="10:12">
      <c r="J1224" s="31"/>
      <c r="K1224" s="31"/>
      <c r="L1224" s="31"/>
    </row>
    <row r="1225" customHeight="1" spans="10:12">
      <c r="J1225" s="31"/>
      <c r="K1225" s="31"/>
      <c r="L1225" s="31"/>
    </row>
    <row r="1226" customHeight="1" spans="10:12">
      <c r="J1226" s="31"/>
      <c r="K1226" s="31"/>
      <c r="L1226" s="31"/>
    </row>
    <row r="1227" customHeight="1" spans="10:12">
      <c r="J1227" s="31"/>
      <c r="K1227" s="31"/>
      <c r="L1227" s="31"/>
    </row>
    <row r="1228" customHeight="1" spans="10:12">
      <c r="J1228" s="31"/>
      <c r="K1228" s="31"/>
      <c r="L1228" s="31"/>
    </row>
    <row r="1229" customHeight="1" spans="10:12">
      <c r="J1229" s="31"/>
      <c r="K1229" s="31"/>
      <c r="L1229" s="31"/>
    </row>
    <row r="1230" customHeight="1" spans="10:12">
      <c r="J1230" s="31"/>
      <c r="K1230" s="31"/>
      <c r="L1230" s="31"/>
    </row>
    <row r="1231" customHeight="1" spans="10:12">
      <c r="J1231" s="31"/>
      <c r="K1231" s="31"/>
      <c r="L1231" s="31"/>
    </row>
    <row r="1232" customHeight="1" spans="10:12">
      <c r="J1232" s="31"/>
      <c r="K1232" s="31"/>
      <c r="L1232" s="31"/>
    </row>
    <row r="1233" customHeight="1" spans="10:12">
      <c r="J1233" s="31"/>
      <c r="K1233" s="31"/>
      <c r="L1233" s="31"/>
    </row>
    <row r="1234" customHeight="1" spans="10:12">
      <c r="J1234" s="31"/>
      <c r="K1234" s="31"/>
      <c r="L1234" s="31"/>
    </row>
    <row r="1235" customHeight="1" spans="10:12">
      <c r="J1235" s="31"/>
      <c r="K1235" s="31"/>
      <c r="L1235" s="31"/>
    </row>
    <row r="1236" customHeight="1" spans="10:12">
      <c r="J1236" s="31"/>
      <c r="K1236" s="31"/>
      <c r="L1236" s="31"/>
    </row>
    <row r="1237" customHeight="1" spans="10:12">
      <c r="J1237" s="31"/>
      <c r="K1237" s="31"/>
      <c r="L1237" s="31"/>
    </row>
    <row r="1238" customHeight="1" spans="10:12">
      <c r="J1238" s="31"/>
      <c r="K1238" s="31"/>
      <c r="L1238" s="31"/>
    </row>
    <row r="1239" customHeight="1" spans="10:12">
      <c r="J1239" s="31"/>
      <c r="K1239" s="31"/>
      <c r="L1239" s="31"/>
    </row>
    <row r="1240" customHeight="1" spans="10:12">
      <c r="J1240" s="31"/>
      <c r="K1240" s="31"/>
      <c r="L1240" s="31"/>
    </row>
    <row r="1241" customHeight="1" spans="10:12">
      <c r="J1241" s="31"/>
      <c r="K1241" s="31"/>
      <c r="L1241" s="31"/>
    </row>
    <row r="1242" customHeight="1" spans="10:12">
      <c r="J1242" s="31"/>
      <c r="K1242" s="31"/>
      <c r="L1242" s="31"/>
    </row>
    <row r="1243" customHeight="1" spans="10:12">
      <c r="J1243" s="31"/>
      <c r="K1243" s="31"/>
      <c r="L1243" s="31"/>
    </row>
    <row r="1244" customHeight="1" spans="10:12">
      <c r="J1244" s="31"/>
      <c r="K1244" s="31"/>
      <c r="L1244" s="31"/>
    </row>
    <row r="1245" customHeight="1" spans="10:12">
      <c r="J1245" s="31"/>
      <c r="K1245" s="31"/>
      <c r="L1245" s="31"/>
    </row>
    <row r="1246" customHeight="1" spans="10:12">
      <c r="J1246" s="31"/>
      <c r="K1246" s="31"/>
      <c r="L1246" s="31"/>
    </row>
    <row r="1247" customHeight="1" spans="10:12">
      <c r="J1247" s="31"/>
      <c r="K1247" s="31"/>
      <c r="L1247" s="31"/>
    </row>
    <row r="1248" customHeight="1" spans="10:12">
      <c r="J1248" s="31"/>
      <c r="K1248" s="31"/>
      <c r="L1248" s="31"/>
    </row>
    <row r="1249" customHeight="1" spans="10:12">
      <c r="J1249" s="31"/>
      <c r="K1249" s="31"/>
      <c r="L1249" s="31"/>
    </row>
    <row r="1250" customHeight="1" spans="10:12">
      <c r="J1250" s="31"/>
      <c r="K1250" s="31"/>
      <c r="L1250" s="31"/>
    </row>
    <row r="1251" customHeight="1" spans="10:12">
      <c r="J1251" s="31"/>
      <c r="K1251" s="31"/>
      <c r="L1251" s="31"/>
    </row>
    <row r="1252" customHeight="1" spans="10:12">
      <c r="J1252" s="31"/>
      <c r="K1252" s="31"/>
      <c r="L1252" s="31"/>
    </row>
    <row r="1253" customHeight="1" spans="10:12">
      <c r="J1253" s="31"/>
      <c r="K1253" s="31"/>
      <c r="L1253" s="31"/>
    </row>
    <row r="1254" customHeight="1" spans="10:12">
      <c r="J1254" s="31"/>
      <c r="K1254" s="31"/>
      <c r="L1254" s="31"/>
    </row>
    <row r="1255" customHeight="1" spans="10:12">
      <c r="J1255" s="31"/>
      <c r="K1255" s="31"/>
      <c r="L1255" s="31"/>
    </row>
    <row r="1256" customHeight="1" spans="10:12">
      <c r="J1256" s="31"/>
      <c r="K1256" s="31"/>
      <c r="L1256" s="31"/>
    </row>
    <row r="1257" customHeight="1" spans="10:12">
      <c r="J1257" s="31"/>
      <c r="K1257" s="31"/>
      <c r="L1257" s="31"/>
    </row>
    <row r="1258" customHeight="1" spans="10:12">
      <c r="J1258" s="31"/>
      <c r="K1258" s="31"/>
      <c r="L1258" s="31"/>
    </row>
    <row r="1259" customHeight="1" spans="10:12">
      <c r="J1259" s="31"/>
      <c r="K1259" s="31"/>
      <c r="L1259" s="31"/>
    </row>
    <row r="1260" customHeight="1" spans="10:12">
      <c r="J1260" s="31"/>
      <c r="K1260" s="31"/>
      <c r="L1260" s="31"/>
    </row>
    <row r="1261" customHeight="1" spans="10:12">
      <c r="J1261" s="31"/>
      <c r="K1261" s="31"/>
      <c r="L1261" s="31"/>
    </row>
    <row r="1262" customHeight="1" spans="10:12">
      <c r="J1262" s="31"/>
      <c r="K1262" s="31"/>
      <c r="L1262" s="31"/>
    </row>
    <row r="1263" customHeight="1" spans="10:12">
      <c r="J1263" s="31"/>
      <c r="K1263" s="31"/>
      <c r="L1263" s="31"/>
    </row>
    <row r="1264" customHeight="1" spans="10:12">
      <c r="J1264" s="31"/>
      <c r="K1264" s="31"/>
      <c r="L1264" s="31"/>
    </row>
    <row r="1265" customHeight="1" spans="10:12">
      <c r="J1265" s="31"/>
      <c r="K1265" s="31"/>
      <c r="L1265" s="31"/>
    </row>
    <row r="1266" customHeight="1" spans="10:12">
      <c r="J1266" s="31"/>
      <c r="K1266" s="31"/>
      <c r="L1266" s="31"/>
    </row>
    <row r="1267" customHeight="1" spans="10:12">
      <c r="J1267" s="31"/>
      <c r="K1267" s="31"/>
      <c r="L1267" s="31"/>
    </row>
    <row r="1268" customHeight="1" spans="10:12">
      <c r="J1268" s="31"/>
      <c r="K1268" s="31"/>
      <c r="L1268" s="31"/>
    </row>
    <row r="1269" customHeight="1" spans="10:12">
      <c r="J1269" s="31"/>
      <c r="K1269" s="31"/>
      <c r="L1269" s="31"/>
    </row>
    <row r="1270" customHeight="1" spans="10:12">
      <c r="J1270" s="31"/>
      <c r="K1270" s="31"/>
      <c r="L1270" s="31"/>
    </row>
    <row r="1271" customHeight="1" spans="10:12">
      <c r="J1271" s="31"/>
      <c r="K1271" s="31"/>
      <c r="L1271" s="31"/>
    </row>
    <row r="1272" customHeight="1" spans="10:12">
      <c r="J1272" s="31"/>
      <c r="K1272" s="31"/>
      <c r="L1272" s="31"/>
    </row>
    <row r="1273" customHeight="1" spans="10:12">
      <c r="J1273" s="31"/>
      <c r="K1273" s="31"/>
      <c r="L1273" s="31"/>
    </row>
    <row r="1274" customHeight="1" spans="10:12">
      <c r="J1274" s="31"/>
      <c r="K1274" s="31"/>
      <c r="L1274" s="31"/>
    </row>
    <row r="1275" customHeight="1" spans="10:12">
      <c r="J1275" s="31"/>
      <c r="K1275" s="31"/>
      <c r="L1275" s="31"/>
    </row>
    <row r="1276" customHeight="1" spans="10:12">
      <c r="J1276" s="31"/>
      <c r="K1276" s="31"/>
      <c r="L1276" s="31"/>
    </row>
    <row r="1277" customHeight="1" spans="10:12">
      <c r="J1277" s="31"/>
      <c r="K1277" s="31"/>
      <c r="L1277" s="31"/>
    </row>
    <row r="1278" customHeight="1" spans="10:12">
      <c r="J1278" s="31"/>
      <c r="K1278" s="31"/>
      <c r="L1278" s="31"/>
    </row>
    <row r="1279" customHeight="1" spans="10:12">
      <c r="J1279" s="31"/>
      <c r="K1279" s="31"/>
      <c r="L1279" s="31"/>
    </row>
    <row r="1280" customHeight="1" spans="10:12">
      <c r="J1280" s="31"/>
      <c r="K1280" s="31"/>
      <c r="L1280" s="31"/>
    </row>
    <row r="1281" customHeight="1" spans="10:12">
      <c r="J1281" s="31"/>
      <c r="K1281" s="31"/>
      <c r="L1281" s="31"/>
    </row>
    <row r="1282" customHeight="1" spans="10:12">
      <c r="J1282" s="31"/>
      <c r="K1282" s="31"/>
      <c r="L1282" s="31"/>
    </row>
    <row r="1283" customHeight="1" spans="10:12">
      <c r="J1283" s="31"/>
      <c r="K1283" s="31"/>
      <c r="L1283" s="31"/>
    </row>
    <row r="1284" customHeight="1" spans="10:12">
      <c r="J1284" s="31"/>
      <c r="K1284" s="31"/>
      <c r="L1284" s="31"/>
    </row>
    <row r="1285" customHeight="1" spans="10:12">
      <c r="J1285" s="31"/>
      <c r="K1285" s="31"/>
      <c r="L1285" s="31"/>
    </row>
    <row r="1286" customHeight="1" spans="10:12">
      <c r="J1286" s="31"/>
      <c r="K1286" s="31"/>
      <c r="L1286" s="31"/>
    </row>
    <row r="1287" customHeight="1" spans="10:12">
      <c r="J1287" s="31"/>
      <c r="K1287" s="31"/>
      <c r="L1287" s="31"/>
    </row>
    <row r="1288" customHeight="1" spans="10:12">
      <c r="J1288" s="31"/>
      <c r="K1288" s="31"/>
      <c r="L1288" s="31"/>
    </row>
    <row r="1289" customHeight="1" spans="10:12">
      <c r="J1289" s="31"/>
      <c r="K1289" s="31"/>
      <c r="L1289" s="31"/>
    </row>
    <row r="1290" customHeight="1" spans="10:12">
      <c r="J1290" s="31"/>
      <c r="K1290" s="31"/>
      <c r="L1290" s="31"/>
    </row>
    <row r="1291" customHeight="1" spans="10:12">
      <c r="J1291" s="31"/>
      <c r="K1291" s="31"/>
      <c r="L1291" s="31"/>
    </row>
    <row r="1292" customHeight="1" spans="10:12">
      <c r="J1292" s="31"/>
      <c r="K1292" s="31"/>
      <c r="L1292" s="31"/>
    </row>
    <row r="1293" customHeight="1" spans="10:12">
      <c r="J1293" s="31"/>
      <c r="K1293" s="31"/>
      <c r="L1293" s="31"/>
    </row>
    <row r="1294" customHeight="1" spans="10:12">
      <c r="J1294" s="31"/>
      <c r="K1294" s="31"/>
      <c r="L1294" s="31"/>
    </row>
    <row r="1295" customHeight="1" spans="10:12">
      <c r="J1295" s="31"/>
      <c r="K1295" s="31"/>
      <c r="L1295" s="31"/>
    </row>
    <row r="1296" customHeight="1" spans="10:12">
      <c r="J1296" s="31"/>
      <c r="K1296" s="31"/>
      <c r="L1296" s="31"/>
    </row>
    <row r="1297" customHeight="1" spans="10:12">
      <c r="J1297" s="31"/>
      <c r="K1297" s="31"/>
      <c r="L1297" s="31"/>
    </row>
    <row r="1298" customHeight="1" spans="10:12">
      <c r="J1298" s="31"/>
      <c r="K1298" s="31"/>
      <c r="L1298" s="31"/>
    </row>
    <row r="1299" customHeight="1" spans="10:12">
      <c r="J1299" s="31"/>
      <c r="K1299" s="31"/>
      <c r="L1299" s="31"/>
    </row>
    <row r="1300" customHeight="1" spans="10:12">
      <c r="J1300" s="31"/>
      <c r="K1300" s="31"/>
      <c r="L1300" s="31"/>
    </row>
    <row r="1301" customHeight="1" spans="10:12">
      <c r="J1301" s="31"/>
      <c r="K1301" s="31"/>
      <c r="L1301" s="31"/>
    </row>
    <row r="1302" customHeight="1" spans="10:12">
      <c r="J1302" s="31"/>
      <c r="K1302" s="31"/>
      <c r="L1302" s="31"/>
    </row>
    <row r="1303" customHeight="1" spans="10:12">
      <c r="J1303" s="31"/>
      <c r="K1303" s="31"/>
      <c r="L1303" s="31"/>
    </row>
    <row r="1304" customHeight="1" spans="10:12">
      <c r="J1304" s="31"/>
      <c r="K1304" s="31"/>
      <c r="L1304" s="31"/>
    </row>
    <row r="1305" customHeight="1" spans="10:12">
      <c r="J1305" s="31"/>
      <c r="K1305" s="31"/>
      <c r="L1305" s="31"/>
    </row>
    <row r="1306" customHeight="1" spans="10:12">
      <c r="J1306" s="31"/>
      <c r="K1306" s="31"/>
      <c r="L1306" s="31"/>
    </row>
    <row r="1307" customHeight="1" spans="10:12">
      <c r="J1307" s="31"/>
      <c r="K1307" s="31"/>
      <c r="L1307" s="31"/>
    </row>
    <row r="1308" customHeight="1" spans="10:12">
      <c r="J1308" s="31"/>
      <c r="K1308" s="31"/>
      <c r="L1308" s="31"/>
    </row>
    <row r="1309" customHeight="1" spans="10:12">
      <c r="J1309" s="31"/>
      <c r="K1309" s="31"/>
      <c r="L1309" s="31"/>
    </row>
    <row r="1310" customHeight="1" spans="10:12">
      <c r="J1310" s="31"/>
      <c r="K1310" s="31"/>
      <c r="L1310" s="31"/>
    </row>
    <row r="1311" customHeight="1" spans="10:12">
      <c r="J1311" s="31"/>
      <c r="K1311" s="31"/>
      <c r="L1311" s="31"/>
    </row>
    <row r="1312" customHeight="1" spans="10:12">
      <c r="J1312" s="31"/>
      <c r="K1312" s="31"/>
      <c r="L1312" s="31"/>
    </row>
    <row r="1313" customHeight="1" spans="10:12">
      <c r="J1313" s="31"/>
      <c r="K1313" s="31"/>
      <c r="L1313" s="31"/>
    </row>
    <row r="1314" customHeight="1" spans="10:12">
      <c r="J1314" s="31"/>
      <c r="K1314" s="31"/>
      <c r="L1314" s="31"/>
    </row>
    <row r="1315" customHeight="1" spans="10:12">
      <c r="J1315" s="31"/>
      <c r="K1315" s="31"/>
      <c r="L1315" s="31"/>
    </row>
    <row r="1316" customHeight="1" spans="10:12">
      <c r="J1316" s="31"/>
      <c r="K1316" s="31"/>
      <c r="L1316" s="31"/>
    </row>
    <row r="1317" customHeight="1" spans="10:12">
      <c r="J1317" s="31"/>
      <c r="K1317" s="31"/>
      <c r="L1317" s="31"/>
    </row>
    <row r="1318" customHeight="1" spans="10:12">
      <c r="J1318" s="31"/>
      <c r="K1318" s="31"/>
      <c r="L1318" s="31"/>
    </row>
    <row r="1319" customHeight="1" spans="10:12">
      <c r="J1319" s="31"/>
      <c r="K1319" s="31"/>
      <c r="L1319" s="31"/>
    </row>
    <row r="1320" customHeight="1" spans="10:12">
      <c r="J1320" s="31"/>
      <c r="K1320" s="31"/>
      <c r="L1320" s="31"/>
    </row>
    <row r="1321" customHeight="1" spans="10:12">
      <c r="J1321" s="31"/>
      <c r="K1321" s="31"/>
      <c r="L1321" s="31"/>
    </row>
    <row r="1322" customHeight="1" spans="10:12">
      <c r="J1322" s="31"/>
      <c r="K1322" s="31"/>
      <c r="L1322" s="31"/>
    </row>
    <row r="1323" customHeight="1" spans="10:12">
      <c r="J1323" s="31"/>
      <c r="K1323" s="31"/>
      <c r="L1323" s="31"/>
    </row>
    <row r="1324" customHeight="1" spans="10:12">
      <c r="J1324" s="31"/>
      <c r="K1324" s="31"/>
      <c r="L1324" s="31"/>
    </row>
    <row r="1325" customHeight="1" spans="10:12">
      <c r="J1325" s="31"/>
      <c r="K1325" s="31"/>
      <c r="L1325" s="31"/>
    </row>
    <row r="1326" customHeight="1" spans="10:12">
      <c r="J1326" s="31"/>
      <c r="K1326" s="31"/>
      <c r="L1326" s="31"/>
    </row>
    <row r="1327" customHeight="1" spans="10:12">
      <c r="J1327" s="31"/>
      <c r="K1327" s="31"/>
      <c r="L1327" s="31"/>
    </row>
    <row r="1328" customHeight="1" spans="10:12">
      <c r="J1328" s="31"/>
      <c r="K1328" s="31"/>
      <c r="L1328" s="31"/>
    </row>
    <row r="1329" customHeight="1" spans="10:12">
      <c r="J1329" s="31"/>
      <c r="K1329" s="31"/>
      <c r="L1329" s="31"/>
    </row>
    <row r="1330" customHeight="1" spans="10:12">
      <c r="J1330" s="31"/>
      <c r="K1330" s="31"/>
      <c r="L1330" s="31"/>
    </row>
    <row r="1331" customHeight="1" spans="10:12">
      <c r="J1331" s="31"/>
      <c r="K1331" s="31"/>
      <c r="L1331" s="31"/>
    </row>
    <row r="1332" customHeight="1" spans="10:12">
      <c r="J1332" s="31"/>
      <c r="K1332" s="31"/>
      <c r="L1332" s="31"/>
    </row>
    <row r="1333" customHeight="1" spans="10:12">
      <c r="J1333" s="31"/>
      <c r="K1333" s="31"/>
      <c r="L1333" s="31"/>
    </row>
    <row r="1334" customHeight="1" spans="10:12">
      <c r="J1334" s="31"/>
      <c r="K1334" s="31"/>
      <c r="L1334" s="31"/>
    </row>
    <row r="1335" customHeight="1" spans="10:12">
      <c r="J1335" s="31"/>
      <c r="K1335" s="31"/>
      <c r="L1335" s="31"/>
    </row>
    <row r="1336" customHeight="1" spans="10:12">
      <c r="J1336" s="31"/>
      <c r="K1336" s="31"/>
      <c r="L1336" s="31"/>
    </row>
    <row r="1337" customHeight="1" spans="10:12">
      <c r="J1337" s="31"/>
      <c r="K1337" s="31"/>
      <c r="L1337" s="31"/>
    </row>
    <row r="1338" customHeight="1" spans="10:12">
      <c r="J1338" s="31"/>
      <c r="K1338" s="31"/>
      <c r="L1338" s="31"/>
    </row>
    <row r="1339" customHeight="1" spans="10:12">
      <c r="J1339" s="31"/>
      <c r="K1339" s="31"/>
      <c r="L1339" s="31"/>
    </row>
    <row r="1340" customHeight="1" spans="10:12">
      <c r="J1340" s="31"/>
      <c r="K1340" s="31"/>
      <c r="L1340" s="31"/>
    </row>
    <row r="1341" customHeight="1" spans="10:12">
      <c r="J1341" s="31"/>
      <c r="K1341" s="31"/>
      <c r="L1341" s="31"/>
    </row>
    <row r="1342" customHeight="1" spans="10:12">
      <c r="J1342" s="31"/>
      <c r="K1342" s="31"/>
      <c r="L1342" s="31"/>
    </row>
    <row r="1343" customHeight="1" spans="10:12">
      <c r="J1343" s="31"/>
      <c r="K1343" s="31"/>
      <c r="L1343" s="31"/>
    </row>
    <row r="1344" customHeight="1" spans="10:12">
      <c r="J1344" s="31"/>
      <c r="K1344" s="31"/>
      <c r="L1344" s="31"/>
    </row>
    <row r="1345" customHeight="1" spans="10:12">
      <c r="J1345" s="31"/>
      <c r="K1345" s="31"/>
      <c r="L1345" s="31"/>
    </row>
    <row r="1346" customHeight="1" spans="10:12">
      <c r="J1346" s="31"/>
      <c r="K1346" s="31"/>
      <c r="L1346" s="31"/>
    </row>
    <row r="1347" customHeight="1" spans="10:12">
      <c r="J1347" s="31"/>
      <c r="K1347" s="31"/>
      <c r="L1347" s="31"/>
    </row>
    <row r="1348" customHeight="1" spans="10:12">
      <c r="J1348" s="31"/>
      <c r="K1348" s="31"/>
      <c r="L1348" s="31"/>
    </row>
    <row r="1349" customHeight="1" spans="10:12">
      <c r="J1349" s="31"/>
      <c r="K1349" s="31"/>
      <c r="L1349" s="31"/>
    </row>
    <row r="1350" customHeight="1" spans="10:12">
      <c r="J1350" s="31"/>
      <c r="K1350" s="31"/>
      <c r="L1350" s="31"/>
    </row>
    <row r="1351" customHeight="1" spans="10:12">
      <c r="J1351" s="31"/>
      <c r="K1351" s="31"/>
      <c r="L1351" s="31"/>
    </row>
    <row r="1352" customHeight="1" spans="10:12">
      <c r="J1352" s="31"/>
      <c r="K1352" s="31"/>
      <c r="L1352" s="31"/>
    </row>
    <row r="1353" customHeight="1" spans="10:12">
      <c r="J1353" s="31"/>
      <c r="K1353" s="31"/>
      <c r="L1353" s="31"/>
    </row>
    <row r="1354" customHeight="1" spans="10:12">
      <c r="J1354" s="31"/>
      <c r="K1354" s="31"/>
      <c r="L1354" s="31"/>
    </row>
    <row r="1355" customHeight="1" spans="10:12">
      <c r="J1355" s="31"/>
      <c r="K1355" s="31"/>
      <c r="L1355" s="31"/>
    </row>
    <row r="1356" customHeight="1" spans="10:12">
      <c r="J1356" s="31"/>
      <c r="K1356" s="31"/>
      <c r="L1356" s="31"/>
    </row>
    <row r="1357" customHeight="1" spans="10:12">
      <c r="J1357" s="31"/>
      <c r="K1357" s="31"/>
      <c r="L1357" s="31"/>
    </row>
    <row r="1358" customHeight="1" spans="10:12">
      <c r="J1358" s="31"/>
      <c r="K1358" s="31"/>
      <c r="L1358" s="31"/>
    </row>
    <row r="1359" customHeight="1" spans="10:12">
      <c r="J1359" s="31"/>
      <c r="K1359" s="31"/>
      <c r="L1359" s="31"/>
    </row>
    <row r="1360" customHeight="1" spans="10:12">
      <c r="J1360" s="31"/>
      <c r="K1360" s="31"/>
      <c r="L1360" s="31"/>
    </row>
    <row r="1361" customHeight="1" spans="10:12">
      <c r="J1361" s="31"/>
      <c r="K1361" s="31"/>
      <c r="L1361" s="31"/>
    </row>
    <row r="1362" customHeight="1" spans="10:12">
      <c r="J1362" s="31"/>
      <c r="K1362" s="31"/>
      <c r="L1362" s="31"/>
    </row>
    <row r="1363" customHeight="1" spans="10:12">
      <c r="J1363" s="31"/>
      <c r="K1363" s="31"/>
      <c r="L1363" s="31"/>
    </row>
    <row r="1364" customHeight="1" spans="10:12">
      <c r="J1364" s="31"/>
      <c r="K1364" s="31"/>
      <c r="L1364" s="31"/>
    </row>
    <row r="1365" customHeight="1" spans="10:12">
      <c r="J1365" s="31"/>
      <c r="K1365" s="31"/>
      <c r="L1365" s="31"/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zoomScale="90" zoomScaleNormal="90" zoomScaleSheetLayoutView="60" topLeftCell="C1" workbookViewId="0">
      <selection activeCell="N123" sqref="N123"/>
    </sheetView>
  </sheetViews>
  <sheetFormatPr defaultColWidth="8.66666666666667" defaultRowHeight="15"/>
  <cols>
    <col min="1" max="1" width="6.875" customWidth="1"/>
    <col min="2" max="2" width="12.75" style="40" customWidth="1"/>
    <col min="3" max="3" width="12.375" customWidth="1"/>
    <col min="4" max="4" width="12.625" customWidth="1"/>
    <col min="5" max="5" width="9.125" customWidth="1"/>
    <col min="6" max="6" width="10.25" customWidth="1"/>
    <col min="7" max="7" width="10.75" customWidth="1"/>
    <col min="8" max="8" width="9.375" customWidth="1"/>
    <col min="9" max="9" width="9" customWidth="1"/>
    <col min="10" max="10" width="9.375" customWidth="1"/>
    <col min="11" max="11" width="9.25" customWidth="1"/>
    <col min="12" max="12" width="5.875" customWidth="1"/>
    <col min="13" max="13" width="8.125" customWidth="1"/>
    <col min="14" max="14" width="8.375" customWidth="1"/>
    <col min="15" max="15" width="7.875" customWidth="1"/>
    <col min="16" max="16" width="8.25" customWidth="1"/>
    <col min="18" max="18" width="4.25" customWidth="1"/>
  </cols>
  <sheetData>
    <row r="1" ht="30" spans="1:22">
      <c r="A1" s="9" t="s">
        <v>0</v>
      </c>
      <c r="B1" s="41" t="s">
        <v>1</v>
      </c>
      <c r="C1" s="9" t="s">
        <v>2</v>
      </c>
      <c r="D1" s="9" t="s">
        <v>136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137</v>
      </c>
      <c r="J1" s="9" t="s">
        <v>138</v>
      </c>
      <c r="K1" s="9" t="s">
        <v>9</v>
      </c>
      <c r="M1" s="9" t="s">
        <v>10</v>
      </c>
      <c r="N1" s="9" t="s">
        <v>139</v>
      </c>
      <c r="O1" s="9" t="s">
        <v>140</v>
      </c>
      <c r="P1" s="9" t="s">
        <v>141</v>
      </c>
      <c r="Q1" s="9" t="s">
        <v>142</v>
      </c>
      <c r="S1" s="46" t="s">
        <v>14</v>
      </c>
      <c r="T1" s="46" t="s">
        <v>15</v>
      </c>
      <c r="U1" s="46" t="s">
        <v>16</v>
      </c>
      <c r="V1" s="46" t="s">
        <v>17</v>
      </c>
    </row>
    <row r="2" ht="17.75" spans="1:23">
      <c r="A2" s="15">
        <v>1</v>
      </c>
      <c r="B2" s="42">
        <v>201410311107</v>
      </c>
      <c r="C2" s="15" t="s">
        <v>143</v>
      </c>
      <c r="D2" s="15" t="s">
        <v>144</v>
      </c>
      <c r="E2" s="15">
        <v>60</v>
      </c>
      <c r="F2" s="15">
        <v>92</v>
      </c>
      <c r="G2" s="15">
        <v>92</v>
      </c>
      <c r="H2" s="15">
        <v>92</v>
      </c>
      <c r="I2" s="15">
        <v>85</v>
      </c>
      <c r="J2" s="15">
        <v>58</v>
      </c>
      <c r="K2" s="15">
        <v>66</v>
      </c>
      <c r="L2" s="43"/>
      <c r="M2" s="44">
        <v>8</v>
      </c>
      <c r="N2" s="44">
        <v>12</v>
      </c>
      <c r="O2" s="44">
        <v>6</v>
      </c>
      <c r="P2" s="44">
        <v>19</v>
      </c>
      <c r="Q2" s="44">
        <v>13</v>
      </c>
      <c r="R2" s="47"/>
      <c r="S2" s="48">
        <f>E2*0.07+(M2+N2+O2)*0.7</f>
        <v>22.4</v>
      </c>
      <c r="T2" s="48">
        <f>F2*0.08+G2*0.12</f>
        <v>18.4</v>
      </c>
      <c r="U2" s="48">
        <f>P2*0.7</f>
        <v>13.3</v>
      </c>
      <c r="V2" s="48">
        <f>H2*0.03+Q2*0.7</f>
        <v>11.86</v>
      </c>
      <c r="W2" s="49"/>
    </row>
    <row r="3" ht="16.25" spans="1:30">
      <c r="A3" s="15">
        <v>2</v>
      </c>
      <c r="B3" s="42">
        <v>201510121066</v>
      </c>
      <c r="C3" s="15" t="s">
        <v>145</v>
      </c>
      <c r="D3" s="15" t="s">
        <v>146</v>
      </c>
      <c r="E3" s="15">
        <v>100</v>
      </c>
      <c r="F3" s="15">
        <v>95</v>
      </c>
      <c r="G3" s="15">
        <v>92</v>
      </c>
      <c r="H3" s="15">
        <v>90</v>
      </c>
      <c r="I3" s="15">
        <v>95</v>
      </c>
      <c r="J3" s="15">
        <v>50.5</v>
      </c>
      <c r="K3" s="15">
        <v>64</v>
      </c>
      <c r="L3" s="43"/>
      <c r="M3" s="44">
        <v>8</v>
      </c>
      <c r="N3" s="44">
        <v>12</v>
      </c>
      <c r="O3" s="44">
        <v>10</v>
      </c>
      <c r="P3" s="44">
        <v>9.5</v>
      </c>
      <c r="Q3" s="44">
        <v>11</v>
      </c>
      <c r="R3" s="47"/>
      <c r="S3" s="48">
        <f t="shared" ref="S3:S66" si="0">E3*0.07+(M3+N3+O3)*0.7</f>
        <v>28</v>
      </c>
      <c r="T3" s="48">
        <f t="shared" ref="T3:T66" si="1">F3*0.08+G3*0.12</f>
        <v>18.64</v>
      </c>
      <c r="U3" s="48">
        <f t="shared" ref="U3:U66" si="2">P3*0.7</f>
        <v>6.65</v>
      </c>
      <c r="V3" s="48">
        <f t="shared" ref="V3:V66" si="3">H3*0.03+Q3*0.7</f>
        <v>10.4</v>
      </c>
      <c r="W3" s="49"/>
      <c r="X3" s="22"/>
      <c r="Y3" s="22"/>
      <c r="Z3" s="22"/>
      <c r="AA3" s="22"/>
      <c r="AB3" s="22" t="s">
        <v>20</v>
      </c>
      <c r="AC3" s="22">
        <v>117</v>
      </c>
      <c r="AD3" s="8"/>
    </row>
    <row r="4" ht="16.25" spans="1:30">
      <c r="A4" s="15">
        <v>3</v>
      </c>
      <c r="B4" s="42">
        <v>201510121124</v>
      </c>
      <c r="C4" s="15" t="s">
        <v>147</v>
      </c>
      <c r="D4" s="15" t="s">
        <v>148</v>
      </c>
      <c r="E4" s="15">
        <v>100</v>
      </c>
      <c r="F4" s="15">
        <v>99</v>
      </c>
      <c r="G4" s="15">
        <v>99</v>
      </c>
      <c r="H4" s="15">
        <v>99</v>
      </c>
      <c r="I4" s="15">
        <v>99</v>
      </c>
      <c r="J4" s="15">
        <v>63</v>
      </c>
      <c r="K4" s="15">
        <v>74</v>
      </c>
      <c r="L4" s="43"/>
      <c r="M4" s="45">
        <v>9</v>
      </c>
      <c r="N4" s="45">
        <v>11</v>
      </c>
      <c r="O4" s="45">
        <v>10</v>
      </c>
      <c r="P4" s="45">
        <v>17</v>
      </c>
      <c r="Q4" s="45">
        <v>16</v>
      </c>
      <c r="R4" s="47"/>
      <c r="S4" s="48">
        <f t="shared" si="0"/>
        <v>28</v>
      </c>
      <c r="T4" s="48">
        <f t="shared" si="1"/>
        <v>19.8</v>
      </c>
      <c r="U4" s="48">
        <f t="shared" si="2"/>
        <v>11.9</v>
      </c>
      <c r="V4" s="48">
        <f t="shared" si="3"/>
        <v>14.17</v>
      </c>
      <c r="W4" s="49"/>
      <c r="X4" s="23"/>
      <c r="Y4" s="23"/>
      <c r="Z4" s="23"/>
      <c r="AA4" s="23"/>
      <c r="AB4" s="23"/>
      <c r="AC4" s="23"/>
      <c r="AD4" s="8"/>
    </row>
    <row r="5" ht="17.75" spans="1:30">
      <c r="A5" s="15">
        <v>4</v>
      </c>
      <c r="B5" s="42">
        <v>201510311077</v>
      </c>
      <c r="C5" s="15" t="s">
        <v>149</v>
      </c>
      <c r="D5" s="15" t="s">
        <v>150</v>
      </c>
      <c r="E5" s="15">
        <v>95</v>
      </c>
      <c r="F5" s="15">
        <v>95</v>
      </c>
      <c r="G5" s="15">
        <v>95</v>
      </c>
      <c r="H5" s="15">
        <v>95</v>
      </c>
      <c r="I5" s="15">
        <v>95</v>
      </c>
      <c r="J5" s="15">
        <v>48</v>
      </c>
      <c r="K5" s="15">
        <v>62</v>
      </c>
      <c r="L5" s="43"/>
      <c r="M5" s="45">
        <v>6</v>
      </c>
      <c r="N5" s="45">
        <v>11</v>
      </c>
      <c r="O5" s="45">
        <v>7</v>
      </c>
      <c r="P5" s="45">
        <v>2.5</v>
      </c>
      <c r="Q5" s="45">
        <v>21.5</v>
      </c>
      <c r="R5" s="47"/>
      <c r="S5" s="48">
        <f t="shared" si="0"/>
        <v>23.45</v>
      </c>
      <c r="T5" s="48">
        <f t="shared" si="1"/>
        <v>19</v>
      </c>
      <c r="U5" s="48">
        <f t="shared" si="2"/>
        <v>1.75</v>
      </c>
      <c r="V5" s="48">
        <f t="shared" si="3"/>
        <v>17.9</v>
      </c>
      <c r="W5" s="49"/>
      <c r="X5" s="23"/>
      <c r="Y5" s="26" t="s">
        <v>25</v>
      </c>
      <c r="Z5" s="26" t="s">
        <v>26</v>
      </c>
      <c r="AA5" s="26" t="s">
        <v>27</v>
      </c>
      <c r="AB5" s="26" t="s">
        <v>28</v>
      </c>
      <c r="AC5" s="26" t="s">
        <v>29</v>
      </c>
      <c r="AD5" s="8"/>
    </row>
    <row r="6" ht="17.75" spans="1:30">
      <c r="A6" s="15">
        <v>5</v>
      </c>
      <c r="B6" s="42">
        <v>201510311161</v>
      </c>
      <c r="C6" s="15" t="s">
        <v>151</v>
      </c>
      <c r="D6" s="15" t="s">
        <v>152</v>
      </c>
      <c r="E6" s="15">
        <v>85</v>
      </c>
      <c r="F6" s="15">
        <v>0</v>
      </c>
      <c r="G6" s="15">
        <v>0</v>
      </c>
      <c r="H6" s="15">
        <v>0</v>
      </c>
      <c r="I6" s="15">
        <v>20</v>
      </c>
      <c r="J6" s="15">
        <v>47.5</v>
      </c>
      <c r="K6" s="15">
        <v>39</v>
      </c>
      <c r="L6" s="43"/>
      <c r="M6" s="45">
        <v>10</v>
      </c>
      <c r="N6" s="45">
        <v>13</v>
      </c>
      <c r="O6" s="45">
        <v>6</v>
      </c>
      <c r="P6" s="45">
        <v>2</v>
      </c>
      <c r="Q6" s="45">
        <v>16.5</v>
      </c>
      <c r="R6" s="47"/>
      <c r="S6" s="48">
        <f t="shared" si="0"/>
        <v>26.25</v>
      </c>
      <c r="T6" s="48">
        <f t="shared" si="1"/>
        <v>0</v>
      </c>
      <c r="U6" s="48">
        <f t="shared" si="2"/>
        <v>1.4</v>
      </c>
      <c r="V6" s="48">
        <f t="shared" si="3"/>
        <v>11.55</v>
      </c>
      <c r="W6" s="49"/>
      <c r="X6" s="24" t="s">
        <v>31</v>
      </c>
      <c r="Y6" s="27">
        <v>35</v>
      </c>
      <c r="Z6" s="32">
        <v>29.6949572649573</v>
      </c>
      <c r="AA6" s="28">
        <v>22</v>
      </c>
      <c r="AB6" s="51">
        <v>3</v>
      </c>
      <c r="AC6" s="30">
        <f>(117-AB6)/117</f>
        <v>0.974358974358974</v>
      </c>
      <c r="AD6" s="8"/>
    </row>
    <row r="7" ht="16.25" spans="1:30">
      <c r="A7" s="15">
        <v>6</v>
      </c>
      <c r="B7" s="42">
        <v>201510311165</v>
      </c>
      <c r="C7" s="15" t="s">
        <v>153</v>
      </c>
      <c r="D7" s="15" t="s">
        <v>146</v>
      </c>
      <c r="E7" s="15">
        <v>100</v>
      </c>
      <c r="F7" s="15">
        <v>84</v>
      </c>
      <c r="G7" s="15">
        <v>90</v>
      </c>
      <c r="H7" s="15">
        <v>85</v>
      </c>
      <c r="I7" s="15">
        <v>90</v>
      </c>
      <c r="J7" s="15">
        <v>64</v>
      </c>
      <c r="K7" s="15">
        <v>72</v>
      </c>
      <c r="L7" s="43"/>
      <c r="M7" s="45">
        <v>7</v>
      </c>
      <c r="N7" s="45">
        <v>14</v>
      </c>
      <c r="O7" s="45">
        <v>9</v>
      </c>
      <c r="P7" s="45">
        <v>8</v>
      </c>
      <c r="Q7" s="45">
        <v>26</v>
      </c>
      <c r="R7" s="47"/>
      <c r="S7" s="48">
        <f t="shared" si="0"/>
        <v>28</v>
      </c>
      <c r="T7" s="48">
        <f t="shared" si="1"/>
        <v>17.52</v>
      </c>
      <c r="U7" s="48">
        <f t="shared" si="2"/>
        <v>5.6</v>
      </c>
      <c r="V7" s="48">
        <f t="shared" si="3"/>
        <v>20.75</v>
      </c>
      <c r="W7" s="49"/>
      <c r="X7" s="24" t="s">
        <v>34</v>
      </c>
      <c r="Y7" s="27">
        <v>20</v>
      </c>
      <c r="Z7" s="32">
        <v>18.2864957264957</v>
      </c>
      <c r="AA7" s="28">
        <v>16</v>
      </c>
      <c r="AB7" s="51">
        <v>5</v>
      </c>
      <c r="AC7" s="30">
        <f>(117-AB7)/117</f>
        <v>0.957264957264957</v>
      </c>
      <c r="AD7" s="8"/>
    </row>
    <row r="8" ht="16.25" spans="1:30">
      <c r="A8" s="15">
        <v>7</v>
      </c>
      <c r="B8" s="42">
        <v>201510311184</v>
      </c>
      <c r="C8" s="15" t="s">
        <v>154</v>
      </c>
      <c r="D8" s="15" t="s">
        <v>155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44.5</v>
      </c>
      <c r="K8" s="15">
        <v>31</v>
      </c>
      <c r="L8" s="43"/>
      <c r="M8" s="45">
        <v>6</v>
      </c>
      <c r="N8" s="45">
        <v>11</v>
      </c>
      <c r="O8" s="45">
        <v>5</v>
      </c>
      <c r="P8" s="45">
        <v>2.5</v>
      </c>
      <c r="Q8" s="45">
        <v>20</v>
      </c>
      <c r="R8" s="47"/>
      <c r="S8" s="48">
        <f t="shared" si="0"/>
        <v>15.4</v>
      </c>
      <c r="T8" s="48">
        <f t="shared" si="1"/>
        <v>0</v>
      </c>
      <c r="U8" s="48">
        <f t="shared" si="2"/>
        <v>1.75</v>
      </c>
      <c r="V8" s="48">
        <f t="shared" si="3"/>
        <v>14</v>
      </c>
      <c r="W8" s="49"/>
      <c r="X8" s="24" t="s">
        <v>36</v>
      </c>
      <c r="Y8" s="27">
        <v>21</v>
      </c>
      <c r="Z8" s="32">
        <v>13.174358974359</v>
      </c>
      <c r="AA8" s="28">
        <v>10</v>
      </c>
      <c r="AB8" s="51">
        <v>27</v>
      </c>
      <c r="AC8" s="30">
        <f>(117-AB8)/117</f>
        <v>0.769230769230769</v>
      </c>
      <c r="AD8" s="8"/>
    </row>
    <row r="9" ht="16.25" spans="1:30">
      <c r="A9" s="15">
        <v>8</v>
      </c>
      <c r="B9" s="42">
        <v>201510730056</v>
      </c>
      <c r="C9" s="15" t="s">
        <v>156</v>
      </c>
      <c r="D9" s="15" t="s">
        <v>148</v>
      </c>
      <c r="E9" s="15">
        <v>100</v>
      </c>
      <c r="F9" s="15">
        <v>96</v>
      </c>
      <c r="G9" s="15">
        <v>92</v>
      </c>
      <c r="H9" s="15">
        <v>92</v>
      </c>
      <c r="I9" s="15">
        <v>95</v>
      </c>
      <c r="J9" s="15">
        <v>56</v>
      </c>
      <c r="K9" s="15">
        <v>68</v>
      </c>
      <c r="L9" s="43"/>
      <c r="M9" s="45">
        <v>9</v>
      </c>
      <c r="N9" s="45">
        <v>12</v>
      </c>
      <c r="O9" s="45">
        <v>6</v>
      </c>
      <c r="P9" s="45">
        <v>8</v>
      </c>
      <c r="Q9" s="45">
        <v>21</v>
      </c>
      <c r="R9" s="47"/>
      <c r="S9" s="48">
        <f t="shared" si="0"/>
        <v>25.9</v>
      </c>
      <c r="T9" s="48">
        <f t="shared" si="1"/>
        <v>18.72</v>
      </c>
      <c r="U9" s="48">
        <f t="shared" si="2"/>
        <v>5.6</v>
      </c>
      <c r="V9" s="48">
        <f t="shared" si="3"/>
        <v>17.46</v>
      </c>
      <c r="W9" s="49"/>
      <c r="X9" s="25" t="s">
        <v>38</v>
      </c>
      <c r="Y9" s="31">
        <v>24</v>
      </c>
      <c r="Z9" s="32">
        <v>18.5624786324786</v>
      </c>
      <c r="AA9" s="31">
        <v>12</v>
      </c>
      <c r="AB9" s="51">
        <v>11</v>
      </c>
      <c r="AC9" s="30">
        <f>(117-AB9)/117</f>
        <v>0.905982905982906</v>
      </c>
      <c r="AD9" s="8"/>
    </row>
    <row r="10" ht="17.75" spans="1:30">
      <c r="A10" s="15">
        <v>9</v>
      </c>
      <c r="B10" s="42">
        <v>201610311128</v>
      </c>
      <c r="C10" s="15" t="s">
        <v>157</v>
      </c>
      <c r="D10" s="15" t="s">
        <v>155</v>
      </c>
      <c r="E10" s="15">
        <v>100</v>
      </c>
      <c r="F10" s="15">
        <v>88</v>
      </c>
      <c r="G10" s="15">
        <v>82</v>
      </c>
      <c r="H10" s="15">
        <v>0</v>
      </c>
      <c r="I10" s="15">
        <v>80</v>
      </c>
      <c r="J10" s="15">
        <v>32</v>
      </c>
      <c r="K10" s="15">
        <v>46</v>
      </c>
      <c r="L10" s="43"/>
      <c r="M10" s="45">
        <v>6</v>
      </c>
      <c r="N10" s="45">
        <v>9</v>
      </c>
      <c r="O10" s="45">
        <v>6</v>
      </c>
      <c r="P10" s="45">
        <v>4</v>
      </c>
      <c r="Q10" s="45">
        <v>7</v>
      </c>
      <c r="R10" s="47"/>
      <c r="S10" s="48">
        <f t="shared" si="0"/>
        <v>21.7</v>
      </c>
      <c r="T10" s="48">
        <f t="shared" si="1"/>
        <v>16.88</v>
      </c>
      <c r="U10" s="48">
        <f t="shared" si="2"/>
        <v>2.8</v>
      </c>
      <c r="V10" s="48">
        <f t="shared" si="3"/>
        <v>4.9</v>
      </c>
      <c r="W10" s="49"/>
      <c r="X10" s="8"/>
      <c r="Y10" s="8"/>
      <c r="Z10" s="8"/>
      <c r="AA10" s="8"/>
      <c r="AB10" s="8"/>
      <c r="AC10" s="8"/>
      <c r="AD10" s="8"/>
    </row>
    <row r="11" ht="16.25" spans="1:30">
      <c r="A11" s="15">
        <v>10</v>
      </c>
      <c r="B11" s="42">
        <v>201710121222</v>
      </c>
      <c r="C11" s="15" t="s">
        <v>158</v>
      </c>
      <c r="D11" s="15" t="s">
        <v>146</v>
      </c>
      <c r="E11" s="15">
        <v>100</v>
      </c>
      <c r="F11" s="15">
        <v>99</v>
      </c>
      <c r="G11" s="15">
        <v>99</v>
      </c>
      <c r="H11" s="15">
        <v>99</v>
      </c>
      <c r="I11" s="15">
        <v>99</v>
      </c>
      <c r="J11" s="15">
        <v>89</v>
      </c>
      <c r="K11" s="15">
        <v>92</v>
      </c>
      <c r="L11" s="43"/>
      <c r="M11" s="45">
        <v>7</v>
      </c>
      <c r="N11" s="45">
        <v>14</v>
      </c>
      <c r="O11" s="45">
        <v>14</v>
      </c>
      <c r="P11" s="45">
        <v>24.5</v>
      </c>
      <c r="Q11" s="45">
        <v>29.5</v>
      </c>
      <c r="R11" s="47"/>
      <c r="S11" s="48">
        <f t="shared" si="0"/>
        <v>31.5</v>
      </c>
      <c r="T11" s="48">
        <f t="shared" si="1"/>
        <v>19.8</v>
      </c>
      <c r="U11" s="48">
        <f t="shared" si="2"/>
        <v>17.15</v>
      </c>
      <c r="V11" s="48">
        <f t="shared" si="3"/>
        <v>23.62</v>
      </c>
      <c r="X11" s="22" t="s">
        <v>25</v>
      </c>
      <c r="Y11" s="28">
        <f>SUM(Y6:Y9)</f>
        <v>100</v>
      </c>
      <c r="Z11" s="28">
        <f>SUM(Z6:Z9)</f>
        <v>79.7182905982906</v>
      </c>
      <c r="AA11" s="28">
        <f>SUM(AA6:AA9)</f>
        <v>60</v>
      </c>
      <c r="AB11" s="28"/>
      <c r="AC11" s="28"/>
      <c r="AD11" s="8"/>
    </row>
    <row r="12" ht="16.25" spans="1:30">
      <c r="A12" s="15">
        <v>11</v>
      </c>
      <c r="B12" s="42">
        <v>201710311001</v>
      </c>
      <c r="C12" s="15" t="s">
        <v>159</v>
      </c>
      <c r="D12" s="15" t="s">
        <v>146</v>
      </c>
      <c r="E12" s="15">
        <v>100</v>
      </c>
      <c r="F12" s="15">
        <v>95</v>
      </c>
      <c r="G12" s="15">
        <v>92</v>
      </c>
      <c r="H12" s="15">
        <v>92</v>
      </c>
      <c r="I12" s="15">
        <v>95</v>
      </c>
      <c r="J12" s="15">
        <v>73</v>
      </c>
      <c r="K12" s="15">
        <v>80</v>
      </c>
      <c r="L12" s="43"/>
      <c r="M12" s="45">
        <v>9</v>
      </c>
      <c r="N12" s="45">
        <v>12</v>
      </c>
      <c r="O12" s="45">
        <v>12</v>
      </c>
      <c r="P12" s="45">
        <v>16</v>
      </c>
      <c r="Q12" s="45">
        <v>24</v>
      </c>
      <c r="R12" s="50"/>
      <c r="S12" s="48">
        <f t="shared" si="0"/>
        <v>30.1</v>
      </c>
      <c r="T12" s="48">
        <f t="shared" si="1"/>
        <v>18.64</v>
      </c>
      <c r="U12" s="48">
        <f t="shared" si="2"/>
        <v>11.2</v>
      </c>
      <c r="V12" s="48">
        <f t="shared" si="3"/>
        <v>19.56</v>
      </c>
      <c r="X12" s="8"/>
      <c r="Y12" s="8"/>
      <c r="Z12" s="8"/>
      <c r="AA12" s="8"/>
      <c r="AB12" s="8"/>
      <c r="AC12" s="33">
        <f>AVERAGE(AC6:AC9)</f>
        <v>0.901709401709402</v>
      </c>
      <c r="AD12" s="8" t="s">
        <v>42</v>
      </c>
    </row>
    <row r="13" ht="16.25" spans="1:22">
      <c r="A13" s="15">
        <v>12</v>
      </c>
      <c r="B13" s="42">
        <v>201710311009</v>
      </c>
      <c r="C13" s="15" t="s">
        <v>160</v>
      </c>
      <c r="D13" s="15" t="s">
        <v>148</v>
      </c>
      <c r="E13" s="15">
        <v>100</v>
      </c>
      <c r="F13" s="15">
        <v>90</v>
      </c>
      <c r="G13" s="15">
        <v>92</v>
      </c>
      <c r="H13" s="15">
        <v>92</v>
      </c>
      <c r="I13" s="15">
        <v>93</v>
      </c>
      <c r="J13" s="15">
        <v>61</v>
      </c>
      <c r="K13" s="15">
        <v>71</v>
      </c>
      <c r="L13" s="43"/>
      <c r="M13" s="45">
        <v>8</v>
      </c>
      <c r="N13" s="45">
        <v>10</v>
      </c>
      <c r="O13" s="45">
        <v>10</v>
      </c>
      <c r="P13" s="45">
        <v>17</v>
      </c>
      <c r="Q13" s="45">
        <v>16</v>
      </c>
      <c r="R13" s="50"/>
      <c r="S13" s="48">
        <f t="shared" si="0"/>
        <v>26.6</v>
      </c>
      <c r="T13" s="48">
        <f t="shared" si="1"/>
        <v>18.24</v>
      </c>
      <c r="U13" s="48">
        <f t="shared" si="2"/>
        <v>11.9</v>
      </c>
      <c r="V13" s="48">
        <f t="shared" si="3"/>
        <v>13.96</v>
      </c>
    </row>
    <row r="14" ht="16.25" spans="1:22">
      <c r="A14" s="15">
        <v>13</v>
      </c>
      <c r="B14" s="42">
        <v>201710311014</v>
      </c>
      <c r="C14" s="15" t="s">
        <v>161</v>
      </c>
      <c r="D14" s="15" t="s">
        <v>148</v>
      </c>
      <c r="E14" s="15">
        <v>100</v>
      </c>
      <c r="F14" s="15">
        <v>96</v>
      </c>
      <c r="G14" s="15">
        <v>95</v>
      </c>
      <c r="H14" s="15">
        <v>92</v>
      </c>
      <c r="I14" s="15">
        <v>96</v>
      </c>
      <c r="J14" s="15">
        <v>75.5</v>
      </c>
      <c r="K14" s="15">
        <v>82</v>
      </c>
      <c r="L14" s="43"/>
      <c r="M14" s="45">
        <v>9</v>
      </c>
      <c r="N14" s="45">
        <v>12</v>
      </c>
      <c r="O14" s="45">
        <v>11.5</v>
      </c>
      <c r="P14" s="45">
        <v>19</v>
      </c>
      <c r="Q14" s="45">
        <v>24.5</v>
      </c>
      <c r="R14" s="50"/>
      <c r="S14" s="48">
        <f t="shared" si="0"/>
        <v>29.75</v>
      </c>
      <c r="T14" s="48">
        <f t="shared" si="1"/>
        <v>19.08</v>
      </c>
      <c r="U14" s="48">
        <f t="shared" si="2"/>
        <v>13.3</v>
      </c>
      <c r="V14" s="48">
        <f t="shared" si="3"/>
        <v>19.91</v>
      </c>
    </row>
    <row r="15" ht="16.25" spans="1:26">
      <c r="A15" s="15">
        <v>14</v>
      </c>
      <c r="B15" s="42">
        <v>201710311017</v>
      </c>
      <c r="C15" s="15" t="s">
        <v>162</v>
      </c>
      <c r="D15" s="15" t="s">
        <v>146</v>
      </c>
      <c r="E15" s="15">
        <v>100</v>
      </c>
      <c r="F15" s="15">
        <v>93</v>
      </c>
      <c r="G15" s="15">
        <v>90</v>
      </c>
      <c r="H15" s="15">
        <v>93</v>
      </c>
      <c r="I15" s="15">
        <v>93</v>
      </c>
      <c r="J15" s="15">
        <v>81.5</v>
      </c>
      <c r="K15" s="15">
        <v>85</v>
      </c>
      <c r="L15" s="43"/>
      <c r="M15" s="45">
        <v>10</v>
      </c>
      <c r="N15" s="45">
        <v>12</v>
      </c>
      <c r="O15" s="45">
        <v>13</v>
      </c>
      <c r="P15" s="45">
        <v>20.5</v>
      </c>
      <c r="Q15" s="45">
        <v>26</v>
      </c>
      <c r="R15" s="50"/>
      <c r="S15" s="48">
        <f t="shared" si="0"/>
        <v>31.5</v>
      </c>
      <c r="T15" s="48">
        <f t="shared" si="1"/>
        <v>18.24</v>
      </c>
      <c r="U15" s="48">
        <f t="shared" si="2"/>
        <v>14.35</v>
      </c>
      <c r="V15" s="48">
        <f t="shared" si="3"/>
        <v>20.99</v>
      </c>
      <c r="Y15" s="49"/>
      <c r="Z15" s="28"/>
    </row>
    <row r="16" ht="16.25" spans="1:26">
      <c r="A16" s="15">
        <v>15</v>
      </c>
      <c r="B16" s="42">
        <v>201710311020</v>
      </c>
      <c r="C16" s="15" t="s">
        <v>163</v>
      </c>
      <c r="D16" s="15" t="s">
        <v>148</v>
      </c>
      <c r="E16" s="15">
        <v>100</v>
      </c>
      <c r="F16" s="15">
        <v>97</v>
      </c>
      <c r="G16" s="15">
        <v>97</v>
      </c>
      <c r="H16" s="15">
        <v>90</v>
      </c>
      <c r="I16" s="15">
        <v>97</v>
      </c>
      <c r="J16" s="15">
        <v>68</v>
      </c>
      <c r="K16" s="15">
        <v>77</v>
      </c>
      <c r="L16" s="43"/>
      <c r="M16" s="45">
        <v>7</v>
      </c>
      <c r="N16" s="45">
        <v>14</v>
      </c>
      <c r="O16" s="45">
        <v>8.5</v>
      </c>
      <c r="P16" s="45">
        <v>18.5</v>
      </c>
      <c r="Q16" s="45">
        <v>20</v>
      </c>
      <c r="R16" s="50"/>
      <c r="S16" s="48">
        <f t="shared" si="0"/>
        <v>27.65</v>
      </c>
      <c r="T16" s="48">
        <f t="shared" si="1"/>
        <v>19.4</v>
      </c>
      <c r="U16" s="48">
        <f t="shared" si="2"/>
        <v>12.95</v>
      </c>
      <c r="V16" s="48">
        <f t="shared" si="3"/>
        <v>16.7</v>
      </c>
      <c r="Y16" s="49"/>
      <c r="Z16" s="28"/>
    </row>
    <row r="17" ht="16.25" spans="1:26">
      <c r="A17" s="15">
        <v>16</v>
      </c>
      <c r="B17" s="42">
        <v>201710311022</v>
      </c>
      <c r="C17" s="15" t="s">
        <v>164</v>
      </c>
      <c r="D17" s="15" t="s">
        <v>146</v>
      </c>
      <c r="E17" s="15">
        <v>100</v>
      </c>
      <c r="F17" s="15">
        <v>97</v>
      </c>
      <c r="G17" s="15">
        <v>97</v>
      </c>
      <c r="H17" s="15">
        <v>97</v>
      </c>
      <c r="I17" s="15">
        <v>97</v>
      </c>
      <c r="J17" s="15">
        <v>62</v>
      </c>
      <c r="K17" s="15">
        <v>73</v>
      </c>
      <c r="L17" s="43"/>
      <c r="M17" s="45">
        <v>8</v>
      </c>
      <c r="N17" s="45">
        <v>13</v>
      </c>
      <c r="O17" s="45">
        <v>11</v>
      </c>
      <c r="P17" s="45">
        <v>12</v>
      </c>
      <c r="Q17" s="45">
        <v>18</v>
      </c>
      <c r="R17" s="50"/>
      <c r="S17" s="48">
        <f t="shared" si="0"/>
        <v>29.4</v>
      </c>
      <c r="T17" s="48">
        <f t="shared" si="1"/>
        <v>19.4</v>
      </c>
      <c r="U17" s="48">
        <f t="shared" si="2"/>
        <v>8.4</v>
      </c>
      <c r="V17" s="48">
        <f t="shared" si="3"/>
        <v>15.51</v>
      </c>
      <c r="Y17" s="49"/>
      <c r="Z17" s="28"/>
    </row>
    <row r="18" ht="16.25" spans="1:26">
      <c r="A18" s="15">
        <v>17</v>
      </c>
      <c r="B18" s="42">
        <v>201710311024</v>
      </c>
      <c r="C18" s="15" t="s">
        <v>165</v>
      </c>
      <c r="D18" s="15" t="s">
        <v>146</v>
      </c>
      <c r="E18" s="15">
        <v>100</v>
      </c>
      <c r="F18" s="15">
        <v>85</v>
      </c>
      <c r="G18" s="15">
        <v>85</v>
      </c>
      <c r="H18" s="15">
        <v>82</v>
      </c>
      <c r="I18" s="15">
        <v>88</v>
      </c>
      <c r="J18" s="15">
        <v>72</v>
      </c>
      <c r="K18" s="15">
        <v>77</v>
      </c>
      <c r="L18" s="43"/>
      <c r="M18" s="45">
        <v>8</v>
      </c>
      <c r="N18" s="45">
        <v>14</v>
      </c>
      <c r="O18" s="45">
        <v>10</v>
      </c>
      <c r="P18" s="45">
        <v>17</v>
      </c>
      <c r="Q18" s="45">
        <v>23</v>
      </c>
      <c r="R18" s="50"/>
      <c r="S18" s="48">
        <f t="shared" si="0"/>
        <v>29.4</v>
      </c>
      <c r="T18" s="48">
        <f t="shared" si="1"/>
        <v>17</v>
      </c>
      <c r="U18" s="48">
        <f t="shared" si="2"/>
        <v>11.9</v>
      </c>
      <c r="V18" s="48">
        <f t="shared" si="3"/>
        <v>18.56</v>
      </c>
      <c r="Y18" s="49"/>
      <c r="Z18" s="32"/>
    </row>
    <row r="19" ht="16.25" spans="1:22">
      <c r="A19" s="15">
        <v>18</v>
      </c>
      <c r="B19" s="42">
        <v>201710311026</v>
      </c>
      <c r="C19" s="15" t="s">
        <v>166</v>
      </c>
      <c r="D19" s="15" t="s">
        <v>148</v>
      </c>
      <c r="E19" s="15">
        <v>100</v>
      </c>
      <c r="F19" s="15">
        <v>90</v>
      </c>
      <c r="G19" s="15">
        <v>85</v>
      </c>
      <c r="H19" s="15">
        <v>90</v>
      </c>
      <c r="I19" s="15">
        <v>90</v>
      </c>
      <c r="J19" s="15">
        <v>74.5</v>
      </c>
      <c r="K19" s="15">
        <v>79</v>
      </c>
      <c r="L19" s="43"/>
      <c r="M19" s="45">
        <v>9</v>
      </c>
      <c r="N19" s="45">
        <v>12</v>
      </c>
      <c r="O19" s="45">
        <v>12</v>
      </c>
      <c r="P19" s="45">
        <v>15</v>
      </c>
      <c r="Q19" s="45">
        <v>26.5</v>
      </c>
      <c r="R19" s="50"/>
      <c r="S19" s="48">
        <f t="shared" si="0"/>
        <v>30.1</v>
      </c>
      <c r="T19" s="48">
        <f t="shared" si="1"/>
        <v>17.4</v>
      </c>
      <c r="U19" s="48">
        <f t="shared" si="2"/>
        <v>10.5</v>
      </c>
      <c r="V19" s="48">
        <f t="shared" si="3"/>
        <v>21.25</v>
      </c>
    </row>
    <row r="20" ht="16.25" spans="1:22">
      <c r="A20" s="15">
        <v>19</v>
      </c>
      <c r="B20" s="42">
        <v>201710311027</v>
      </c>
      <c r="C20" s="15" t="s">
        <v>167</v>
      </c>
      <c r="D20" s="15" t="s">
        <v>146</v>
      </c>
      <c r="E20" s="15">
        <v>100</v>
      </c>
      <c r="F20" s="15">
        <v>99</v>
      </c>
      <c r="G20" s="15">
        <v>99</v>
      </c>
      <c r="H20" s="15">
        <v>99</v>
      </c>
      <c r="I20" s="15">
        <v>99</v>
      </c>
      <c r="J20" s="15">
        <v>87.5</v>
      </c>
      <c r="K20" s="15">
        <v>91</v>
      </c>
      <c r="L20" s="43"/>
      <c r="M20" s="45">
        <v>8</v>
      </c>
      <c r="N20" s="45">
        <v>14</v>
      </c>
      <c r="O20" s="45">
        <v>9</v>
      </c>
      <c r="P20" s="45">
        <v>27</v>
      </c>
      <c r="Q20" s="45">
        <v>29.5</v>
      </c>
      <c r="R20" s="50"/>
      <c r="S20" s="48">
        <f t="shared" si="0"/>
        <v>28.7</v>
      </c>
      <c r="T20" s="48">
        <f t="shared" si="1"/>
        <v>19.8</v>
      </c>
      <c r="U20" s="48">
        <f t="shared" si="2"/>
        <v>18.9</v>
      </c>
      <c r="V20" s="48">
        <f t="shared" si="3"/>
        <v>23.62</v>
      </c>
    </row>
    <row r="21" ht="16.25" spans="1:22">
      <c r="A21" s="15">
        <v>20</v>
      </c>
      <c r="B21" s="42">
        <v>201710311028</v>
      </c>
      <c r="C21" s="15" t="s">
        <v>168</v>
      </c>
      <c r="D21" s="15" t="s">
        <v>146</v>
      </c>
      <c r="E21" s="15">
        <v>100</v>
      </c>
      <c r="F21" s="15">
        <v>95</v>
      </c>
      <c r="G21" s="15">
        <v>92</v>
      </c>
      <c r="H21" s="15">
        <v>90</v>
      </c>
      <c r="I21" s="15">
        <v>95</v>
      </c>
      <c r="J21" s="15">
        <v>61.5</v>
      </c>
      <c r="K21" s="15">
        <v>72</v>
      </c>
      <c r="L21" s="43"/>
      <c r="M21" s="45">
        <v>9</v>
      </c>
      <c r="N21" s="45">
        <v>11</v>
      </c>
      <c r="O21" s="45">
        <v>12</v>
      </c>
      <c r="P21" s="45">
        <v>13.5</v>
      </c>
      <c r="Q21" s="45">
        <v>16</v>
      </c>
      <c r="R21" s="50"/>
      <c r="S21" s="48">
        <f t="shared" si="0"/>
        <v>29.4</v>
      </c>
      <c r="T21" s="48">
        <f t="shared" si="1"/>
        <v>18.64</v>
      </c>
      <c r="U21" s="48">
        <f t="shared" si="2"/>
        <v>9.45</v>
      </c>
      <c r="V21" s="48">
        <f t="shared" si="3"/>
        <v>13.9</v>
      </c>
    </row>
    <row r="22" ht="16.25" spans="1:22">
      <c r="A22" s="15">
        <v>21</v>
      </c>
      <c r="B22" s="42">
        <v>201710311033</v>
      </c>
      <c r="C22" s="15" t="s">
        <v>169</v>
      </c>
      <c r="D22" s="15" t="s">
        <v>148</v>
      </c>
      <c r="E22" s="15">
        <v>100</v>
      </c>
      <c r="F22" s="15">
        <v>95</v>
      </c>
      <c r="G22" s="15">
        <v>92</v>
      </c>
      <c r="H22" s="15">
        <v>90</v>
      </c>
      <c r="I22" s="15">
        <v>95</v>
      </c>
      <c r="J22" s="15">
        <v>65.5</v>
      </c>
      <c r="K22" s="15">
        <v>74</v>
      </c>
      <c r="L22" s="43"/>
      <c r="M22" s="45">
        <v>9</v>
      </c>
      <c r="N22" s="45">
        <v>13</v>
      </c>
      <c r="O22" s="45">
        <v>11</v>
      </c>
      <c r="P22" s="45">
        <v>11.5</v>
      </c>
      <c r="Q22" s="45">
        <v>21</v>
      </c>
      <c r="R22" s="50"/>
      <c r="S22" s="48">
        <f t="shared" si="0"/>
        <v>30.1</v>
      </c>
      <c r="T22" s="48">
        <f t="shared" si="1"/>
        <v>18.64</v>
      </c>
      <c r="U22" s="48">
        <f t="shared" si="2"/>
        <v>8.05</v>
      </c>
      <c r="V22" s="48">
        <f t="shared" si="3"/>
        <v>17.4</v>
      </c>
    </row>
    <row r="23" ht="16.25" spans="1:22">
      <c r="A23" s="15">
        <v>22</v>
      </c>
      <c r="B23" s="42">
        <v>201710311037</v>
      </c>
      <c r="C23" s="15" t="s">
        <v>170</v>
      </c>
      <c r="D23" s="15" t="s">
        <v>148</v>
      </c>
      <c r="E23" s="15">
        <v>100</v>
      </c>
      <c r="F23" s="15">
        <v>95</v>
      </c>
      <c r="G23" s="15">
        <v>93</v>
      </c>
      <c r="H23" s="15">
        <v>90</v>
      </c>
      <c r="I23" s="15">
        <v>95</v>
      </c>
      <c r="J23" s="15">
        <v>57.5</v>
      </c>
      <c r="K23" s="15">
        <v>69</v>
      </c>
      <c r="L23" s="43"/>
      <c r="M23" s="45">
        <v>7</v>
      </c>
      <c r="N23" s="45">
        <v>13</v>
      </c>
      <c r="O23" s="45">
        <v>10</v>
      </c>
      <c r="P23" s="45">
        <v>10</v>
      </c>
      <c r="Q23" s="45">
        <v>17.5</v>
      </c>
      <c r="R23" s="50"/>
      <c r="S23" s="48">
        <f t="shared" si="0"/>
        <v>28</v>
      </c>
      <c r="T23" s="48">
        <f t="shared" si="1"/>
        <v>18.76</v>
      </c>
      <c r="U23" s="48">
        <f t="shared" si="2"/>
        <v>7</v>
      </c>
      <c r="V23" s="48">
        <f t="shared" si="3"/>
        <v>14.95</v>
      </c>
    </row>
    <row r="24" ht="16.25" spans="1:22">
      <c r="A24" s="15">
        <v>23</v>
      </c>
      <c r="B24" s="42">
        <v>201710311045</v>
      </c>
      <c r="C24" s="15" t="s">
        <v>171</v>
      </c>
      <c r="D24" s="15" t="s">
        <v>146</v>
      </c>
      <c r="E24" s="15">
        <v>100</v>
      </c>
      <c r="F24" s="15">
        <v>99</v>
      </c>
      <c r="G24" s="15">
        <v>99</v>
      </c>
      <c r="H24" s="15">
        <v>99</v>
      </c>
      <c r="I24" s="15">
        <v>99</v>
      </c>
      <c r="J24" s="15">
        <v>65</v>
      </c>
      <c r="K24" s="15">
        <v>75</v>
      </c>
      <c r="L24" s="43"/>
      <c r="M24" s="45">
        <v>10</v>
      </c>
      <c r="N24" s="45">
        <v>13</v>
      </c>
      <c r="O24" s="45">
        <v>11</v>
      </c>
      <c r="P24" s="45">
        <v>21</v>
      </c>
      <c r="Q24" s="45">
        <v>10</v>
      </c>
      <c r="R24" s="50"/>
      <c r="S24" s="48">
        <f t="shared" si="0"/>
        <v>30.8</v>
      </c>
      <c r="T24" s="48">
        <f t="shared" si="1"/>
        <v>19.8</v>
      </c>
      <c r="U24" s="48">
        <f t="shared" si="2"/>
        <v>14.7</v>
      </c>
      <c r="V24" s="48">
        <f t="shared" si="3"/>
        <v>9.97</v>
      </c>
    </row>
    <row r="25" ht="16.25" spans="1:22">
      <c r="A25" s="15">
        <v>24</v>
      </c>
      <c r="B25" s="42">
        <v>201710311052</v>
      </c>
      <c r="C25" s="15" t="s">
        <v>172</v>
      </c>
      <c r="D25" s="15" t="s">
        <v>146</v>
      </c>
      <c r="E25" s="15">
        <v>100</v>
      </c>
      <c r="F25" s="15">
        <v>95</v>
      </c>
      <c r="G25" s="15">
        <v>93</v>
      </c>
      <c r="H25" s="15">
        <v>90</v>
      </c>
      <c r="I25" s="15">
        <v>95</v>
      </c>
      <c r="J25" s="15">
        <v>75</v>
      </c>
      <c r="K25" s="15">
        <v>81</v>
      </c>
      <c r="L25" s="43"/>
      <c r="M25" s="45">
        <v>7</v>
      </c>
      <c r="N25" s="45">
        <v>12</v>
      </c>
      <c r="O25" s="45">
        <v>7</v>
      </c>
      <c r="P25" s="45">
        <v>22</v>
      </c>
      <c r="Q25" s="45">
        <v>27</v>
      </c>
      <c r="R25" s="50"/>
      <c r="S25" s="48">
        <f t="shared" si="0"/>
        <v>25.2</v>
      </c>
      <c r="T25" s="48">
        <f t="shared" si="1"/>
        <v>18.76</v>
      </c>
      <c r="U25" s="48">
        <f t="shared" si="2"/>
        <v>15.4</v>
      </c>
      <c r="V25" s="48">
        <f t="shared" si="3"/>
        <v>21.6</v>
      </c>
    </row>
    <row r="26" ht="16.25" spans="1:22">
      <c r="A26" s="15">
        <v>25</v>
      </c>
      <c r="B26" s="42">
        <v>201710311055</v>
      </c>
      <c r="C26" s="15" t="s">
        <v>173</v>
      </c>
      <c r="D26" s="15" t="s">
        <v>146</v>
      </c>
      <c r="E26" s="15">
        <v>100</v>
      </c>
      <c r="F26" s="15">
        <v>99</v>
      </c>
      <c r="G26" s="15">
        <v>99</v>
      </c>
      <c r="H26" s="15">
        <v>99</v>
      </c>
      <c r="I26" s="15">
        <v>99</v>
      </c>
      <c r="J26" s="15">
        <v>37.5</v>
      </c>
      <c r="K26" s="15">
        <v>56</v>
      </c>
      <c r="L26" s="43"/>
      <c r="M26" s="45">
        <v>9</v>
      </c>
      <c r="N26" s="45">
        <v>11</v>
      </c>
      <c r="O26" s="45">
        <v>8</v>
      </c>
      <c r="P26" s="45">
        <v>4</v>
      </c>
      <c r="Q26" s="45">
        <v>5.5</v>
      </c>
      <c r="S26" s="48">
        <f t="shared" si="0"/>
        <v>26.6</v>
      </c>
      <c r="T26" s="48">
        <f t="shared" si="1"/>
        <v>19.8</v>
      </c>
      <c r="U26" s="48">
        <f t="shared" si="2"/>
        <v>2.8</v>
      </c>
      <c r="V26" s="48">
        <f t="shared" si="3"/>
        <v>6.82</v>
      </c>
    </row>
    <row r="27" ht="16.25" spans="1:22">
      <c r="A27" s="15">
        <v>26</v>
      </c>
      <c r="B27" s="42">
        <v>201710311061</v>
      </c>
      <c r="C27" s="15" t="s">
        <v>174</v>
      </c>
      <c r="D27" s="15" t="s">
        <v>148</v>
      </c>
      <c r="E27" s="15">
        <v>100</v>
      </c>
      <c r="F27" s="15">
        <v>97</v>
      </c>
      <c r="G27" s="15">
        <v>97</v>
      </c>
      <c r="H27" s="15">
        <v>90</v>
      </c>
      <c r="I27" s="15">
        <v>97</v>
      </c>
      <c r="J27" s="15">
        <v>81</v>
      </c>
      <c r="K27" s="15">
        <v>86</v>
      </c>
      <c r="L27" s="43"/>
      <c r="M27" s="45">
        <v>9</v>
      </c>
      <c r="N27" s="45">
        <v>14</v>
      </c>
      <c r="O27" s="45">
        <v>10</v>
      </c>
      <c r="P27" s="45">
        <v>21</v>
      </c>
      <c r="Q27" s="45">
        <v>27</v>
      </c>
      <c r="S27" s="48">
        <f t="shared" si="0"/>
        <v>30.1</v>
      </c>
      <c r="T27" s="48">
        <f t="shared" si="1"/>
        <v>19.4</v>
      </c>
      <c r="U27" s="48">
        <f t="shared" si="2"/>
        <v>14.7</v>
      </c>
      <c r="V27" s="48">
        <f t="shared" si="3"/>
        <v>21.6</v>
      </c>
    </row>
    <row r="28" ht="16.25" spans="1:22">
      <c r="A28" s="15">
        <v>27</v>
      </c>
      <c r="B28" s="42">
        <v>201710311072</v>
      </c>
      <c r="C28" s="15" t="s">
        <v>175</v>
      </c>
      <c r="D28" s="15" t="s">
        <v>146</v>
      </c>
      <c r="E28" s="15">
        <v>100</v>
      </c>
      <c r="F28" s="15">
        <v>95</v>
      </c>
      <c r="G28" s="15">
        <v>93</v>
      </c>
      <c r="H28" s="15">
        <v>90</v>
      </c>
      <c r="I28" s="15">
        <v>95</v>
      </c>
      <c r="J28" s="15">
        <v>85</v>
      </c>
      <c r="K28" s="15">
        <v>88</v>
      </c>
      <c r="L28" s="43"/>
      <c r="M28" s="45">
        <v>8</v>
      </c>
      <c r="N28" s="45">
        <v>14</v>
      </c>
      <c r="O28" s="45">
        <v>12</v>
      </c>
      <c r="P28" s="45">
        <v>22.5</v>
      </c>
      <c r="Q28" s="45">
        <v>28.5</v>
      </c>
      <c r="S28" s="48">
        <f t="shared" si="0"/>
        <v>30.8</v>
      </c>
      <c r="T28" s="48">
        <f t="shared" si="1"/>
        <v>18.76</v>
      </c>
      <c r="U28" s="48">
        <f t="shared" si="2"/>
        <v>15.75</v>
      </c>
      <c r="V28" s="48">
        <f t="shared" si="3"/>
        <v>22.65</v>
      </c>
    </row>
    <row r="29" ht="16.25" spans="1:22">
      <c r="A29" s="15">
        <v>28</v>
      </c>
      <c r="B29" s="42">
        <v>201710311074</v>
      </c>
      <c r="C29" s="15" t="s">
        <v>176</v>
      </c>
      <c r="D29" s="15" t="s">
        <v>146</v>
      </c>
      <c r="E29" s="15">
        <v>100</v>
      </c>
      <c r="F29" s="15">
        <v>95</v>
      </c>
      <c r="G29" s="15">
        <v>93</v>
      </c>
      <c r="H29" s="15">
        <v>90</v>
      </c>
      <c r="I29" s="15">
        <v>95</v>
      </c>
      <c r="J29" s="15">
        <v>83</v>
      </c>
      <c r="K29" s="15">
        <v>87</v>
      </c>
      <c r="L29" s="43"/>
      <c r="M29" s="45">
        <v>10</v>
      </c>
      <c r="N29" s="45">
        <v>13</v>
      </c>
      <c r="O29" s="45">
        <v>14</v>
      </c>
      <c r="P29" s="45">
        <v>16</v>
      </c>
      <c r="Q29" s="45">
        <v>30</v>
      </c>
      <c r="S29" s="48">
        <f t="shared" si="0"/>
        <v>32.9</v>
      </c>
      <c r="T29" s="48">
        <f t="shared" si="1"/>
        <v>18.76</v>
      </c>
      <c r="U29" s="48">
        <f t="shared" si="2"/>
        <v>11.2</v>
      </c>
      <c r="V29" s="48">
        <f t="shared" si="3"/>
        <v>23.7</v>
      </c>
    </row>
    <row r="30" ht="16.25" spans="1:22">
      <c r="A30" s="15">
        <v>29</v>
      </c>
      <c r="B30" s="42">
        <v>201710311075</v>
      </c>
      <c r="C30" s="15" t="s">
        <v>177</v>
      </c>
      <c r="D30" s="15" t="s">
        <v>146</v>
      </c>
      <c r="E30" s="15">
        <v>100</v>
      </c>
      <c r="F30" s="15">
        <v>93</v>
      </c>
      <c r="G30" s="15">
        <v>92</v>
      </c>
      <c r="H30" s="15">
        <v>90</v>
      </c>
      <c r="I30" s="15">
        <v>94</v>
      </c>
      <c r="J30" s="15">
        <v>71</v>
      </c>
      <c r="K30" s="15">
        <v>78</v>
      </c>
      <c r="L30" s="43"/>
      <c r="M30" s="45">
        <v>6</v>
      </c>
      <c r="N30" s="45">
        <v>13</v>
      </c>
      <c r="O30" s="45">
        <v>8</v>
      </c>
      <c r="P30" s="45">
        <v>25.5</v>
      </c>
      <c r="Q30" s="45">
        <v>18.5</v>
      </c>
      <c r="S30" s="48">
        <f t="shared" si="0"/>
        <v>25.9</v>
      </c>
      <c r="T30" s="48">
        <f t="shared" si="1"/>
        <v>18.48</v>
      </c>
      <c r="U30" s="48">
        <f t="shared" si="2"/>
        <v>17.85</v>
      </c>
      <c r="V30" s="48">
        <f t="shared" si="3"/>
        <v>15.65</v>
      </c>
    </row>
    <row r="31" ht="16.25" spans="1:22">
      <c r="A31" s="15">
        <v>30</v>
      </c>
      <c r="B31" s="42">
        <v>201710311083</v>
      </c>
      <c r="C31" s="15" t="s">
        <v>178</v>
      </c>
      <c r="D31" s="15" t="s">
        <v>148</v>
      </c>
      <c r="E31" s="15">
        <v>95</v>
      </c>
      <c r="F31" s="15">
        <v>93</v>
      </c>
      <c r="G31" s="15">
        <v>92</v>
      </c>
      <c r="H31" s="15">
        <v>90</v>
      </c>
      <c r="I31" s="15">
        <v>93</v>
      </c>
      <c r="J31" s="15">
        <v>79</v>
      </c>
      <c r="K31" s="15">
        <v>83</v>
      </c>
      <c r="L31" s="43"/>
      <c r="M31" s="45">
        <v>9</v>
      </c>
      <c r="N31" s="45">
        <v>13</v>
      </c>
      <c r="O31" s="45">
        <v>12</v>
      </c>
      <c r="P31" s="45">
        <v>21</v>
      </c>
      <c r="Q31" s="45">
        <v>24</v>
      </c>
      <c r="S31" s="48">
        <f t="shared" si="0"/>
        <v>30.45</v>
      </c>
      <c r="T31" s="48">
        <f t="shared" si="1"/>
        <v>18.48</v>
      </c>
      <c r="U31" s="48">
        <f t="shared" si="2"/>
        <v>14.7</v>
      </c>
      <c r="V31" s="48">
        <f t="shared" si="3"/>
        <v>19.5</v>
      </c>
    </row>
    <row r="32" ht="16.25" spans="1:22">
      <c r="A32" s="15">
        <v>31</v>
      </c>
      <c r="B32" s="42">
        <v>201710311088</v>
      </c>
      <c r="C32" s="15" t="s">
        <v>179</v>
      </c>
      <c r="D32" s="15" t="s">
        <v>146</v>
      </c>
      <c r="E32" s="15">
        <v>100</v>
      </c>
      <c r="F32" s="15">
        <v>97</v>
      </c>
      <c r="G32" s="15">
        <v>97</v>
      </c>
      <c r="H32" s="15">
        <v>90</v>
      </c>
      <c r="I32" s="15">
        <v>97</v>
      </c>
      <c r="J32" s="15">
        <v>84</v>
      </c>
      <c r="K32" s="15">
        <v>88</v>
      </c>
      <c r="L32" s="43"/>
      <c r="M32" s="45">
        <v>9</v>
      </c>
      <c r="N32" s="45">
        <v>12</v>
      </c>
      <c r="O32" s="45">
        <v>14</v>
      </c>
      <c r="P32" s="45">
        <v>22.5</v>
      </c>
      <c r="Q32" s="45">
        <v>26.5</v>
      </c>
      <c r="S32" s="48">
        <f t="shared" si="0"/>
        <v>31.5</v>
      </c>
      <c r="T32" s="48">
        <f t="shared" si="1"/>
        <v>19.4</v>
      </c>
      <c r="U32" s="48">
        <f t="shared" si="2"/>
        <v>15.75</v>
      </c>
      <c r="V32" s="48">
        <f t="shared" si="3"/>
        <v>21.25</v>
      </c>
    </row>
    <row r="33" ht="16.25" spans="1:22">
      <c r="A33" s="15">
        <v>32</v>
      </c>
      <c r="B33" s="42">
        <v>201710311091</v>
      </c>
      <c r="C33" s="15" t="s">
        <v>180</v>
      </c>
      <c r="D33" s="15" t="s">
        <v>181</v>
      </c>
      <c r="E33" s="15">
        <v>70</v>
      </c>
      <c r="F33" s="15">
        <v>70</v>
      </c>
      <c r="G33" s="15">
        <v>70</v>
      </c>
      <c r="H33" s="15">
        <v>70</v>
      </c>
      <c r="I33" s="15">
        <v>70</v>
      </c>
      <c r="J33" s="15">
        <v>46.5</v>
      </c>
      <c r="K33" s="15">
        <v>54</v>
      </c>
      <c r="L33" s="43"/>
      <c r="M33" s="45">
        <v>7</v>
      </c>
      <c r="N33" s="45">
        <v>10</v>
      </c>
      <c r="O33" s="45">
        <v>9.5</v>
      </c>
      <c r="P33" s="45">
        <v>4</v>
      </c>
      <c r="Q33" s="45">
        <v>16</v>
      </c>
      <c r="S33" s="48">
        <f t="shared" si="0"/>
        <v>23.45</v>
      </c>
      <c r="T33" s="48">
        <f t="shared" si="1"/>
        <v>14</v>
      </c>
      <c r="U33" s="48">
        <f t="shared" si="2"/>
        <v>2.8</v>
      </c>
      <c r="V33" s="48">
        <f t="shared" si="3"/>
        <v>13.3</v>
      </c>
    </row>
    <row r="34" ht="16.25" spans="1:22">
      <c r="A34" s="15">
        <v>33</v>
      </c>
      <c r="B34" s="42">
        <v>201710311097</v>
      </c>
      <c r="C34" s="15" t="s">
        <v>182</v>
      </c>
      <c r="D34" s="15" t="s">
        <v>148</v>
      </c>
      <c r="E34" s="15">
        <v>100</v>
      </c>
      <c r="F34" s="15">
        <v>85</v>
      </c>
      <c r="G34" s="15">
        <v>88</v>
      </c>
      <c r="H34" s="15">
        <v>90</v>
      </c>
      <c r="I34" s="15">
        <v>90</v>
      </c>
      <c r="J34" s="15">
        <v>65</v>
      </c>
      <c r="K34" s="15">
        <v>73</v>
      </c>
      <c r="L34" s="43"/>
      <c r="M34" s="45">
        <v>8</v>
      </c>
      <c r="N34" s="45">
        <v>12</v>
      </c>
      <c r="O34" s="45">
        <v>11</v>
      </c>
      <c r="P34" s="45">
        <v>14.5</v>
      </c>
      <c r="Q34" s="45">
        <v>19.5</v>
      </c>
      <c r="S34" s="48">
        <f t="shared" si="0"/>
        <v>28.7</v>
      </c>
      <c r="T34" s="48">
        <f t="shared" si="1"/>
        <v>17.36</v>
      </c>
      <c r="U34" s="48">
        <f t="shared" si="2"/>
        <v>10.15</v>
      </c>
      <c r="V34" s="48">
        <f t="shared" si="3"/>
        <v>16.35</v>
      </c>
    </row>
    <row r="35" ht="16.25" spans="1:22">
      <c r="A35" s="15">
        <v>34</v>
      </c>
      <c r="B35" s="42">
        <v>201710311101</v>
      </c>
      <c r="C35" s="15" t="s">
        <v>183</v>
      </c>
      <c r="D35" s="15" t="s">
        <v>146</v>
      </c>
      <c r="E35" s="15">
        <v>100</v>
      </c>
      <c r="F35" s="15">
        <v>97</v>
      </c>
      <c r="G35" s="15">
        <v>97</v>
      </c>
      <c r="H35" s="15">
        <v>90</v>
      </c>
      <c r="I35" s="15">
        <v>97</v>
      </c>
      <c r="J35" s="15">
        <v>88.5</v>
      </c>
      <c r="K35" s="15">
        <v>91</v>
      </c>
      <c r="L35" s="43"/>
      <c r="M35" s="45">
        <v>9</v>
      </c>
      <c r="N35" s="45">
        <v>14</v>
      </c>
      <c r="O35" s="45">
        <v>14</v>
      </c>
      <c r="P35" s="45">
        <v>26</v>
      </c>
      <c r="Q35" s="45">
        <v>25.5</v>
      </c>
      <c r="S35" s="48">
        <f t="shared" si="0"/>
        <v>32.9</v>
      </c>
      <c r="T35" s="48">
        <f t="shared" si="1"/>
        <v>19.4</v>
      </c>
      <c r="U35" s="48">
        <f t="shared" si="2"/>
        <v>18.2</v>
      </c>
      <c r="V35" s="48">
        <f t="shared" si="3"/>
        <v>20.55</v>
      </c>
    </row>
    <row r="36" ht="16.25" spans="1:22">
      <c r="A36" s="15">
        <v>35</v>
      </c>
      <c r="B36" s="42">
        <v>201710311106</v>
      </c>
      <c r="C36" s="15" t="s">
        <v>184</v>
      </c>
      <c r="D36" s="15" t="s">
        <v>148</v>
      </c>
      <c r="E36" s="15">
        <v>100</v>
      </c>
      <c r="F36" s="15">
        <v>99</v>
      </c>
      <c r="G36" s="15">
        <v>99</v>
      </c>
      <c r="H36" s="15">
        <v>99</v>
      </c>
      <c r="I36" s="15">
        <v>99</v>
      </c>
      <c r="J36" s="15">
        <v>60.5</v>
      </c>
      <c r="K36" s="15">
        <v>72</v>
      </c>
      <c r="L36" s="43"/>
      <c r="M36" s="45">
        <v>5</v>
      </c>
      <c r="N36" s="45">
        <v>12</v>
      </c>
      <c r="O36" s="45">
        <v>5</v>
      </c>
      <c r="P36" s="45">
        <v>20.5</v>
      </c>
      <c r="Q36" s="45">
        <v>18</v>
      </c>
      <c r="S36" s="48">
        <f t="shared" si="0"/>
        <v>22.4</v>
      </c>
      <c r="T36" s="48">
        <f t="shared" si="1"/>
        <v>19.8</v>
      </c>
      <c r="U36" s="48">
        <f t="shared" si="2"/>
        <v>14.35</v>
      </c>
      <c r="V36" s="48">
        <f t="shared" si="3"/>
        <v>15.57</v>
      </c>
    </row>
    <row r="37" ht="16.25" spans="1:22">
      <c r="A37" s="15">
        <v>36</v>
      </c>
      <c r="B37" s="42">
        <v>201710311108</v>
      </c>
      <c r="C37" s="15" t="s">
        <v>185</v>
      </c>
      <c r="D37" s="15" t="s">
        <v>148</v>
      </c>
      <c r="E37" s="15">
        <v>100</v>
      </c>
      <c r="F37" s="15">
        <v>96</v>
      </c>
      <c r="G37" s="15">
        <v>96</v>
      </c>
      <c r="H37" s="15">
        <v>90</v>
      </c>
      <c r="I37" s="15">
        <v>96</v>
      </c>
      <c r="J37" s="15">
        <v>74.5</v>
      </c>
      <c r="K37" s="15">
        <v>81</v>
      </c>
      <c r="L37" s="43"/>
      <c r="M37" s="45">
        <v>8</v>
      </c>
      <c r="N37" s="45">
        <v>12</v>
      </c>
      <c r="O37" s="45">
        <v>10</v>
      </c>
      <c r="P37" s="45">
        <v>21.5</v>
      </c>
      <c r="Q37" s="45">
        <v>23</v>
      </c>
      <c r="S37" s="48">
        <f t="shared" si="0"/>
        <v>28</v>
      </c>
      <c r="T37" s="48">
        <f t="shared" si="1"/>
        <v>19.2</v>
      </c>
      <c r="U37" s="48">
        <f t="shared" si="2"/>
        <v>15.05</v>
      </c>
      <c r="V37" s="48">
        <f t="shared" si="3"/>
        <v>18.8</v>
      </c>
    </row>
    <row r="38" ht="16.25" spans="1:22">
      <c r="A38" s="15">
        <v>37</v>
      </c>
      <c r="B38" s="42">
        <v>201710311111</v>
      </c>
      <c r="C38" s="15" t="s">
        <v>186</v>
      </c>
      <c r="D38" s="15" t="s">
        <v>148</v>
      </c>
      <c r="E38" s="15">
        <v>100</v>
      </c>
      <c r="F38" s="15">
        <v>99</v>
      </c>
      <c r="G38" s="15">
        <v>99</v>
      </c>
      <c r="H38" s="15">
        <v>95</v>
      </c>
      <c r="I38" s="15">
        <v>99</v>
      </c>
      <c r="J38" s="15">
        <v>77.5</v>
      </c>
      <c r="K38" s="15">
        <v>84</v>
      </c>
      <c r="L38" s="43"/>
      <c r="M38" s="45">
        <v>8</v>
      </c>
      <c r="N38" s="45">
        <v>13</v>
      </c>
      <c r="O38" s="45">
        <v>8</v>
      </c>
      <c r="P38" s="45">
        <v>27</v>
      </c>
      <c r="Q38" s="45">
        <v>21.5</v>
      </c>
      <c r="S38" s="48">
        <f t="shared" si="0"/>
        <v>27.3</v>
      </c>
      <c r="T38" s="48">
        <f t="shared" si="1"/>
        <v>19.8</v>
      </c>
      <c r="U38" s="48">
        <f t="shared" si="2"/>
        <v>18.9</v>
      </c>
      <c r="V38" s="48">
        <f t="shared" si="3"/>
        <v>17.9</v>
      </c>
    </row>
    <row r="39" ht="16.25" spans="1:22">
      <c r="A39" s="15">
        <v>38</v>
      </c>
      <c r="B39" s="42">
        <v>201710311114</v>
      </c>
      <c r="C39" s="15" t="s">
        <v>187</v>
      </c>
      <c r="D39" s="15" t="s">
        <v>148</v>
      </c>
      <c r="E39" s="15">
        <v>100</v>
      </c>
      <c r="F39" s="15">
        <v>97</v>
      </c>
      <c r="G39" s="15">
        <v>97</v>
      </c>
      <c r="H39" s="15">
        <v>90</v>
      </c>
      <c r="I39" s="15">
        <v>97</v>
      </c>
      <c r="J39" s="15">
        <v>73.5</v>
      </c>
      <c r="K39" s="15">
        <v>81</v>
      </c>
      <c r="L39" s="43"/>
      <c r="M39" s="45">
        <v>9</v>
      </c>
      <c r="N39" s="45">
        <v>14</v>
      </c>
      <c r="O39" s="45">
        <v>10</v>
      </c>
      <c r="P39" s="45">
        <v>22</v>
      </c>
      <c r="Q39" s="45">
        <v>18.5</v>
      </c>
      <c r="S39" s="48">
        <f t="shared" si="0"/>
        <v>30.1</v>
      </c>
      <c r="T39" s="48">
        <f t="shared" si="1"/>
        <v>19.4</v>
      </c>
      <c r="U39" s="48">
        <f t="shared" si="2"/>
        <v>15.4</v>
      </c>
      <c r="V39" s="48">
        <f t="shared" si="3"/>
        <v>15.65</v>
      </c>
    </row>
    <row r="40" ht="16.25" spans="1:22">
      <c r="A40" s="15">
        <v>39</v>
      </c>
      <c r="B40" s="42">
        <v>201710311116</v>
      </c>
      <c r="C40" s="15" t="s">
        <v>188</v>
      </c>
      <c r="D40" s="15" t="s">
        <v>148</v>
      </c>
      <c r="E40" s="15">
        <v>100</v>
      </c>
      <c r="F40" s="15">
        <v>88</v>
      </c>
      <c r="G40" s="15">
        <v>88</v>
      </c>
      <c r="H40" s="15">
        <v>60</v>
      </c>
      <c r="I40" s="15">
        <v>88</v>
      </c>
      <c r="J40" s="15">
        <v>71</v>
      </c>
      <c r="K40" s="15">
        <v>76</v>
      </c>
      <c r="L40" s="43"/>
      <c r="M40" s="45">
        <v>8</v>
      </c>
      <c r="N40" s="45">
        <v>14</v>
      </c>
      <c r="O40" s="45">
        <v>12</v>
      </c>
      <c r="P40" s="45">
        <v>15.5</v>
      </c>
      <c r="Q40" s="45">
        <v>21.5</v>
      </c>
      <c r="S40" s="48">
        <f t="shared" si="0"/>
        <v>30.8</v>
      </c>
      <c r="T40" s="48">
        <f t="shared" si="1"/>
        <v>17.6</v>
      </c>
      <c r="U40" s="48">
        <f t="shared" si="2"/>
        <v>10.85</v>
      </c>
      <c r="V40" s="48">
        <f t="shared" si="3"/>
        <v>16.85</v>
      </c>
    </row>
    <row r="41" ht="16.25" spans="1:22">
      <c r="A41" s="15">
        <v>40</v>
      </c>
      <c r="B41" s="42">
        <v>201710311119</v>
      </c>
      <c r="C41" s="15" t="s">
        <v>189</v>
      </c>
      <c r="D41" s="15" t="s">
        <v>146</v>
      </c>
      <c r="E41" s="15">
        <v>100</v>
      </c>
      <c r="F41" s="15">
        <v>92</v>
      </c>
      <c r="G41" s="15">
        <v>88</v>
      </c>
      <c r="H41" s="15">
        <v>90</v>
      </c>
      <c r="I41" s="15">
        <v>92</v>
      </c>
      <c r="J41" s="15">
        <v>78</v>
      </c>
      <c r="K41" s="15">
        <v>82</v>
      </c>
      <c r="L41" s="43"/>
      <c r="M41" s="45">
        <v>8</v>
      </c>
      <c r="N41" s="45">
        <v>11</v>
      </c>
      <c r="O41" s="45">
        <v>10.5</v>
      </c>
      <c r="P41" s="45">
        <v>23</v>
      </c>
      <c r="Q41" s="45">
        <v>25.5</v>
      </c>
      <c r="S41" s="48">
        <f t="shared" si="0"/>
        <v>27.65</v>
      </c>
      <c r="T41" s="48">
        <f t="shared" si="1"/>
        <v>17.92</v>
      </c>
      <c r="U41" s="48">
        <f t="shared" si="2"/>
        <v>16.1</v>
      </c>
      <c r="V41" s="48">
        <f t="shared" si="3"/>
        <v>20.55</v>
      </c>
    </row>
    <row r="42" ht="16.25" spans="1:22">
      <c r="A42" s="15">
        <v>41</v>
      </c>
      <c r="B42" s="42">
        <v>201710311121</v>
      </c>
      <c r="C42" s="15" t="s">
        <v>190</v>
      </c>
      <c r="D42" s="15" t="s">
        <v>148</v>
      </c>
      <c r="E42" s="15">
        <v>100</v>
      </c>
      <c r="F42" s="15">
        <v>96</v>
      </c>
      <c r="G42" s="15">
        <v>95</v>
      </c>
      <c r="H42" s="15">
        <v>90</v>
      </c>
      <c r="I42" s="15">
        <v>96</v>
      </c>
      <c r="J42" s="15">
        <v>72</v>
      </c>
      <c r="K42" s="15">
        <v>79</v>
      </c>
      <c r="L42" s="43"/>
      <c r="M42" s="45">
        <v>9</v>
      </c>
      <c r="N42" s="45">
        <v>10</v>
      </c>
      <c r="O42" s="45">
        <v>11</v>
      </c>
      <c r="P42" s="45">
        <v>23</v>
      </c>
      <c r="Q42" s="45">
        <v>19</v>
      </c>
      <c r="S42" s="48">
        <f t="shared" si="0"/>
        <v>28</v>
      </c>
      <c r="T42" s="48">
        <f t="shared" si="1"/>
        <v>19.08</v>
      </c>
      <c r="U42" s="48">
        <f t="shared" si="2"/>
        <v>16.1</v>
      </c>
      <c r="V42" s="48">
        <f t="shared" si="3"/>
        <v>16</v>
      </c>
    </row>
    <row r="43" ht="16.25" spans="1:22">
      <c r="A43" s="15">
        <v>42</v>
      </c>
      <c r="B43" s="42">
        <v>201710311122</v>
      </c>
      <c r="C43" s="15" t="s">
        <v>191</v>
      </c>
      <c r="D43" s="15" t="s">
        <v>148</v>
      </c>
      <c r="E43" s="15">
        <v>100</v>
      </c>
      <c r="F43" s="15">
        <v>90</v>
      </c>
      <c r="G43" s="15">
        <v>90</v>
      </c>
      <c r="H43" s="15">
        <v>88</v>
      </c>
      <c r="I43" s="15">
        <v>92</v>
      </c>
      <c r="J43" s="15">
        <v>71</v>
      </c>
      <c r="K43" s="15">
        <v>77</v>
      </c>
      <c r="L43" s="43"/>
      <c r="M43" s="45">
        <v>8</v>
      </c>
      <c r="N43" s="45">
        <v>11</v>
      </c>
      <c r="O43" s="45">
        <v>12</v>
      </c>
      <c r="P43" s="45">
        <v>14</v>
      </c>
      <c r="Q43" s="45">
        <v>26</v>
      </c>
      <c r="S43" s="48">
        <f t="shared" si="0"/>
        <v>28.7</v>
      </c>
      <c r="T43" s="48">
        <f t="shared" si="1"/>
        <v>18</v>
      </c>
      <c r="U43" s="48">
        <f t="shared" si="2"/>
        <v>9.8</v>
      </c>
      <c r="V43" s="48">
        <f t="shared" si="3"/>
        <v>20.84</v>
      </c>
    </row>
    <row r="44" ht="16.25" spans="1:22">
      <c r="A44" s="15">
        <v>43</v>
      </c>
      <c r="B44" s="42">
        <v>201710311123</v>
      </c>
      <c r="C44" s="15" t="s">
        <v>192</v>
      </c>
      <c r="D44" s="15" t="s">
        <v>146</v>
      </c>
      <c r="E44" s="15">
        <v>100</v>
      </c>
      <c r="F44" s="15">
        <v>96</v>
      </c>
      <c r="G44" s="15">
        <v>95</v>
      </c>
      <c r="H44" s="15">
        <v>90</v>
      </c>
      <c r="I44" s="15">
        <v>96</v>
      </c>
      <c r="J44" s="15">
        <v>68</v>
      </c>
      <c r="K44" s="15">
        <v>76</v>
      </c>
      <c r="L44" s="43"/>
      <c r="M44" s="45">
        <v>9</v>
      </c>
      <c r="N44" s="45">
        <v>13</v>
      </c>
      <c r="O44" s="45">
        <v>10</v>
      </c>
      <c r="P44" s="45">
        <v>19</v>
      </c>
      <c r="Q44" s="45">
        <v>17</v>
      </c>
      <c r="S44" s="48">
        <f t="shared" si="0"/>
        <v>29.4</v>
      </c>
      <c r="T44" s="48">
        <f t="shared" si="1"/>
        <v>19.08</v>
      </c>
      <c r="U44" s="48">
        <f t="shared" si="2"/>
        <v>13.3</v>
      </c>
      <c r="V44" s="48">
        <f t="shared" si="3"/>
        <v>14.6</v>
      </c>
    </row>
    <row r="45" ht="16.25" spans="1:22">
      <c r="A45" s="15">
        <v>44</v>
      </c>
      <c r="B45" s="42">
        <v>201710311127</v>
      </c>
      <c r="C45" s="15" t="s">
        <v>193</v>
      </c>
      <c r="D45" s="15" t="s">
        <v>148</v>
      </c>
      <c r="E45" s="15">
        <v>100</v>
      </c>
      <c r="F45" s="15">
        <v>90</v>
      </c>
      <c r="G45" s="15">
        <v>88</v>
      </c>
      <c r="H45" s="15">
        <v>88</v>
      </c>
      <c r="I45" s="15">
        <v>90</v>
      </c>
      <c r="J45" s="15">
        <v>80</v>
      </c>
      <c r="K45" s="15">
        <v>83</v>
      </c>
      <c r="L45" s="43"/>
      <c r="M45" s="45">
        <v>10</v>
      </c>
      <c r="N45" s="45">
        <v>15</v>
      </c>
      <c r="O45" s="45">
        <v>10</v>
      </c>
      <c r="P45" s="45">
        <v>24</v>
      </c>
      <c r="Q45" s="45">
        <v>21</v>
      </c>
      <c r="S45" s="48">
        <f t="shared" si="0"/>
        <v>31.5</v>
      </c>
      <c r="T45" s="48">
        <f t="shared" si="1"/>
        <v>17.76</v>
      </c>
      <c r="U45" s="48">
        <f t="shared" si="2"/>
        <v>16.8</v>
      </c>
      <c r="V45" s="48">
        <f t="shared" si="3"/>
        <v>17.34</v>
      </c>
    </row>
    <row r="46" ht="16.25" spans="1:22">
      <c r="A46" s="15">
        <v>45</v>
      </c>
      <c r="B46" s="42">
        <v>201710311128</v>
      </c>
      <c r="C46" s="15" t="s">
        <v>194</v>
      </c>
      <c r="D46" s="15" t="s">
        <v>146</v>
      </c>
      <c r="E46" s="15">
        <v>100</v>
      </c>
      <c r="F46" s="15">
        <v>99</v>
      </c>
      <c r="G46" s="15">
        <v>99</v>
      </c>
      <c r="H46" s="15">
        <v>95</v>
      </c>
      <c r="I46" s="15">
        <v>99</v>
      </c>
      <c r="J46" s="15">
        <v>87</v>
      </c>
      <c r="K46" s="15">
        <v>91</v>
      </c>
      <c r="L46" s="43"/>
      <c r="M46" s="45">
        <v>9</v>
      </c>
      <c r="N46" s="45">
        <v>14</v>
      </c>
      <c r="O46" s="45">
        <v>11</v>
      </c>
      <c r="P46" s="45">
        <v>26</v>
      </c>
      <c r="Q46" s="45">
        <v>27</v>
      </c>
      <c r="S46" s="48">
        <f t="shared" si="0"/>
        <v>30.8</v>
      </c>
      <c r="T46" s="48">
        <f t="shared" si="1"/>
        <v>19.8</v>
      </c>
      <c r="U46" s="48">
        <f t="shared" si="2"/>
        <v>18.2</v>
      </c>
      <c r="V46" s="48">
        <f t="shared" si="3"/>
        <v>21.75</v>
      </c>
    </row>
    <row r="47" ht="16.25" spans="1:22">
      <c r="A47" s="15">
        <v>46</v>
      </c>
      <c r="B47" s="42">
        <v>201710311130</v>
      </c>
      <c r="C47" s="15" t="s">
        <v>195</v>
      </c>
      <c r="D47" s="15" t="s">
        <v>148</v>
      </c>
      <c r="E47" s="15">
        <v>100</v>
      </c>
      <c r="F47" s="15">
        <v>88</v>
      </c>
      <c r="G47" s="15">
        <v>85</v>
      </c>
      <c r="H47" s="15">
        <v>90</v>
      </c>
      <c r="I47" s="15">
        <v>90</v>
      </c>
      <c r="J47" s="15">
        <v>73</v>
      </c>
      <c r="K47" s="15">
        <v>78</v>
      </c>
      <c r="L47" s="43"/>
      <c r="M47" s="45">
        <v>8</v>
      </c>
      <c r="N47" s="45">
        <v>14</v>
      </c>
      <c r="O47" s="45">
        <v>9.5</v>
      </c>
      <c r="P47" s="45">
        <v>19</v>
      </c>
      <c r="Q47" s="45">
        <v>22.5</v>
      </c>
      <c r="S47" s="48">
        <f t="shared" si="0"/>
        <v>29.05</v>
      </c>
      <c r="T47" s="48">
        <f t="shared" si="1"/>
        <v>17.24</v>
      </c>
      <c r="U47" s="48">
        <f t="shared" si="2"/>
        <v>13.3</v>
      </c>
      <c r="V47" s="48">
        <f t="shared" si="3"/>
        <v>18.45</v>
      </c>
    </row>
    <row r="48" ht="16.25" spans="1:22">
      <c r="A48" s="15">
        <v>47</v>
      </c>
      <c r="B48" s="42">
        <v>201710311142</v>
      </c>
      <c r="C48" s="15" t="s">
        <v>196</v>
      </c>
      <c r="D48" s="15" t="s">
        <v>148</v>
      </c>
      <c r="E48" s="15">
        <v>100</v>
      </c>
      <c r="F48" s="15">
        <v>90</v>
      </c>
      <c r="G48" s="15">
        <v>88</v>
      </c>
      <c r="H48" s="15">
        <v>92</v>
      </c>
      <c r="I48" s="15">
        <v>92</v>
      </c>
      <c r="J48" s="15">
        <v>90.5</v>
      </c>
      <c r="K48" s="15">
        <v>91</v>
      </c>
      <c r="L48" s="43"/>
      <c r="M48" s="45">
        <v>9</v>
      </c>
      <c r="N48" s="45">
        <v>14</v>
      </c>
      <c r="O48" s="45">
        <v>13</v>
      </c>
      <c r="P48" s="45">
        <v>25</v>
      </c>
      <c r="Q48" s="45">
        <v>29.5</v>
      </c>
      <c r="S48" s="48">
        <f t="shared" si="0"/>
        <v>32.2</v>
      </c>
      <c r="T48" s="48">
        <f t="shared" si="1"/>
        <v>17.76</v>
      </c>
      <c r="U48" s="48">
        <f t="shared" si="2"/>
        <v>17.5</v>
      </c>
      <c r="V48" s="48">
        <f t="shared" si="3"/>
        <v>23.41</v>
      </c>
    </row>
    <row r="49" ht="16.25" spans="1:22">
      <c r="A49" s="15">
        <v>48</v>
      </c>
      <c r="B49" s="42">
        <v>201710311143</v>
      </c>
      <c r="C49" s="15" t="s">
        <v>197</v>
      </c>
      <c r="D49" s="15" t="s">
        <v>146</v>
      </c>
      <c r="E49" s="15">
        <v>100</v>
      </c>
      <c r="F49" s="15">
        <v>95</v>
      </c>
      <c r="G49" s="15">
        <v>92</v>
      </c>
      <c r="H49" s="15">
        <v>90</v>
      </c>
      <c r="I49" s="15">
        <v>95</v>
      </c>
      <c r="J49" s="15">
        <v>76</v>
      </c>
      <c r="K49" s="15">
        <v>82</v>
      </c>
      <c r="L49" s="43"/>
      <c r="M49" s="45">
        <v>7</v>
      </c>
      <c r="N49" s="45">
        <v>15</v>
      </c>
      <c r="O49" s="45">
        <v>12</v>
      </c>
      <c r="P49" s="45">
        <v>15.5</v>
      </c>
      <c r="Q49" s="45">
        <v>26.5</v>
      </c>
      <c r="S49" s="48">
        <f t="shared" si="0"/>
        <v>30.8</v>
      </c>
      <c r="T49" s="48">
        <f t="shared" si="1"/>
        <v>18.64</v>
      </c>
      <c r="U49" s="48">
        <f t="shared" si="2"/>
        <v>10.85</v>
      </c>
      <c r="V49" s="48">
        <f t="shared" si="3"/>
        <v>21.25</v>
      </c>
    </row>
    <row r="50" ht="16.25" spans="1:22">
      <c r="A50" s="15">
        <v>49</v>
      </c>
      <c r="B50" s="42">
        <v>201710311159</v>
      </c>
      <c r="C50" s="15" t="s">
        <v>198</v>
      </c>
      <c r="D50" s="15" t="s">
        <v>148</v>
      </c>
      <c r="E50" s="15">
        <v>100</v>
      </c>
      <c r="F50" s="15">
        <v>92</v>
      </c>
      <c r="G50" s="15">
        <v>92</v>
      </c>
      <c r="H50" s="15">
        <v>90</v>
      </c>
      <c r="I50" s="15">
        <v>94</v>
      </c>
      <c r="J50" s="15">
        <v>68.5</v>
      </c>
      <c r="K50" s="15">
        <v>76</v>
      </c>
      <c r="L50" s="43"/>
      <c r="M50" s="45">
        <v>10</v>
      </c>
      <c r="N50" s="45">
        <v>13</v>
      </c>
      <c r="O50" s="45">
        <v>12.5</v>
      </c>
      <c r="P50" s="45">
        <v>11</v>
      </c>
      <c r="Q50" s="45">
        <v>22</v>
      </c>
      <c r="S50" s="48">
        <f t="shared" si="0"/>
        <v>31.85</v>
      </c>
      <c r="T50" s="48">
        <f t="shared" si="1"/>
        <v>18.4</v>
      </c>
      <c r="U50" s="48">
        <f t="shared" si="2"/>
        <v>7.7</v>
      </c>
      <c r="V50" s="48">
        <f t="shared" si="3"/>
        <v>18.1</v>
      </c>
    </row>
    <row r="51" ht="16.25" spans="1:22">
      <c r="A51" s="15">
        <v>50</v>
      </c>
      <c r="B51" s="42">
        <v>201710311174</v>
      </c>
      <c r="C51" s="15" t="s">
        <v>199</v>
      </c>
      <c r="D51" s="15" t="s">
        <v>148</v>
      </c>
      <c r="E51" s="15">
        <v>100</v>
      </c>
      <c r="F51" s="15">
        <v>95</v>
      </c>
      <c r="G51" s="15">
        <v>93</v>
      </c>
      <c r="H51" s="15">
        <v>90</v>
      </c>
      <c r="I51" s="15">
        <v>95</v>
      </c>
      <c r="J51" s="15">
        <v>76.5</v>
      </c>
      <c r="K51" s="15">
        <v>82</v>
      </c>
      <c r="L51" s="43"/>
      <c r="M51" s="45">
        <v>10</v>
      </c>
      <c r="N51" s="45">
        <v>12</v>
      </c>
      <c r="O51" s="45">
        <v>13.5</v>
      </c>
      <c r="P51" s="45">
        <v>18</v>
      </c>
      <c r="Q51" s="45">
        <v>23</v>
      </c>
      <c r="S51" s="48">
        <f t="shared" si="0"/>
        <v>31.85</v>
      </c>
      <c r="T51" s="48">
        <f t="shared" si="1"/>
        <v>18.76</v>
      </c>
      <c r="U51" s="48">
        <f t="shared" si="2"/>
        <v>12.6</v>
      </c>
      <c r="V51" s="48">
        <f t="shared" si="3"/>
        <v>18.8</v>
      </c>
    </row>
    <row r="52" ht="16.25" spans="1:22">
      <c r="A52" s="15">
        <v>51</v>
      </c>
      <c r="B52" s="42">
        <v>201710311176</v>
      </c>
      <c r="C52" s="15" t="s">
        <v>200</v>
      </c>
      <c r="D52" s="15" t="s">
        <v>146</v>
      </c>
      <c r="E52" s="15">
        <v>100</v>
      </c>
      <c r="F52" s="15">
        <v>97</v>
      </c>
      <c r="G52" s="15">
        <v>96</v>
      </c>
      <c r="H52" s="15">
        <v>90</v>
      </c>
      <c r="I52" s="15">
        <v>97</v>
      </c>
      <c r="J52" s="15">
        <v>44</v>
      </c>
      <c r="K52" s="15">
        <v>60</v>
      </c>
      <c r="L52" s="43"/>
      <c r="M52" s="45">
        <v>7</v>
      </c>
      <c r="N52" s="45">
        <v>11</v>
      </c>
      <c r="O52" s="45">
        <v>10</v>
      </c>
      <c r="P52" s="45">
        <v>3</v>
      </c>
      <c r="Q52" s="45">
        <v>13</v>
      </c>
      <c r="S52" s="48">
        <f t="shared" si="0"/>
        <v>26.6</v>
      </c>
      <c r="T52" s="48">
        <f t="shared" si="1"/>
        <v>19.28</v>
      </c>
      <c r="U52" s="48">
        <f t="shared" si="2"/>
        <v>2.1</v>
      </c>
      <c r="V52" s="48">
        <f t="shared" si="3"/>
        <v>11.8</v>
      </c>
    </row>
    <row r="53" ht="16.25" spans="1:22">
      <c r="A53" s="15">
        <v>52</v>
      </c>
      <c r="B53" s="42">
        <v>201710311183</v>
      </c>
      <c r="C53" s="15" t="s">
        <v>201</v>
      </c>
      <c r="D53" s="15" t="s">
        <v>146</v>
      </c>
      <c r="E53" s="15">
        <v>100</v>
      </c>
      <c r="F53" s="15">
        <v>94</v>
      </c>
      <c r="G53" s="15">
        <v>92</v>
      </c>
      <c r="H53" s="15">
        <v>90</v>
      </c>
      <c r="I53" s="15">
        <v>94</v>
      </c>
      <c r="J53" s="15">
        <v>70.5</v>
      </c>
      <c r="K53" s="15">
        <v>78</v>
      </c>
      <c r="L53" s="43"/>
      <c r="M53" s="45">
        <v>7</v>
      </c>
      <c r="N53" s="45">
        <v>14</v>
      </c>
      <c r="O53" s="45">
        <v>8</v>
      </c>
      <c r="P53" s="45">
        <v>16</v>
      </c>
      <c r="Q53" s="45">
        <v>25.5</v>
      </c>
      <c r="S53" s="48">
        <f t="shared" si="0"/>
        <v>27.3</v>
      </c>
      <c r="T53" s="48">
        <f t="shared" si="1"/>
        <v>18.56</v>
      </c>
      <c r="U53" s="48">
        <f t="shared" si="2"/>
        <v>11.2</v>
      </c>
      <c r="V53" s="48">
        <f t="shared" si="3"/>
        <v>20.55</v>
      </c>
    </row>
    <row r="54" ht="16.25" spans="1:22">
      <c r="A54" s="15">
        <v>53</v>
      </c>
      <c r="B54" s="42">
        <v>201710311184</v>
      </c>
      <c r="C54" s="15" t="s">
        <v>202</v>
      </c>
      <c r="D54" s="15" t="s">
        <v>146</v>
      </c>
      <c r="E54" s="15">
        <v>100</v>
      </c>
      <c r="F54" s="15">
        <v>96</v>
      </c>
      <c r="G54" s="15">
        <v>95</v>
      </c>
      <c r="H54" s="15">
        <v>90</v>
      </c>
      <c r="I54" s="15">
        <v>96</v>
      </c>
      <c r="J54" s="15">
        <v>70</v>
      </c>
      <c r="K54" s="15">
        <v>78</v>
      </c>
      <c r="L54" s="43"/>
      <c r="M54" s="45">
        <v>7</v>
      </c>
      <c r="N54" s="45">
        <v>14</v>
      </c>
      <c r="O54" s="45">
        <v>10</v>
      </c>
      <c r="P54" s="45">
        <v>14</v>
      </c>
      <c r="Q54" s="45">
        <v>25</v>
      </c>
      <c r="S54" s="48">
        <f t="shared" si="0"/>
        <v>28.7</v>
      </c>
      <c r="T54" s="48">
        <f t="shared" si="1"/>
        <v>19.08</v>
      </c>
      <c r="U54" s="48">
        <f t="shared" si="2"/>
        <v>9.8</v>
      </c>
      <c r="V54" s="48">
        <f t="shared" si="3"/>
        <v>20.2</v>
      </c>
    </row>
    <row r="55" ht="16.25" spans="1:22">
      <c r="A55" s="15">
        <v>54</v>
      </c>
      <c r="B55" s="42">
        <v>201710311185</v>
      </c>
      <c r="C55" s="15" t="s">
        <v>203</v>
      </c>
      <c r="D55" s="15" t="s">
        <v>148</v>
      </c>
      <c r="E55" s="15">
        <v>75</v>
      </c>
      <c r="F55" s="15">
        <v>90</v>
      </c>
      <c r="G55" s="15">
        <v>88</v>
      </c>
      <c r="H55" s="15">
        <v>85</v>
      </c>
      <c r="I55" s="15">
        <v>85</v>
      </c>
      <c r="J55" s="15">
        <v>63.5</v>
      </c>
      <c r="K55" s="15">
        <v>70</v>
      </c>
      <c r="L55" s="43"/>
      <c r="M55" s="45">
        <v>7</v>
      </c>
      <c r="N55" s="45">
        <v>14</v>
      </c>
      <c r="O55" s="45">
        <v>11</v>
      </c>
      <c r="P55" s="45">
        <v>15</v>
      </c>
      <c r="Q55" s="45">
        <v>16.5</v>
      </c>
      <c r="S55" s="48">
        <f t="shared" si="0"/>
        <v>27.65</v>
      </c>
      <c r="T55" s="48">
        <f t="shared" si="1"/>
        <v>17.76</v>
      </c>
      <c r="U55" s="48">
        <f t="shared" si="2"/>
        <v>10.5</v>
      </c>
      <c r="V55" s="48">
        <f t="shared" si="3"/>
        <v>14.1</v>
      </c>
    </row>
    <row r="56" ht="16.25" spans="1:22">
      <c r="A56" s="15">
        <v>55</v>
      </c>
      <c r="B56" s="42">
        <v>201710311191</v>
      </c>
      <c r="C56" s="15" t="s">
        <v>204</v>
      </c>
      <c r="D56" s="15" t="s">
        <v>148</v>
      </c>
      <c r="E56" s="15">
        <v>100</v>
      </c>
      <c r="F56" s="15">
        <v>85</v>
      </c>
      <c r="G56" s="15">
        <v>88</v>
      </c>
      <c r="H56" s="15">
        <v>88</v>
      </c>
      <c r="I56" s="15">
        <v>90</v>
      </c>
      <c r="J56" s="15">
        <v>94</v>
      </c>
      <c r="K56" s="15">
        <v>93</v>
      </c>
      <c r="L56" s="43"/>
      <c r="M56" s="45">
        <v>10</v>
      </c>
      <c r="N56" s="45">
        <v>15</v>
      </c>
      <c r="O56" s="45">
        <v>14</v>
      </c>
      <c r="P56" s="45">
        <v>26</v>
      </c>
      <c r="Q56" s="45">
        <v>29</v>
      </c>
      <c r="S56" s="48">
        <f t="shared" si="0"/>
        <v>34.3</v>
      </c>
      <c r="T56" s="48">
        <f t="shared" si="1"/>
        <v>17.36</v>
      </c>
      <c r="U56" s="48">
        <f t="shared" si="2"/>
        <v>18.2</v>
      </c>
      <c r="V56" s="48">
        <f t="shared" si="3"/>
        <v>22.94</v>
      </c>
    </row>
    <row r="57" ht="16.25" spans="1:22">
      <c r="A57" s="15">
        <v>56</v>
      </c>
      <c r="B57" s="42">
        <v>201710311193</v>
      </c>
      <c r="C57" s="15" t="s">
        <v>205</v>
      </c>
      <c r="D57" s="15" t="s">
        <v>146</v>
      </c>
      <c r="E57" s="15">
        <v>100</v>
      </c>
      <c r="F57" s="15">
        <v>96</v>
      </c>
      <c r="G57" s="15">
        <v>95</v>
      </c>
      <c r="H57" s="15">
        <v>90</v>
      </c>
      <c r="I57" s="15">
        <v>96</v>
      </c>
      <c r="J57" s="15">
        <v>48</v>
      </c>
      <c r="K57" s="15">
        <v>62</v>
      </c>
      <c r="L57" s="43"/>
      <c r="M57" s="45">
        <v>8</v>
      </c>
      <c r="N57" s="45">
        <v>12</v>
      </c>
      <c r="O57" s="45">
        <v>9</v>
      </c>
      <c r="P57" s="45">
        <v>6</v>
      </c>
      <c r="Q57" s="45">
        <v>13</v>
      </c>
      <c r="S57" s="48">
        <f t="shared" si="0"/>
        <v>27.3</v>
      </c>
      <c r="T57" s="48">
        <f t="shared" si="1"/>
        <v>19.08</v>
      </c>
      <c r="U57" s="48">
        <f t="shared" si="2"/>
        <v>4.2</v>
      </c>
      <c r="V57" s="48">
        <f t="shared" si="3"/>
        <v>11.8</v>
      </c>
    </row>
    <row r="58" ht="16.25" spans="1:22">
      <c r="A58" s="15">
        <v>57</v>
      </c>
      <c r="B58" s="42">
        <v>201710311196</v>
      </c>
      <c r="C58" s="15" t="s">
        <v>206</v>
      </c>
      <c r="D58" s="15" t="s">
        <v>146</v>
      </c>
      <c r="E58" s="15">
        <v>100</v>
      </c>
      <c r="F58" s="15">
        <v>96</v>
      </c>
      <c r="G58" s="15">
        <v>95</v>
      </c>
      <c r="H58" s="15">
        <v>90</v>
      </c>
      <c r="I58" s="15">
        <v>96</v>
      </c>
      <c r="J58" s="15">
        <v>65.5</v>
      </c>
      <c r="K58" s="15">
        <v>75</v>
      </c>
      <c r="L58" s="43"/>
      <c r="M58" s="45">
        <v>9</v>
      </c>
      <c r="N58" s="45">
        <v>10</v>
      </c>
      <c r="O58" s="45">
        <v>12</v>
      </c>
      <c r="P58" s="45">
        <v>17</v>
      </c>
      <c r="Q58" s="45">
        <v>17.5</v>
      </c>
      <c r="S58" s="48">
        <f t="shared" si="0"/>
        <v>28.7</v>
      </c>
      <c r="T58" s="48">
        <f t="shared" si="1"/>
        <v>19.08</v>
      </c>
      <c r="U58" s="48">
        <f t="shared" si="2"/>
        <v>11.9</v>
      </c>
      <c r="V58" s="48">
        <f t="shared" si="3"/>
        <v>14.95</v>
      </c>
    </row>
    <row r="59" ht="16.25" spans="1:22">
      <c r="A59" s="15">
        <v>58</v>
      </c>
      <c r="B59" s="42">
        <v>201710311197</v>
      </c>
      <c r="C59" s="15" t="s">
        <v>207</v>
      </c>
      <c r="D59" s="15" t="s">
        <v>148</v>
      </c>
      <c r="E59" s="15">
        <v>100</v>
      </c>
      <c r="F59" s="15">
        <v>84</v>
      </c>
      <c r="G59" s="15">
        <v>85</v>
      </c>
      <c r="H59" s="15">
        <v>85</v>
      </c>
      <c r="I59" s="15">
        <v>88</v>
      </c>
      <c r="J59" s="15">
        <v>39.5</v>
      </c>
      <c r="K59" s="15">
        <v>54</v>
      </c>
      <c r="L59" s="43"/>
      <c r="M59" s="45">
        <v>6</v>
      </c>
      <c r="N59" s="45">
        <v>10</v>
      </c>
      <c r="O59" s="45">
        <v>6</v>
      </c>
      <c r="P59" s="45">
        <v>9</v>
      </c>
      <c r="Q59" s="45">
        <v>8.5</v>
      </c>
      <c r="S59" s="48">
        <f t="shared" si="0"/>
        <v>22.4</v>
      </c>
      <c r="T59" s="48">
        <f t="shared" si="1"/>
        <v>16.92</v>
      </c>
      <c r="U59" s="48">
        <f t="shared" si="2"/>
        <v>6.3</v>
      </c>
      <c r="V59" s="48">
        <f t="shared" si="3"/>
        <v>8.5</v>
      </c>
    </row>
    <row r="60" ht="16.25" spans="1:22">
      <c r="A60" s="15">
        <v>59</v>
      </c>
      <c r="B60" s="42">
        <v>201710311199</v>
      </c>
      <c r="C60" s="15" t="s">
        <v>208</v>
      </c>
      <c r="D60" s="15" t="s">
        <v>148</v>
      </c>
      <c r="E60" s="15">
        <v>100</v>
      </c>
      <c r="F60" s="15">
        <v>97</v>
      </c>
      <c r="G60" s="15">
        <v>94</v>
      </c>
      <c r="H60" s="15">
        <v>90</v>
      </c>
      <c r="I60" s="15">
        <v>96</v>
      </c>
      <c r="J60" s="15">
        <v>85.5</v>
      </c>
      <c r="K60" s="15">
        <v>89</v>
      </c>
      <c r="L60" s="43"/>
      <c r="M60" s="45">
        <v>10</v>
      </c>
      <c r="N60" s="45">
        <v>13</v>
      </c>
      <c r="O60" s="45">
        <v>15</v>
      </c>
      <c r="P60" s="45">
        <v>23</v>
      </c>
      <c r="Q60" s="45">
        <v>24.5</v>
      </c>
      <c r="S60" s="48">
        <f t="shared" si="0"/>
        <v>33.6</v>
      </c>
      <c r="T60" s="48">
        <f t="shared" si="1"/>
        <v>19.04</v>
      </c>
      <c r="U60" s="48">
        <f t="shared" si="2"/>
        <v>16.1</v>
      </c>
      <c r="V60" s="48">
        <f t="shared" si="3"/>
        <v>19.85</v>
      </c>
    </row>
    <row r="61" ht="16.25" spans="1:22">
      <c r="A61" s="15">
        <v>60</v>
      </c>
      <c r="B61" s="42">
        <v>201710311207</v>
      </c>
      <c r="C61" s="15" t="s">
        <v>209</v>
      </c>
      <c r="D61" s="15" t="s">
        <v>146</v>
      </c>
      <c r="E61" s="15">
        <v>100</v>
      </c>
      <c r="F61" s="15">
        <v>97</v>
      </c>
      <c r="G61" s="15">
        <v>97</v>
      </c>
      <c r="H61" s="15">
        <v>90</v>
      </c>
      <c r="I61" s="15">
        <v>97</v>
      </c>
      <c r="J61" s="15">
        <v>66.5</v>
      </c>
      <c r="K61" s="15">
        <v>76</v>
      </c>
      <c r="L61" s="43"/>
      <c r="M61" s="45">
        <v>7</v>
      </c>
      <c r="N61" s="45">
        <v>13</v>
      </c>
      <c r="O61" s="45">
        <v>11</v>
      </c>
      <c r="P61" s="45">
        <v>19.5</v>
      </c>
      <c r="Q61" s="45">
        <v>16</v>
      </c>
      <c r="S61" s="48">
        <f t="shared" si="0"/>
        <v>28.7</v>
      </c>
      <c r="T61" s="48">
        <f t="shared" si="1"/>
        <v>19.4</v>
      </c>
      <c r="U61" s="48">
        <f t="shared" si="2"/>
        <v>13.65</v>
      </c>
      <c r="V61" s="48">
        <f t="shared" si="3"/>
        <v>13.9</v>
      </c>
    </row>
    <row r="62" ht="16.25" spans="1:22">
      <c r="A62" s="15">
        <v>61</v>
      </c>
      <c r="B62" s="42">
        <v>201710311211</v>
      </c>
      <c r="C62" s="15" t="s">
        <v>210</v>
      </c>
      <c r="D62" s="15" t="s">
        <v>146</v>
      </c>
      <c r="E62" s="15">
        <v>100</v>
      </c>
      <c r="F62" s="15">
        <v>85</v>
      </c>
      <c r="G62" s="15">
        <v>87</v>
      </c>
      <c r="H62" s="15">
        <v>90</v>
      </c>
      <c r="I62" s="15">
        <v>90</v>
      </c>
      <c r="J62" s="15">
        <v>83.5</v>
      </c>
      <c r="K62" s="15">
        <v>85</v>
      </c>
      <c r="L62" s="43"/>
      <c r="M62" s="45">
        <v>9</v>
      </c>
      <c r="N62" s="45">
        <v>14</v>
      </c>
      <c r="O62" s="45">
        <v>13</v>
      </c>
      <c r="P62" s="45">
        <v>19.5</v>
      </c>
      <c r="Q62" s="45">
        <v>28</v>
      </c>
      <c r="S62" s="48">
        <f t="shared" si="0"/>
        <v>32.2</v>
      </c>
      <c r="T62" s="48">
        <f t="shared" si="1"/>
        <v>17.24</v>
      </c>
      <c r="U62" s="48">
        <f t="shared" si="2"/>
        <v>13.65</v>
      </c>
      <c r="V62" s="48">
        <f t="shared" si="3"/>
        <v>22.3</v>
      </c>
    </row>
    <row r="63" ht="16.25" spans="1:22">
      <c r="A63" s="15">
        <v>62</v>
      </c>
      <c r="B63" s="42">
        <v>201710311215</v>
      </c>
      <c r="C63" s="15" t="s">
        <v>211</v>
      </c>
      <c r="D63" s="15" t="s">
        <v>148</v>
      </c>
      <c r="E63" s="15">
        <v>100</v>
      </c>
      <c r="F63" s="15">
        <v>84</v>
      </c>
      <c r="G63" s="15">
        <v>82</v>
      </c>
      <c r="H63" s="15">
        <v>84</v>
      </c>
      <c r="I63" s="15">
        <v>85</v>
      </c>
      <c r="J63" s="15">
        <v>86</v>
      </c>
      <c r="K63" s="15">
        <v>86</v>
      </c>
      <c r="L63" s="43"/>
      <c r="M63" s="45">
        <v>10</v>
      </c>
      <c r="N63" s="45">
        <v>13</v>
      </c>
      <c r="O63" s="45">
        <v>14</v>
      </c>
      <c r="P63" s="45">
        <v>20</v>
      </c>
      <c r="Q63" s="45">
        <v>29</v>
      </c>
      <c r="S63" s="48">
        <f t="shared" si="0"/>
        <v>32.9</v>
      </c>
      <c r="T63" s="48">
        <f t="shared" si="1"/>
        <v>16.56</v>
      </c>
      <c r="U63" s="48">
        <f t="shared" si="2"/>
        <v>14</v>
      </c>
      <c r="V63" s="48">
        <f t="shared" si="3"/>
        <v>22.82</v>
      </c>
    </row>
    <row r="64" ht="16.25" spans="1:22">
      <c r="A64" s="15">
        <v>63</v>
      </c>
      <c r="B64" s="42">
        <v>201710311223</v>
      </c>
      <c r="C64" s="15" t="s">
        <v>212</v>
      </c>
      <c r="D64" s="15" t="s">
        <v>146</v>
      </c>
      <c r="E64" s="15">
        <v>100</v>
      </c>
      <c r="F64" s="15">
        <v>88</v>
      </c>
      <c r="G64" s="15">
        <v>88</v>
      </c>
      <c r="H64" s="15">
        <v>88</v>
      </c>
      <c r="I64" s="15">
        <v>91</v>
      </c>
      <c r="J64" s="15">
        <v>74</v>
      </c>
      <c r="K64" s="15">
        <v>79</v>
      </c>
      <c r="L64" s="43"/>
      <c r="M64" s="45">
        <v>8</v>
      </c>
      <c r="N64" s="45">
        <v>10</v>
      </c>
      <c r="O64" s="45">
        <v>12</v>
      </c>
      <c r="P64" s="45">
        <v>16</v>
      </c>
      <c r="Q64" s="45">
        <v>28</v>
      </c>
      <c r="S64" s="48">
        <f t="shared" si="0"/>
        <v>28</v>
      </c>
      <c r="T64" s="48">
        <f t="shared" si="1"/>
        <v>17.6</v>
      </c>
      <c r="U64" s="48">
        <f t="shared" si="2"/>
        <v>11.2</v>
      </c>
      <c r="V64" s="48">
        <f t="shared" si="3"/>
        <v>22.24</v>
      </c>
    </row>
    <row r="65" ht="16.25" spans="1:22">
      <c r="A65" s="15">
        <v>64</v>
      </c>
      <c r="B65" s="42">
        <v>201710311226</v>
      </c>
      <c r="C65" s="15" t="s">
        <v>213</v>
      </c>
      <c r="D65" s="15" t="s">
        <v>148</v>
      </c>
      <c r="E65" s="15">
        <v>100</v>
      </c>
      <c r="F65" s="15">
        <v>99</v>
      </c>
      <c r="G65" s="15">
        <v>99</v>
      </c>
      <c r="H65" s="15">
        <v>92</v>
      </c>
      <c r="I65" s="15">
        <v>99</v>
      </c>
      <c r="J65" s="15">
        <v>87.5</v>
      </c>
      <c r="K65" s="15">
        <v>91</v>
      </c>
      <c r="L65" s="43"/>
      <c r="M65" s="45">
        <v>9</v>
      </c>
      <c r="N65" s="45">
        <v>14</v>
      </c>
      <c r="O65" s="45">
        <v>13</v>
      </c>
      <c r="P65" s="45">
        <v>24.5</v>
      </c>
      <c r="Q65" s="45">
        <v>27</v>
      </c>
      <c r="S65" s="48">
        <f t="shared" si="0"/>
        <v>32.2</v>
      </c>
      <c r="T65" s="48">
        <f t="shared" si="1"/>
        <v>19.8</v>
      </c>
      <c r="U65" s="48">
        <f t="shared" si="2"/>
        <v>17.15</v>
      </c>
      <c r="V65" s="48">
        <f t="shared" si="3"/>
        <v>21.66</v>
      </c>
    </row>
    <row r="66" ht="16.25" spans="1:22">
      <c r="A66" s="15">
        <v>65</v>
      </c>
      <c r="B66" s="42">
        <v>201710311227</v>
      </c>
      <c r="C66" s="15" t="s">
        <v>214</v>
      </c>
      <c r="D66" s="15" t="s">
        <v>146</v>
      </c>
      <c r="E66" s="15">
        <v>100</v>
      </c>
      <c r="F66" s="15">
        <v>95</v>
      </c>
      <c r="G66" s="15">
        <v>92</v>
      </c>
      <c r="H66" s="15">
        <v>90</v>
      </c>
      <c r="I66" s="15">
        <v>95</v>
      </c>
      <c r="J66" s="15">
        <v>88.5</v>
      </c>
      <c r="K66" s="15">
        <v>90</v>
      </c>
      <c r="L66" s="43"/>
      <c r="M66" s="45">
        <v>7</v>
      </c>
      <c r="N66" s="45">
        <v>14</v>
      </c>
      <c r="O66" s="45">
        <v>12</v>
      </c>
      <c r="P66" s="45">
        <v>26</v>
      </c>
      <c r="Q66" s="45">
        <v>27.5</v>
      </c>
      <c r="S66" s="48">
        <f t="shared" si="0"/>
        <v>30.1</v>
      </c>
      <c r="T66" s="48">
        <f t="shared" si="1"/>
        <v>18.64</v>
      </c>
      <c r="U66" s="48">
        <f t="shared" si="2"/>
        <v>18.2</v>
      </c>
      <c r="V66" s="48">
        <f t="shared" si="3"/>
        <v>21.95</v>
      </c>
    </row>
    <row r="67" ht="16.25" spans="1:22">
      <c r="A67" s="15">
        <v>66</v>
      </c>
      <c r="B67" s="42">
        <v>201710311229</v>
      </c>
      <c r="C67" s="15" t="s">
        <v>215</v>
      </c>
      <c r="D67" s="15" t="s">
        <v>148</v>
      </c>
      <c r="E67" s="15">
        <v>100</v>
      </c>
      <c r="F67" s="15">
        <v>95</v>
      </c>
      <c r="G67" s="15">
        <v>93</v>
      </c>
      <c r="H67" s="15">
        <v>90</v>
      </c>
      <c r="I67" s="15">
        <v>95</v>
      </c>
      <c r="J67" s="15">
        <v>76</v>
      </c>
      <c r="K67" s="15">
        <v>82</v>
      </c>
      <c r="L67" s="43"/>
      <c r="M67" s="45">
        <v>8</v>
      </c>
      <c r="N67" s="45">
        <v>14</v>
      </c>
      <c r="O67" s="45">
        <v>12</v>
      </c>
      <c r="P67" s="45">
        <v>15</v>
      </c>
      <c r="Q67" s="45">
        <v>27</v>
      </c>
      <c r="S67" s="48">
        <f t="shared" ref="S67:S118" si="4">E67*0.07+(M67+N67+O67)*0.7</f>
        <v>30.8</v>
      </c>
      <c r="T67" s="48">
        <f t="shared" ref="T67:T118" si="5">F67*0.08+G67*0.12</f>
        <v>18.76</v>
      </c>
      <c r="U67" s="48">
        <f t="shared" ref="U67:U118" si="6">P67*0.7</f>
        <v>10.5</v>
      </c>
      <c r="V67" s="48">
        <f t="shared" ref="V67:V118" si="7">H67*0.03+Q67*0.7</f>
        <v>21.6</v>
      </c>
    </row>
    <row r="68" ht="16.25" spans="1:22">
      <c r="A68" s="15">
        <v>67</v>
      </c>
      <c r="B68" s="42">
        <v>201710311230</v>
      </c>
      <c r="C68" s="15" t="s">
        <v>216</v>
      </c>
      <c r="D68" s="15" t="s">
        <v>146</v>
      </c>
      <c r="E68" s="15">
        <v>100</v>
      </c>
      <c r="F68" s="15">
        <v>80</v>
      </c>
      <c r="G68" s="15">
        <v>70</v>
      </c>
      <c r="H68" s="15">
        <v>70</v>
      </c>
      <c r="I68" s="15">
        <v>80</v>
      </c>
      <c r="J68" s="15">
        <v>66</v>
      </c>
      <c r="K68" s="15">
        <v>70</v>
      </c>
      <c r="L68" s="43"/>
      <c r="M68" s="45">
        <v>9</v>
      </c>
      <c r="N68" s="45">
        <v>13</v>
      </c>
      <c r="O68" s="45">
        <v>12</v>
      </c>
      <c r="P68" s="45">
        <v>11.5</v>
      </c>
      <c r="Q68" s="45">
        <v>20.5</v>
      </c>
      <c r="S68" s="48">
        <f t="shared" si="4"/>
        <v>30.8</v>
      </c>
      <c r="T68" s="48">
        <f t="shared" si="5"/>
        <v>14.8</v>
      </c>
      <c r="U68" s="48">
        <f t="shared" si="6"/>
        <v>8.05</v>
      </c>
      <c r="V68" s="48">
        <f t="shared" si="7"/>
        <v>16.45</v>
      </c>
    </row>
    <row r="69" ht="16.25" spans="1:22">
      <c r="A69" s="15">
        <v>68</v>
      </c>
      <c r="B69" s="42">
        <v>201710311231</v>
      </c>
      <c r="C69" s="15" t="s">
        <v>217</v>
      </c>
      <c r="D69" s="15" t="s">
        <v>146</v>
      </c>
      <c r="E69" s="15">
        <v>100</v>
      </c>
      <c r="F69" s="15">
        <v>96</v>
      </c>
      <c r="G69" s="15">
        <v>96</v>
      </c>
      <c r="H69" s="15">
        <v>88</v>
      </c>
      <c r="I69" s="15">
        <v>96</v>
      </c>
      <c r="J69" s="15">
        <v>84</v>
      </c>
      <c r="K69" s="15">
        <v>88</v>
      </c>
      <c r="L69" s="43"/>
      <c r="M69" s="45">
        <v>10</v>
      </c>
      <c r="N69" s="45">
        <v>14</v>
      </c>
      <c r="O69" s="45">
        <v>15</v>
      </c>
      <c r="P69" s="45">
        <v>20</v>
      </c>
      <c r="Q69" s="45">
        <v>25</v>
      </c>
      <c r="S69" s="48">
        <f t="shared" si="4"/>
        <v>34.3</v>
      </c>
      <c r="T69" s="48">
        <f t="shared" si="5"/>
        <v>19.2</v>
      </c>
      <c r="U69" s="48">
        <f t="shared" si="6"/>
        <v>14</v>
      </c>
      <c r="V69" s="48">
        <f t="shared" si="7"/>
        <v>20.14</v>
      </c>
    </row>
    <row r="70" ht="16.25" spans="1:22">
      <c r="A70" s="15">
        <v>69</v>
      </c>
      <c r="B70" s="42">
        <v>201710311232</v>
      </c>
      <c r="C70" s="15" t="s">
        <v>218</v>
      </c>
      <c r="D70" s="15" t="s">
        <v>146</v>
      </c>
      <c r="E70" s="15">
        <v>100</v>
      </c>
      <c r="F70" s="15">
        <v>96</v>
      </c>
      <c r="G70" s="15">
        <v>95</v>
      </c>
      <c r="H70" s="15">
        <v>88</v>
      </c>
      <c r="I70" s="15">
        <v>96</v>
      </c>
      <c r="J70" s="15">
        <v>84.5</v>
      </c>
      <c r="K70" s="15">
        <v>88</v>
      </c>
      <c r="L70" s="43"/>
      <c r="M70" s="45">
        <v>9</v>
      </c>
      <c r="N70" s="45">
        <v>13</v>
      </c>
      <c r="O70" s="45">
        <v>14</v>
      </c>
      <c r="P70" s="45">
        <v>22</v>
      </c>
      <c r="Q70" s="45">
        <v>26.5</v>
      </c>
      <c r="S70" s="48">
        <f t="shared" si="4"/>
        <v>32.2</v>
      </c>
      <c r="T70" s="48">
        <f t="shared" si="5"/>
        <v>19.08</v>
      </c>
      <c r="U70" s="48">
        <f t="shared" si="6"/>
        <v>15.4</v>
      </c>
      <c r="V70" s="48">
        <f t="shared" si="7"/>
        <v>21.19</v>
      </c>
    </row>
    <row r="71" ht="16.25" spans="1:22">
      <c r="A71" s="15">
        <v>70</v>
      </c>
      <c r="B71" s="42">
        <v>201710311233</v>
      </c>
      <c r="C71" s="15" t="s">
        <v>219</v>
      </c>
      <c r="D71" s="15" t="s">
        <v>148</v>
      </c>
      <c r="E71" s="15">
        <v>100</v>
      </c>
      <c r="F71" s="15">
        <v>96</v>
      </c>
      <c r="G71" s="15">
        <v>94</v>
      </c>
      <c r="H71" s="15">
        <v>90</v>
      </c>
      <c r="I71" s="15">
        <v>96</v>
      </c>
      <c r="J71" s="15">
        <v>76</v>
      </c>
      <c r="K71" s="15">
        <v>82</v>
      </c>
      <c r="L71" s="43"/>
      <c r="M71" s="45">
        <v>9</v>
      </c>
      <c r="N71" s="45">
        <v>13</v>
      </c>
      <c r="O71" s="45">
        <v>12</v>
      </c>
      <c r="P71" s="45">
        <v>20</v>
      </c>
      <c r="Q71" s="45">
        <v>22</v>
      </c>
      <c r="S71" s="48">
        <f t="shared" si="4"/>
        <v>30.8</v>
      </c>
      <c r="T71" s="48">
        <f t="shared" si="5"/>
        <v>18.96</v>
      </c>
      <c r="U71" s="48">
        <f t="shared" si="6"/>
        <v>14</v>
      </c>
      <c r="V71" s="48">
        <f t="shared" si="7"/>
        <v>18.1</v>
      </c>
    </row>
    <row r="72" ht="16.25" spans="1:22">
      <c r="A72" s="15">
        <v>71</v>
      </c>
      <c r="B72" s="42">
        <v>201710311237</v>
      </c>
      <c r="C72" s="15" t="s">
        <v>220</v>
      </c>
      <c r="D72" s="15" t="s">
        <v>148</v>
      </c>
      <c r="E72" s="15">
        <v>100</v>
      </c>
      <c r="F72" s="15">
        <v>96</v>
      </c>
      <c r="G72" s="15">
        <v>95</v>
      </c>
      <c r="H72" s="15">
        <v>90</v>
      </c>
      <c r="I72" s="15">
        <v>96</v>
      </c>
      <c r="J72" s="15">
        <v>71.5</v>
      </c>
      <c r="K72" s="15">
        <v>79</v>
      </c>
      <c r="L72" s="43"/>
      <c r="M72" s="45">
        <v>8</v>
      </c>
      <c r="N72" s="45">
        <v>15</v>
      </c>
      <c r="O72" s="45">
        <v>8</v>
      </c>
      <c r="P72" s="45">
        <v>20</v>
      </c>
      <c r="Q72" s="45">
        <v>20.5</v>
      </c>
      <c r="S72" s="48">
        <f t="shared" si="4"/>
        <v>28.7</v>
      </c>
      <c r="T72" s="48">
        <f t="shared" si="5"/>
        <v>19.08</v>
      </c>
      <c r="U72" s="48">
        <f t="shared" si="6"/>
        <v>14</v>
      </c>
      <c r="V72" s="48">
        <f t="shared" si="7"/>
        <v>17.05</v>
      </c>
    </row>
    <row r="73" ht="16.25" spans="1:22">
      <c r="A73" s="15">
        <v>72</v>
      </c>
      <c r="B73" s="42">
        <v>201710311241</v>
      </c>
      <c r="C73" s="15" t="s">
        <v>221</v>
      </c>
      <c r="D73" s="15" t="s">
        <v>146</v>
      </c>
      <c r="E73" s="15">
        <v>100</v>
      </c>
      <c r="F73" s="15">
        <v>99</v>
      </c>
      <c r="G73" s="15">
        <v>99</v>
      </c>
      <c r="H73" s="15">
        <v>99</v>
      </c>
      <c r="I73" s="15">
        <v>99</v>
      </c>
      <c r="J73" s="15">
        <v>89.5</v>
      </c>
      <c r="K73" s="15">
        <v>92</v>
      </c>
      <c r="L73" s="43"/>
      <c r="M73" s="45">
        <v>8</v>
      </c>
      <c r="N73" s="45">
        <v>12</v>
      </c>
      <c r="O73" s="45">
        <v>12</v>
      </c>
      <c r="P73" s="45">
        <v>29</v>
      </c>
      <c r="Q73" s="45">
        <v>28.5</v>
      </c>
      <c r="S73" s="48">
        <f t="shared" si="4"/>
        <v>29.4</v>
      </c>
      <c r="T73" s="48">
        <f t="shared" si="5"/>
        <v>19.8</v>
      </c>
      <c r="U73" s="48">
        <f t="shared" si="6"/>
        <v>20.3</v>
      </c>
      <c r="V73" s="48">
        <f t="shared" si="7"/>
        <v>22.92</v>
      </c>
    </row>
    <row r="74" ht="16.25" spans="1:22">
      <c r="A74" s="15">
        <v>73</v>
      </c>
      <c r="B74" s="42">
        <v>201710311245</v>
      </c>
      <c r="C74" s="15" t="s">
        <v>222</v>
      </c>
      <c r="D74" s="15" t="s">
        <v>148</v>
      </c>
      <c r="E74" s="15">
        <v>100</v>
      </c>
      <c r="F74" s="15">
        <v>97</v>
      </c>
      <c r="G74" s="15">
        <v>96</v>
      </c>
      <c r="H74" s="15">
        <v>90</v>
      </c>
      <c r="I74" s="15">
        <v>97</v>
      </c>
      <c r="J74" s="15">
        <v>65</v>
      </c>
      <c r="K74" s="15">
        <v>75</v>
      </c>
      <c r="L74" s="43"/>
      <c r="M74" s="45">
        <v>9</v>
      </c>
      <c r="N74" s="45">
        <v>13</v>
      </c>
      <c r="O74" s="45">
        <v>12</v>
      </c>
      <c r="P74" s="45">
        <v>14</v>
      </c>
      <c r="Q74" s="45">
        <v>17</v>
      </c>
      <c r="S74" s="48">
        <f t="shared" si="4"/>
        <v>30.8</v>
      </c>
      <c r="T74" s="48">
        <f t="shared" si="5"/>
        <v>19.28</v>
      </c>
      <c r="U74" s="48">
        <f t="shared" si="6"/>
        <v>9.8</v>
      </c>
      <c r="V74" s="48">
        <f t="shared" si="7"/>
        <v>14.6</v>
      </c>
    </row>
    <row r="75" ht="16.25" spans="1:22">
      <c r="A75" s="15">
        <v>74</v>
      </c>
      <c r="B75" s="42">
        <v>201710311249</v>
      </c>
      <c r="C75" s="15" t="s">
        <v>223</v>
      </c>
      <c r="D75" s="15" t="s">
        <v>148</v>
      </c>
      <c r="E75" s="15">
        <v>100</v>
      </c>
      <c r="F75" s="15">
        <v>96</v>
      </c>
      <c r="G75" s="15">
        <v>95</v>
      </c>
      <c r="H75" s="15">
        <v>90</v>
      </c>
      <c r="I75" s="15">
        <v>96</v>
      </c>
      <c r="J75" s="15">
        <v>75.5</v>
      </c>
      <c r="K75" s="15">
        <v>82</v>
      </c>
      <c r="L75" s="43"/>
      <c r="M75" s="45">
        <v>9</v>
      </c>
      <c r="N75" s="45">
        <v>15</v>
      </c>
      <c r="O75" s="45">
        <v>12.5</v>
      </c>
      <c r="P75" s="45">
        <v>13</v>
      </c>
      <c r="Q75" s="45">
        <v>26</v>
      </c>
      <c r="S75" s="48">
        <f t="shared" si="4"/>
        <v>32.55</v>
      </c>
      <c r="T75" s="48">
        <f t="shared" si="5"/>
        <v>19.08</v>
      </c>
      <c r="U75" s="48">
        <f t="shared" si="6"/>
        <v>9.1</v>
      </c>
      <c r="V75" s="48">
        <f t="shared" si="7"/>
        <v>20.9</v>
      </c>
    </row>
    <row r="76" ht="16.25" spans="1:22">
      <c r="A76" s="15">
        <v>75</v>
      </c>
      <c r="B76" s="42">
        <v>201710311258</v>
      </c>
      <c r="C76" s="15" t="s">
        <v>224</v>
      </c>
      <c r="D76" s="15" t="s">
        <v>146</v>
      </c>
      <c r="E76" s="15">
        <v>85</v>
      </c>
      <c r="F76" s="15">
        <v>85</v>
      </c>
      <c r="G76" s="15">
        <v>85</v>
      </c>
      <c r="H76" s="15">
        <v>85</v>
      </c>
      <c r="I76" s="15">
        <v>85</v>
      </c>
      <c r="J76" s="15">
        <v>32</v>
      </c>
      <c r="K76" s="15">
        <v>48</v>
      </c>
      <c r="L76" s="43"/>
      <c r="M76" s="45">
        <v>10</v>
      </c>
      <c r="N76" s="45">
        <v>8</v>
      </c>
      <c r="O76" s="45">
        <v>4</v>
      </c>
      <c r="P76" s="45">
        <v>4</v>
      </c>
      <c r="Q76" s="45">
        <v>6</v>
      </c>
      <c r="S76" s="48">
        <f t="shared" si="4"/>
        <v>21.35</v>
      </c>
      <c r="T76" s="48">
        <f t="shared" si="5"/>
        <v>17</v>
      </c>
      <c r="U76" s="48">
        <f t="shared" si="6"/>
        <v>2.8</v>
      </c>
      <c r="V76" s="48">
        <f t="shared" si="7"/>
        <v>6.75</v>
      </c>
    </row>
    <row r="77" ht="16.25" spans="1:22">
      <c r="A77" s="15">
        <v>76</v>
      </c>
      <c r="B77" s="42">
        <v>201710311259</v>
      </c>
      <c r="C77" s="15" t="s">
        <v>225</v>
      </c>
      <c r="D77" s="15" t="s">
        <v>148</v>
      </c>
      <c r="E77" s="15">
        <v>100</v>
      </c>
      <c r="F77" s="15">
        <v>99</v>
      </c>
      <c r="G77" s="15">
        <v>98</v>
      </c>
      <c r="H77" s="15">
        <v>98</v>
      </c>
      <c r="I77" s="15">
        <v>99</v>
      </c>
      <c r="J77" s="15">
        <v>72</v>
      </c>
      <c r="K77" s="15">
        <v>80</v>
      </c>
      <c r="L77" s="43"/>
      <c r="M77" s="45">
        <v>8</v>
      </c>
      <c r="N77" s="45">
        <v>13</v>
      </c>
      <c r="O77" s="45">
        <v>11</v>
      </c>
      <c r="P77" s="45">
        <v>25</v>
      </c>
      <c r="Q77" s="45">
        <v>15</v>
      </c>
      <c r="S77" s="48">
        <f t="shared" si="4"/>
        <v>29.4</v>
      </c>
      <c r="T77" s="48">
        <f t="shared" si="5"/>
        <v>19.68</v>
      </c>
      <c r="U77" s="48">
        <f t="shared" si="6"/>
        <v>17.5</v>
      </c>
      <c r="V77" s="48">
        <f t="shared" si="7"/>
        <v>13.44</v>
      </c>
    </row>
    <row r="78" ht="16.25" spans="1:22">
      <c r="A78" s="15">
        <v>77</v>
      </c>
      <c r="B78" s="42">
        <v>201710320023</v>
      </c>
      <c r="C78" s="15" t="s">
        <v>226</v>
      </c>
      <c r="D78" s="15" t="s">
        <v>146</v>
      </c>
      <c r="E78" s="15">
        <v>100</v>
      </c>
      <c r="F78" s="15">
        <v>100</v>
      </c>
      <c r="G78" s="15">
        <v>100</v>
      </c>
      <c r="H78" s="15">
        <v>100</v>
      </c>
      <c r="I78" s="15">
        <v>100</v>
      </c>
      <c r="J78" s="15">
        <v>97.5</v>
      </c>
      <c r="K78" s="15">
        <v>98</v>
      </c>
      <c r="L78" s="43"/>
      <c r="M78" s="45">
        <v>9</v>
      </c>
      <c r="N78" s="45">
        <v>14</v>
      </c>
      <c r="O78" s="45">
        <v>15</v>
      </c>
      <c r="P78" s="45">
        <v>29.5</v>
      </c>
      <c r="Q78" s="45">
        <v>30</v>
      </c>
      <c r="S78" s="48">
        <f t="shared" si="4"/>
        <v>33.6</v>
      </c>
      <c r="T78" s="48">
        <f t="shared" si="5"/>
        <v>20</v>
      </c>
      <c r="U78" s="48">
        <f t="shared" si="6"/>
        <v>20.65</v>
      </c>
      <c r="V78" s="48">
        <f t="shared" si="7"/>
        <v>24</v>
      </c>
    </row>
    <row r="79" ht="16.25" spans="1:22">
      <c r="A79" s="15">
        <v>78</v>
      </c>
      <c r="B79" s="42">
        <v>201710320168</v>
      </c>
      <c r="C79" s="15" t="s">
        <v>227</v>
      </c>
      <c r="D79" s="15" t="s">
        <v>148</v>
      </c>
      <c r="E79" s="15">
        <v>100</v>
      </c>
      <c r="F79" s="15">
        <v>97</v>
      </c>
      <c r="G79" s="15">
        <v>95</v>
      </c>
      <c r="H79" s="15">
        <v>95</v>
      </c>
      <c r="I79" s="15">
        <v>97</v>
      </c>
      <c r="J79" s="15">
        <v>89.5</v>
      </c>
      <c r="K79" s="15">
        <v>92</v>
      </c>
      <c r="L79" s="43"/>
      <c r="M79" s="45">
        <v>7</v>
      </c>
      <c r="N79" s="45">
        <v>15</v>
      </c>
      <c r="O79" s="45">
        <v>11</v>
      </c>
      <c r="P79" s="45">
        <v>29</v>
      </c>
      <c r="Q79" s="45">
        <v>27.5</v>
      </c>
      <c r="S79" s="48">
        <f t="shared" si="4"/>
        <v>30.1</v>
      </c>
      <c r="T79" s="48">
        <f t="shared" si="5"/>
        <v>19.16</v>
      </c>
      <c r="U79" s="48">
        <f t="shared" si="6"/>
        <v>20.3</v>
      </c>
      <c r="V79" s="48">
        <f t="shared" si="7"/>
        <v>22.1</v>
      </c>
    </row>
    <row r="80" ht="16.25" spans="1:22">
      <c r="A80" s="15">
        <v>79</v>
      </c>
      <c r="B80" s="42">
        <v>201710413007</v>
      </c>
      <c r="C80" s="15" t="s">
        <v>228</v>
      </c>
      <c r="D80" s="15" t="s">
        <v>148</v>
      </c>
      <c r="E80" s="15">
        <v>100</v>
      </c>
      <c r="F80" s="15">
        <v>96</v>
      </c>
      <c r="G80" s="15">
        <v>92</v>
      </c>
      <c r="H80" s="15">
        <v>90</v>
      </c>
      <c r="I80" s="15">
        <v>95</v>
      </c>
      <c r="J80" s="15">
        <v>88</v>
      </c>
      <c r="K80" s="15">
        <v>90</v>
      </c>
      <c r="L80" s="43"/>
      <c r="M80" s="45">
        <v>9</v>
      </c>
      <c r="N80" s="45">
        <v>13</v>
      </c>
      <c r="O80" s="45">
        <v>15</v>
      </c>
      <c r="P80" s="45">
        <v>26</v>
      </c>
      <c r="Q80" s="45">
        <v>25</v>
      </c>
      <c r="S80" s="48">
        <f t="shared" si="4"/>
        <v>32.9</v>
      </c>
      <c r="T80" s="48">
        <f t="shared" si="5"/>
        <v>18.72</v>
      </c>
      <c r="U80" s="48">
        <f t="shared" si="6"/>
        <v>18.2</v>
      </c>
      <c r="V80" s="48">
        <f t="shared" si="7"/>
        <v>20.2</v>
      </c>
    </row>
    <row r="81" ht="16.25" spans="1:22">
      <c r="A81" s="15">
        <v>80</v>
      </c>
      <c r="B81" s="42">
        <v>201710413014</v>
      </c>
      <c r="C81" s="15" t="s">
        <v>229</v>
      </c>
      <c r="D81" s="15" t="s">
        <v>230</v>
      </c>
      <c r="E81" s="15">
        <v>100</v>
      </c>
      <c r="F81" s="15">
        <v>98</v>
      </c>
      <c r="G81" s="15">
        <v>95</v>
      </c>
      <c r="H81" s="15">
        <v>97</v>
      </c>
      <c r="I81" s="15">
        <v>97</v>
      </c>
      <c r="J81" s="15">
        <v>84.5</v>
      </c>
      <c r="K81" s="15">
        <v>88</v>
      </c>
      <c r="L81" s="43"/>
      <c r="M81" s="45">
        <v>8</v>
      </c>
      <c r="N81" s="45">
        <v>14</v>
      </c>
      <c r="O81" s="45">
        <v>13</v>
      </c>
      <c r="P81" s="45">
        <v>23</v>
      </c>
      <c r="Q81" s="45">
        <v>26.5</v>
      </c>
      <c r="S81" s="48">
        <f t="shared" si="4"/>
        <v>31.5</v>
      </c>
      <c r="T81" s="48">
        <f t="shared" si="5"/>
        <v>19.24</v>
      </c>
      <c r="U81" s="48">
        <f t="shared" si="6"/>
        <v>16.1</v>
      </c>
      <c r="V81" s="48">
        <f t="shared" si="7"/>
        <v>21.46</v>
      </c>
    </row>
    <row r="82" ht="16.25" spans="1:22">
      <c r="A82" s="15">
        <v>81</v>
      </c>
      <c r="B82" s="42">
        <v>201710413016</v>
      </c>
      <c r="C82" s="15" t="s">
        <v>231</v>
      </c>
      <c r="D82" s="15" t="s">
        <v>230</v>
      </c>
      <c r="E82" s="15">
        <v>85</v>
      </c>
      <c r="F82" s="15">
        <v>90</v>
      </c>
      <c r="G82" s="15">
        <v>92</v>
      </c>
      <c r="H82" s="15">
        <v>90</v>
      </c>
      <c r="I82" s="15">
        <v>90</v>
      </c>
      <c r="J82" s="15">
        <v>80.5</v>
      </c>
      <c r="K82" s="15">
        <v>83</v>
      </c>
      <c r="L82" s="43"/>
      <c r="M82" s="45">
        <v>9</v>
      </c>
      <c r="N82" s="45">
        <v>13</v>
      </c>
      <c r="O82" s="45">
        <v>12.5</v>
      </c>
      <c r="P82" s="45">
        <v>20.5</v>
      </c>
      <c r="Q82" s="45">
        <v>25.5</v>
      </c>
      <c r="S82" s="48">
        <f t="shared" si="4"/>
        <v>30.1</v>
      </c>
      <c r="T82" s="48">
        <f t="shared" si="5"/>
        <v>18.24</v>
      </c>
      <c r="U82" s="48">
        <f t="shared" si="6"/>
        <v>14.35</v>
      </c>
      <c r="V82" s="48">
        <f t="shared" si="7"/>
        <v>20.55</v>
      </c>
    </row>
    <row r="83" ht="16.25" spans="1:22">
      <c r="A83" s="15">
        <v>82</v>
      </c>
      <c r="B83" s="42">
        <v>201710414002</v>
      </c>
      <c r="C83" s="15" t="s">
        <v>232</v>
      </c>
      <c r="D83" s="15" t="s">
        <v>148</v>
      </c>
      <c r="E83" s="15">
        <v>100</v>
      </c>
      <c r="F83" s="15">
        <v>92</v>
      </c>
      <c r="G83" s="15">
        <v>86</v>
      </c>
      <c r="H83" s="15">
        <v>90</v>
      </c>
      <c r="I83" s="15">
        <v>92</v>
      </c>
      <c r="J83" s="15">
        <v>95.5</v>
      </c>
      <c r="K83" s="15">
        <v>94</v>
      </c>
      <c r="L83" s="43"/>
      <c r="M83" s="45">
        <v>9</v>
      </c>
      <c r="N83" s="45">
        <v>14</v>
      </c>
      <c r="O83" s="45">
        <v>15</v>
      </c>
      <c r="P83" s="45">
        <v>29</v>
      </c>
      <c r="Q83" s="45">
        <v>28.5</v>
      </c>
      <c r="S83" s="48">
        <f t="shared" si="4"/>
        <v>33.6</v>
      </c>
      <c r="T83" s="48">
        <f t="shared" si="5"/>
        <v>17.68</v>
      </c>
      <c r="U83" s="48">
        <f t="shared" si="6"/>
        <v>20.3</v>
      </c>
      <c r="V83" s="48">
        <f t="shared" si="7"/>
        <v>22.65</v>
      </c>
    </row>
    <row r="84" ht="16.25" spans="1:22">
      <c r="A84" s="15">
        <v>83</v>
      </c>
      <c r="B84" s="42">
        <v>201711010045</v>
      </c>
      <c r="C84" s="15" t="s">
        <v>233</v>
      </c>
      <c r="D84" s="15" t="s">
        <v>234</v>
      </c>
      <c r="E84" s="15">
        <v>100</v>
      </c>
      <c r="F84" s="15">
        <v>100</v>
      </c>
      <c r="G84" s="15">
        <v>98</v>
      </c>
      <c r="H84" s="15">
        <v>98</v>
      </c>
      <c r="I84" s="15">
        <v>98</v>
      </c>
      <c r="J84" s="15">
        <v>87</v>
      </c>
      <c r="K84" s="15">
        <v>91</v>
      </c>
      <c r="L84" s="43"/>
      <c r="M84" s="45">
        <v>8</v>
      </c>
      <c r="N84" s="45">
        <v>11</v>
      </c>
      <c r="O84" s="45">
        <v>14</v>
      </c>
      <c r="P84" s="45">
        <v>25</v>
      </c>
      <c r="Q84" s="45">
        <v>29</v>
      </c>
      <c r="S84" s="48">
        <f t="shared" si="4"/>
        <v>30.1</v>
      </c>
      <c r="T84" s="48">
        <f t="shared" si="5"/>
        <v>19.76</v>
      </c>
      <c r="U84" s="48">
        <f t="shared" si="6"/>
        <v>17.5</v>
      </c>
      <c r="V84" s="48">
        <f t="shared" si="7"/>
        <v>23.24</v>
      </c>
    </row>
    <row r="85" ht="16.25" spans="1:22">
      <c r="A85" s="15">
        <v>84</v>
      </c>
      <c r="B85" s="42">
        <v>201510311045</v>
      </c>
      <c r="C85" s="15" t="s">
        <v>235</v>
      </c>
      <c r="D85" s="15" t="s">
        <v>236</v>
      </c>
      <c r="E85" s="15">
        <v>100</v>
      </c>
      <c r="F85" s="15">
        <v>98</v>
      </c>
      <c r="G85" s="15">
        <v>98</v>
      </c>
      <c r="H85" s="15">
        <v>100</v>
      </c>
      <c r="I85" s="15">
        <v>100</v>
      </c>
      <c r="J85" s="15">
        <v>83.5</v>
      </c>
      <c r="K85" s="52">
        <v>88.45</v>
      </c>
      <c r="L85" s="43"/>
      <c r="M85" s="45">
        <v>9</v>
      </c>
      <c r="N85" s="45">
        <v>15</v>
      </c>
      <c r="O85" s="45">
        <v>13</v>
      </c>
      <c r="P85" s="45">
        <v>22</v>
      </c>
      <c r="Q85" s="45">
        <v>24.5</v>
      </c>
      <c r="S85" s="48">
        <f t="shared" si="4"/>
        <v>32.9</v>
      </c>
      <c r="T85" s="48">
        <f t="shared" si="5"/>
        <v>19.6</v>
      </c>
      <c r="U85" s="48">
        <f t="shared" si="6"/>
        <v>15.4</v>
      </c>
      <c r="V85" s="48">
        <f t="shared" si="7"/>
        <v>20.15</v>
      </c>
    </row>
    <row r="86" ht="16.25" spans="1:22">
      <c r="A86" s="15">
        <v>85</v>
      </c>
      <c r="B86" s="42">
        <v>201710311011</v>
      </c>
      <c r="C86" s="15" t="s">
        <v>237</v>
      </c>
      <c r="D86" s="15" t="s">
        <v>236</v>
      </c>
      <c r="E86" s="15">
        <v>97</v>
      </c>
      <c r="F86" s="15">
        <v>96</v>
      </c>
      <c r="G86" s="15">
        <v>96</v>
      </c>
      <c r="H86" s="15">
        <v>99</v>
      </c>
      <c r="I86" s="52">
        <v>96.9871794871795</v>
      </c>
      <c r="J86" s="15">
        <v>74</v>
      </c>
      <c r="K86" s="52">
        <v>80.8961538461538</v>
      </c>
      <c r="L86" s="43"/>
      <c r="M86" s="45">
        <v>10</v>
      </c>
      <c r="N86" s="45">
        <v>13</v>
      </c>
      <c r="O86" s="45">
        <v>11</v>
      </c>
      <c r="P86" s="45">
        <v>17</v>
      </c>
      <c r="Q86" s="45">
        <v>23</v>
      </c>
      <c r="S86" s="48">
        <f t="shared" si="4"/>
        <v>30.59</v>
      </c>
      <c r="T86" s="48">
        <f t="shared" si="5"/>
        <v>19.2</v>
      </c>
      <c r="U86" s="48">
        <f t="shared" si="6"/>
        <v>11.9</v>
      </c>
      <c r="V86" s="48">
        <f t="shared" si="7"/>
        <v>19.07</v>
      </c>
    </row>
    <row r="87" ht="16.25" spans="1:22">
      <c r="A87" s="15">
        <v>86</v>
      </c>
      <c r="B87" s="42">
        <v>201710311012</v>
      </c>
      <c r="C87" s="15" t="s">
        <v>238</v>
      </c>
      <c r="D87" s="15" t="s">
        <v>236</v>
      </c>
      <c r="E87" s="15">
        <v>98</v>
      </c>
      <c r="F87" s="15">
        <v>95</v>
      </c>
      <c r="G87" s="15">
        <v>97</v>
      </c>
      <c r="H87" s="15">
        <v>95</v>
      </c>
      <c r="I87" s="52">
        <v>96.4102564102564</v>
      </c>
      <c r="J87" s="15">
        <v>88</v>
      </c>
      <c r="K87" s="52">
        <v>90.5230769230769</v>
      </c>
      <c r="L87" s="43"/>
      <c r="M87" s="45">
        <v>9</v>
      </c>
      <c r="N87" s="45">
        <v>14</v>
      </c>
      <c r="O87" s="45">
        <v>13</v>
      </c>
      <c r="P87" s="45">
        <v>27</v>
      </c>
      <c r="Q87" s="45">
        <v>25</v>
      </c>
      <c r="S87" s="48">
        <f t="shared" si="4"/>
        <v>32.06</v>
      </c>
      <c r="T87" s="48">
        <f t="shared" si="5"/>
        <v>19.24</v>
      </c>
      <c r="U87" s="48">
        <f t="shared" si="6"/>
        <v>18.9</v>
      </c>
      <c r="V87" s="48">
        <f t="shared" si="7"/>
        <v>20.35</v>
      </c>
    </row>
    <row r="88" ht="16.25" spans="1:22">
      <c r="A88" s="15">
        <v>87</v>
      </c>
      <c r="B88" s="42">
        <v>201710311015</v>
      </c>
      <c r="C88" s="15" t="s">
        <v>239</v>
      </c>
      <c r="D88" s="15" t="s">
        <v>236</v>
      </c>
      <c r="E88" s="15">
        <v>93</v>
      </c>
      <c r="F88" s="15">
        <v>92</v>
      </c>
      <c r="G88" s="15">
        <v>94</v>
      </c>
      <c r="H88" s="15">
        <v>91</v>
      </c>
      <c r="I88" s="52">
        <v>92.3397435897436</v>
      </c>
      <c r="J88" s="15">
        <v>89.5</v>
      </c>
      <c r="K88" s="52">
        <v>90.3519230769231</v>
      </c>
      <c r="L88" s="43"/>
      <c r="M88" s="45">
        <v>9</v>
      </c>
      <c r="N88" s="45">
        <v>15</v>
      </c>
      <c r="O88" s="45">
        <v>12.5</v>
      </c>
      <c r="P88" s="45">
        <v>25</v>
      </c>
      <c r="Q88" s="45">
        <v>28</v>
      </c>
      <c r="S88" s="48">
        <f t="shared" si="4"/>
        <v>32.06</v>
      </c>
      <c r="T88" s="48">
        <f t="shared" si="5"/>
        <v>18.64</v>
      </c>
      <c r="U88" s="48">
        <f t="shared" si="6"/>
        <v>17.5</v>
      </c>
      <c r="V88" s="48">
        <f t="shared" si="7"/>
        <v>22.33</v>
      </c>
    </row>
    <row r="89" ht="16.25" spans="1:22">
      <c r="A89" s="15">
        <v>88</v>
      </c>
      <c r="B89" s="42">
        <v>201710311025</v>
      </c>
      <c r="C89" s="15" t="s">
        <v>240</v>
      </c>
      <c r="D89" s="15" t="s">
        <v>236</v>
      </c>
      <c r="E89" s="15">
        <v>100</v>
      </c>
      <c r="F89" s="15">
        <v>99</v>
      </c>
      <c r="G89" s="15">
        <v>100</v>
      </c>
      <c r="H89" s="15">
        <v>100</v>
      </c>
      <c r="I89" s="52">
        <v>100</v>
      </c>
      <c r="J89" s="15">
        <v>90.5</v>
      </c>
      <c r="K89" s="52">
        <v>93.35</v>
      </c>
      <c r="L89" s="43"/>
      <c r="M89" s="45">
        <v>10</v>
      </c>
      <c r="N89" s="45">
        <v>14</v>
      </c>
      <c r="O89" s="45">
        <v>14.5</v>
      </c>
      <c r="P89" s="45">
        <v>22</v>
      </c>
      <c r="Q89" s="45">
        <v>30</v>
      </c>
      <c r="S89" s="48">
        <f t="shared" si="4"/>
        <v>33.95</v>
      </c>
      <c r="T89" s="48">
        <f t="shared" si="5"/>
        <v>19.92</v>
      </c>
      <c r="U89" s="48">
        <f t="shared" si="6"/>
        <v>15.4</v>
      </c>
      <c r="V89" s="48">
        <f t="shared" si="7"/>
        <v>24</v>
      </c>
    </row>
    <row r="90" ht="16.25" spans="1:22">
      <c r="A90" s="15">
        <v>89</v>
      </c>
      <c r="B90" s="42">
        <v>201710311064</v>
      </c>
      <c r="C90" s="15" t="s">
        <v>241</v>
      </c>
      <c r="D90" s="15" t="s">
        <v>236</v>
      </c>
      <c r="E90" s="15">
        <v>90</v>
      </c>
      <c r="F90" s="15">
        <v>91</v>
      </c>
      <c r="G90" s="15">
        <v>90</v>
      </c>
      <c r="H90" s="15">
        <v>92</v>
      </c>
      <c r="I90" s="52">
        <v>90.5128205128205</v>
      </c>
      <c r="J90" s="15">
        <v>63.5</v>
      </c>
      <c r="K90" s="52">
        <v>71.6038461538461</v>
      </c>
      <c r="L90" s="43"/>
      <c r="M90" s="45">
        <v>6</v>
      </c>
      <c r="N90" s="45">
        <v>12</v>
      </c>
      <c r="O90" s="45">
        <v>8</v>
      </c>
      <c r="P90" s="45">
        <v>10.5</v>
      </c>
      <c r="Q90" s="45">
        <v>27</v>
      </c>
      <c r="S90" s="48">
        <f t="shared" si="4"/>
        <v>24.5</v>
      </c>
      <c r="T90" s="48">
        <f t="shared" si="5"/>
        <v>18.08</v>
      </c>
      <c r="U90" s="48">
        <f t="shared" si="6"/>
        <v>7.35</v>
      </c>
      <c r="V90" s="48">
        <f t="shared" si="7"/>
        <v>21.66</v>
      </c>
    </row>
    <row r="91" ht="16.25" spans="1:22">
      <c r="A91" s="15">
        <v>90</v>
      </c>
      <c r="B91" s="42">
        <v>201710311070</v>
      </c>
      <c r="C91" s="15" t="s">
        <v>242</v>
      </c>
      <c r="D91" s="15" t="s">
        <v>236</v>
      </c>
      <c r="E91" s="15">
        <v>92</v>
      </c>
      <c r="F91" s="15">
        <v>92</v>
      </c>
      <c r="G91" s="15">
        <v>90</v>
      </c>
      <c r="H91" s="15">
        <v>90</v>
      </c>
      <c r="I91" s="52">
        <v>90.9294871794872</v>
      </c>
      <c r="J91" s="15">
        <v>81</v>
      </c>
      <c r="K91" s="52">
        <v>83.9788461538461</v>
      </c>
      <c r="L91" s="43"/>
      <c r="M91" s="45">
        <v>9</v>
      </c>
      <c r="N91" s="45">
        <v>14</v>
      </c>
      <c r="O91" s="45">
        <v>11</v>
      </c>
      <c r="P91" s="45">
        <v>23</v>
      </c>
      <c r="Q91" s="45">
        <v>24</v>
      </c>
      <c r="S91" s="48">
        <f t="shared" si="4"/>
        <v>30.24</v>
      </c>
      <c r="T91" s="48">
        <f t="shared" si="5"/>
        <v>18.16</v>
      </c>
      <c r="U91" s="48">
        <f t="shared" si="6"/>
        <v>16.1</v>
      </c>
      <c r="V91" s="48">
        <f t="shared" si="7"/>
        <v>19.5</v>
      </c>
    </row>
    <row r="92" ht="16.25" spans="1:22">
      <c r="A92" s="15">
        <v>91</v>
      </c>
      <c r="B92" s="42">
        <v>201710311077</v>
      </c>
      <c r="C92" s="15" t="s">
        <v>243</v>
      </c>
      <c r="D92" s="15" t="s">
        <v>236</v>
      </c>
      <c r="E92" s="15">
        <v>89</v>
      </c>
      <c r="F92" s="15">
        <v>90</v>
      </c>
      <c r="G92" s="15">
        <v>90</v>
      </c>
      <c r="H92" s="15">
        <v>93</v>
      </c>
      <c r="I92" s="52">
        <v>90.5128205128205</v>
      </c>
      <c r="J92" s="15">
        <v>87</v>
      </c>
      <c r="K92" s="52">
        <v>88.0538461538462</v>
      </c>
      <c r="L92" s="43"/>
      <c r="M92" s="45">
        <v>10</v>
      </c>
      <c r="N92" s="45">
        <v>14</v>
      </c>
      <c r="O92" s="45">
        <v>13.5</v>
      </c>
      <c r="P92" s="45">
        <v>24</v>
      </c>
      <c r="Q92" s="45">
        <v>25.5</v>
      </c>
      <c r="S92" s="48">
        <f t="shared" si="4"/>
        <v>32.48</v>
      </c>
      <c r="T92" s="48">
        <f t="shared" si="5"/>
        <v>18</v>
      </c>
      <c r="U92" s="48">
        <f t="shared" si="6"/>
        <v>16.8</v>
      </c>
      <c r="V92" s="48">
        <f t="shared" si="7"/>
        <v>20.64</v>
      </c>
    </row>
    <row r="93" ht="16.25" spans="1:22">
      <c r="A93" s="15">
        <v>92</v>
      </c>
      <c r="B93" s="42">
        <v>201710311085</v>
      </c>
      <c r="C93" s="15" t="s">
        <v>244</v>
      </c>
      <c r="D93" s="15" t="s">
        <v>236</v>
      </c>
      <c r="E93" s="15">
        <v>94</v>
      </c>
      <c r="F93" s="15">
        <v>92</v>
      </c>
      <c r="G93" s="15">
        <v>93</v>
      </c>
      <c r="H93" s="15">
        <v>92</v>
      </c>
      <c r="I93" s="52">
        <v>92.5</v>
      </c>
      <c r="J93" s="15">
        <v>87</v>
      </c>
      <c r="K93" s="52">
        <v>88.65</v>
      </c>
      <c r="L93" s="43"/>
      <c r="M93" s="45">
        <v>9</v>
      </c>
      <c r="N93" s="45">
        <v>13</v>
      </c>
      <c r="O93" s="45">
        <v>15</v>
      </c>
      <c r="P93" s="45">
        <v>24</v>
      </c>
      <c r="Q93" s="45">
        <v>26</v>
      </c>
      <c r="S93" s="48">
        <f t="shared" si="4"/>
        <v>32.48</v>
      </c>
      <c r="T93" s="48">
        <f t="shared" si="5"/>
        <v>18.52</v>
      </c>
      <c r="U93" s="48">
        <f t="shared" si="6"/>
        <v>16.8</v>
      </c>
      <c r="V93" s="48">
        <f t="shared" si="7"/>
        <v>20.96</v>
      </c>
    </row>
    <row r="94" ht="16.25" spans="1:22">
      <c r="A94" s="15">
        <v>93</v>
      </c>
      <c r="B94" s="42">
        <v>201710311092</v>
      </c>
      <c r="C94" s="15" t="s">
        <v>245</v>
      </c>
      <c r="D94" s="15" t="s">
        <v>236</v>
      </c>
      <c r="E94" s="15">
        <v>90</v>
      </c>
      <c r="F94" s="15">
        <v>91</v>
      </c>
      <c r="G94" s="15">
        <v>83</v>
      </c>
      <c r="H94" s="15">
        <v>85</v>
      </c>
      <c r="I94" s="52">
        <v>87.0192307692308</v>
      </c>
      <c r="J94" s="15">
        <v>65</v>
      </c>
      <c r="K94" s="52">
        <v>71.6057692307692</v>
      </c>
      <c r="L94" s="43"/>
      <c r="M94" s="45">
        <v>8</v>
      </c>
      <c r="N94" s="45">
        <v>10</v>
      </c>
      <c r="O94" s="45">
        <v>10</v>
      </c>
      <c r="P94" s="45">
        <v>18</v>
      </c>
      <c r="Q94" s="45">
        <v>19</v>
      </c>
      <c r="S94" s="48">
        <f t="shared" si="4"/>
        <v>25.9</v>
      </c>
      <c r="T94" s="48">
        <f t="shared" si="5"/>
        <v>17.24</v>
      </c>
      <c r="U94" s="48">
        <f t="shared" si="6"/>
        <v>12.6</v>
      </c>
      <c r="V94" s="48">
        <f t="shared" si="7"/>
        <v>15.85</v>
      </c>
    </row>
    <row r="95" ht="16.25" spans="1:22">
      <c r="A95" s="15">
        <v>94</v>
      </c>
      <c r="B95" s="42">
        <v>201710311093</v>
      </c>
      <c r="C95" s="15" t="s">
        <v>246</v>
      </c>
      <c r="D95" s="15" t="s">
        <v>236</v>
      </c>
      <c r="E95" s="15">
        <v>85</v>
      </c>
      <c r="F95" s="15">
        <v>84</v>
      </c>
      <c r="G95" s="15">
        <v>89</v>
      </c>
      <c r="H95" s="15">
        <v>92</v>
      </c>
      <c r="I95" s="52">
        <v>87.5961538461538</v>
      </c>
      <c r="J95" s="15">
        <v>86.5</v>
      </c>
      <c r="K95" s="52">
        <v>86.8288461538461</v>
      </c>
      <c r="L95" s="43"/>
      <c r="M95" s="45">
        <v>10</v>
      </c>
      <c r="N95" s="45">
        <v>14</v>
      </c>
      <c r="O95" s="45">
        <v>13.5</v>
      </c>
      <c r="P95" s="45">
        <v>23</v>
      </c>
      <c r="Q95" s="45">
        <v>26</v>
      </c>
      <c r="S95" s="48">
        <f t="shared" si="4"/>
        <v>32.2</v>
      </c>
      <c r="T95" s="48">
        <f t="shared" si="5"/>
        <v>17.4</v>
      </c>
      <c r="U95" s="48">
        <f t="shared" si="6"/>
        <v>16.1</v>
      </c>
      <c r="V95" s="48">
        <f t="shared" si="7"/>
        <v>20.96</v>
      </c>
    </row>
    <row r="96" ht="16.25" spans="1:22">
      <c r="A96" s="15">
        <v>95</v>
      </c>
      <c r="B96" s="42">
        <v>201710311100</v>
      </c>
      <c r="C96" s="15" t="s">
        <v>247</v>
      </c>
      <c r="D96" s="15" t="s">
        <v>236</v>
      </c>
      <c r="E96" s="15">
        <v>100</v>
      </c>
      <c r="F96" s="15">
        <v>100</v>
      </c>
      <c r="G96" s="15">
        <v>100</v>
      </c>
      <c r="H96" s="15">
        <v>100</v>
      </c>
      <c r="I96" s="52">
        <v>100</v>
      </c>
      <c r="J96" s="15">
        <v>87.5</v>
      </c>
      <c r="K96" s="52">
        <v>91.25</v>
      </c>
      <c r="L96" s="43"/>
      <c r="M96" s="45">
        <v>9</v>
      </c>
      <c r="N96" s="45">
        <v>15</v>
      </c>
      <c r="O96" s="45">
        <v>14.5</v>
      </c>
      <c r="P96" s="45">
        <v>26</v>
      </c>
      <c r="Q96" s="45">
        <v>23</v>
      </c>
      <c r="S96" s="48">
        <f t="shared" si="4"/>
        <v>33.95</v>
      </c>
      <c r="T96" s="48">
        <f t="shared" si="5"/>
        <v>20</v>
      </c>
      <c r="U96" s="48">
        <f t="shared" si="6"/>
        <v>18.2</v>
      </c>
      <c r="V96" s="48">
        <f t="shared" si="7"/>
        <v>19.1</v>
      </c>
    </row>
    <row r="97" ht="16.25" spans="1:22">
      <c r="A97" s="15">
        <v>96</v>
      </c>
      <c r="B97" s="42">
        <v>201710311115</v>
      </c>
      <c r="C97" s="15" t="s">
        <v>248</v>
      </c>
      <c r="D97" s="15" t="s">
        <v>236</v>
      </c>
      <c r="E97" s="15">
        <v>93</v>
      </c>
      <c r="F97" s="15">
        <v>91</v>
      </c>
      <c r="G97" s="15">
        <v>94</v>
      </c>
      <c r="H97" s="15">
        <v>92</v>
      </c>
      <c r="I97" s="52">
        <v>92.5961538461538</v>
      </c>
      <c r="J97" s="15">
        <v>95</v>
      </c>
      <c r="K97" s="52">
        <v>94.2788461538461</v>
      </c>
      <c r="L97" s="43"/>
      <c r="M97" s="45">
        <v>10</v>
      </c>
      <c r="N97" s="45">
        <v>14</v>
      </c>
      <c r="O97" s="45">
        <v>14</v>
      </c>
      <c r="P97" s="45">
        <v>30</v>
      </c>
      <c r="Q97" s="45">
        <v>27</v>
      </c>
      <c r="S97" s="48">
        <f t="shared" si="4"/>
        <v>33.11</v>
      </c>
      <c r="T97" s="48">
        <f t="shared" si="5"/>
        <v>18.56</v>
      </c>
      <c r="U97" s="48">
        <f t="shared" si="6"/>
        <v>21</v>
      </c>
      <c r="V97" s="48">
        <f t="shared" si="7"/>
        <v>21.66</v>
      </c>
    </row>
    <row r="98" ht="16.25" spans="1:22">
      <c r="A98" s="15">
        <v>97</v>
      </c>
      <c r="B98" s="42">
        <v>201710311118</v>
      </c>
      <c r="C98" s="15" t="s">
        <v>249</v>
      </c>
      <c r="D98" s="15" t="s">
        <v>236</v>
      </c>
      <c r="E98" s="15">
        <v>92</v>
      </c>
      <c r="F98" s="15">
        <v>96</v>
      </c>
      <c r="G98" s="15">
        <v>89</v>
      </c>
      <c r="H98" s="15">
        <v>91</v>
      </c>
      <c r="I98" s="52">
        <v>92.1794871794872</v>
      </c>
      <c r="J98" s="15">
        <v>85</v>
      </c>
      <c r="K98" s="52">
        <v>87.1538461538461</v>
      </c>
      <c r="L98" s="43"/>
      <c r="M98" s="45">
        <v>9</v>
      </c>
      <c r="N98" s="45">
        <v>15</v>
      </c>
      <c r="O98" s="45">
        <v>12</v>
      </c>
      <c r="P98" s="45">
        <v>25</v>
      </c>
      <c r="Q98" s="45">
        <v>24</v>
      </c>
      <c r="S98" s="48">
        <f t="shared" si="4"/>
        <v>31.64</v>
      </c>
      <c r="T98" s="48">
        <f t="shared" si="5"/>
        <v>18.36</v>
      </c>
      <c r="U98" s="48">
        <f t="shared" si="6"/>
        <v>17.5</v>
      </c>
      <c r="V98" s="48">
        <f t="shared" si="7"/>
        <v>19.53</v>
      </c>
    </row>
    <row r="99" ht="16.25" spans="1:22">
      <c r="A99" s="15">
        <v>98</v>
      </c>
      <c r="B99" s="42">
        <v>201710311140</v>
      </c>
      <c r="C99" s="15" t="s">
        <v>250</v>
      </c>
      <c r="D99" s="15" t="s">
        <v>236</v>
      </c>
      <c r="E99" s="15">
        <v>100</v>
      </c>
      <c r="F99" s="15">
        <v>100</v>
      </c>
      <c r="G99" s="15">
        <v>100</v>
      </c>
      <c r="H99" s="15">
        <v>100</v>
      </c>
      <c r="I99" s="52">
        <v>100</v>
      </c>
      <c r="J99" s="15">
        <v>67.5</v>
      </c>
      <c r="K99" s="52">
        <v>77.25</v>
      </c>
      <c r="L99" s="43"/>
      <c r="M99" s="45">
        <v>8</v>
      </c>
      <c r="N99" s="45">
        <v>15</v>
      </c>
      <c r="O99" s="45">
        <v>14.5</v>
      </c>
      <c r="P99" s="45">
        <v>16</v>
      </c>
      <c r="Q99" s="45">
        <v>14</v>
      </c>
      <c r="S99" s="48">
        <f t="shared" si="4"/>
        <v>33.25</v>
      </c>
      <c r="T99" s="48">
        <f t="shared" si="5"/>
        <v>20</v>
      </c>
      <c r="U99" s="48">
        <f t="shared" si="6"/>
        <v>11.2</v>
      </c>
      <c r="V99" s="48">
        <f t="shared" si="7"/>
        <v>12.8</v>
      </c>
    </row>
    <row r="100" ht="16.25" spans="1:22">
      <c r="A100" s="15">
        <v>99</v>
      </c>
      <c r="B100" s="42">
        <v>201710311148</v>
      </c>
      <c r="C100" s="15" t="s">
        <v>251</v>
      </c>
      <c r="D100" s="15" t="s">
        <v>236</v>
      </c>
      <c r="E100" s="15">
        <v>93</v>
      </c>
      <c r="F100" s="15">
        <v>90</v>
      </c>
      <c r="G100" s="15">
        <v>90</v>
      </c>
      <c r="H100" s="15">
        <v>91</v>
      </c>
      <c r="I100" s="52">
        <v>91.3461538461538</v>
      </c>
      <c r="J100" s="15">
        <v>60.5</v>
      </c>
      <c r="K100" s="52">
        <v>69.7538461538461</v>
      </c>
      <c r="L100" s="43"/>
      <c r="M100" s="45">
        <v>6</v>
      </c>
      <c r="N100" s="45">
        <v>11</v>
      </c>
      <c r="O100" s="45">
        <v>11</v>
      </c>
      <c r="P100" s="45">
        <v>14.5</v>
      </c>
      <c r="Q100" s="45">
        <v>18</v>
      </c>
      <c r="S100" s="48">
        <f t="shared" si="4"/>
        <v>26.11</v>
      </c>
      <c r="T100" s="48">
        <f t="shared" si="5"/>
        <v>18</v>
      </c>
      <c r="U100" s="48">
        <f t="shared" si="6"/>
        <v>10.15</v>
      </c>
      <c r="V100" s="48">
        <f t="shared" si="7"/>
        <v>15.33</v>
      </c>
    </row>
    <row r="101" ht="16.25" spans="1:22">
      <c r="A101" s="15">
        <v>100</v>
      </c>
      <c r="B101" s="42">
        <v>201710311150</v>
      </c>
      <c r="C101" s="15" t="s">
        <v>252</v>
      </c>
      <c r="D101" s="15" t="s">
        <v>236</v>
      </c>
      <c r="E101" s="15">
        <v>92</v>
      </c>
      <c r="F101" s="15">
        <v>90</v>
      </c>
      <c r="G101" s="15">
        <v>89</v>
      </c>
      <c r="H101" s="15">
        <v>92</v>
      </c>
      <c r="I101" s="52">
        <v>90.9294871794872</v>
      </c>
      <c r="J101" s="15">
        <v>90</v>
      </c>
      <c r="K101" s="52">
        <v>90.2788461538461</v>
      </c>
      <c r="L101" s="43"/>
      <c r="M101" s="45">
        <v>9</v>
      </c>
      <c r="N101" s="45">
        <v>15</v>
      </c>
      <c r="O101" s="45">
        <v>11</v>
      </c>
      <c r="P101" s="45">
        <v>28</v>
      </c>
      <c r="Q101" s="45">
        <v>27</v>
      </c>
      <c r="S101" s="48">
        <f t="shared" si="4"/>
        <v>30.94</v>
      </c>
      <c r="T101" s="48">
        <f t="shared" si="5"/>
        <v>17.88</v>
      </c>
      <c r="U101" s="48">
        <f t="shared" si="6"/>
        <v>19.6</v>
      </c>
      <c r="V101" s="48">
        <f t="shared" si="7"/>
        <v>21.66</v>
      </c>
    </row>
    <row r="102" ht="16.25" spans="1:22">
      <c r="A102" s="15">
        <v>101</v>
      </c>
      <c r="B102" s="42">
        <v>201710311151</v>
      </c>
      <c r="C102" s="15" t="s">
        <v>253</v>
      </c>
      <c r="D102" s="15" t="s">
        <v>236</v>
      </c>
      <c r="E102" s="15">
        <v>97</v>
      </c>
      <c r="F102" s="15">
        <v>99</v>
      </c>
      <c r="G102" s="15">
        <v>98</v>
      </c>
      <c r="H102" s="15">
        <v>99</v>
      </c>
      <c r="I102" s="52">
        <v>98.6538461538462</v>
      </c>
      <c r="J102" s="15">
        <v>89</v>
      </c>
      <c r="K102" s="52">
        <v>91.8961538461539</v>
      </c>
      <c r="L102" s="43"/>
      <c r="M102" s="45">
        <v>9</v>
      </c>
      <c r="N102" s="45">
        <v>14</v>
      </c>
      <c r="O102" s="45">
        <v>14.5</v>
      </c>
      <c r="P102" s="45">
        <v>21.5</v>
      </c>
      <c r="Q102" s="45">
        <v>30</v>
      </c>
      <c r="S102" s="48">
        <f t="shared" si="4"/>
        <v>33.04</v>
      </c>
      <c r="T102" s="48">
        <f t="shared" si="5"/>
        <v>19.68</v>
      </c>
      <c r="U102" s="48">
        <f t="shared" si="6"/>
        <v>15.05</v>
      </c>
      <c r="V102" s="48">
        <f t="shared" si="7"/>
        <v>23.97</v>
      </c>
    </row>
    <row r="103" ht="16.25" spans="1:22">
      <c r="A103" s="15">
        <v>102</v>
      </c>
      <c r="B103" s="42">
        <v>201710311152</v>
      </c>
      <c r="C103" s="15" t="s">
        <v>254</v>
      </c>
      <c r="D103" s="15" t="s">
        <v>236</v>
      </c>
      <c r="E103" s="15">
        <v>90</v>
      </c>
      <c r="F103" s="15">
        <v>92</v>
      </c>
      <c r="G103" s="15">
        <v>89</v>
      </c>
      <c r="H103" s="15">
        <v>90</v>
      </c>
      <c r="I103" s="52">
        <v>90.2564102564103</v>
      </c>
      <c r="J103" s="15">
        <v>74</v>
      </c>
      <c r="K103" s="52">
        <v>78.8769230769231</v>
      </c>
      <c r="L103" s="43"/>
      <c r="M103" s="45">
        <v>9</v>
      </c>
      <c r="N103" s="45">
        <v>14</v>
      </c>
      <c r="O103" s="45">
        <v>12</v>
      </c>
      <c r="P103" s="45">
        <v>20</v>
      </c>
      <c r="Q103" s="45">
        <v>19</v>
      </c>
      <c r="S103" s="48">
        <f t="shared" si="4"/>
        <v>30.8</v>
      </c>
      <c r="T103" s="48">
        <f t="shared" si="5"/>
        <v>18.04</v>
      </c>
      <c r="U103" s="48">
        <f t="shared" si="6"/>
        <v>14</v>
      </c>
      <c r="V103" s="48">
        <f t="shared" si="7"/>
        <v>16</v>
      </c>
    </row>
    <row r="104" ht="16.25" spans="1:22">
      <c r="A104" s="15">
        <v>103</v>
      </c>
      <c r="B104" s="42">
        <v>201710311155</v>
      </c>
      <c r="C104" s="15" t="s">
        <v>255</v>
      </c>
      <c r="D104" s="15" t="s">
        <v>236</v>
      </c>
      <c r="E104" s="15">
        <v>95</v>
      </c>
      <c r="F104" s="15">
        <v>96</v>
      </c>
      <c r="G104" s="15">
        <v>96</v>
      </c>
      <c r="H104" s="15">
        <v>95</v>
      </c>
      <c r="I104" s="52">
        <v>95.8333333333333</v>
      </c>
      <c r="J104" s="15">
        <v>93</v>
      </c>
      <c r="K104" s="52">
        <v>93.85</v>
      </c>
      <c r="L104" s="43"/>
      <c r="M104" s="45">
        <v>10</v>
      </c>
      <c r="N104" s="45">
        <v>15</v>
      </c>
      <c r="O104" s="45">
        <v>14</v>
      </c>
      <c r="P104" s="45">
        <v>27</v>
      </c>
      <c r="Q104" s="45">
        <v>27</v>
      </c>
      <c r="S104" s="48">
        <f t="shared" si="4"/>
        <v>33.95</v>
      </c>
      <c r="T104" s="48">
        <f t="shared" si="5"/>
        <v>19.2</v>
      </c>
      <c r="U104" s="48">
        <f t="shared" si="6"/>
        <v>18.9</v>
      </c>
      <c r="V104" s="48">
        <f t="shared" si="7"/>
        <v>21.75</v>
      </c>
    </row>
    <row r="105" ht="16.25" spans="1:22">
      <c r="A105" s="15">
        <v>104</v>
      </c>
      <c r="B105" s="42">
        <v>201710311157</v>
      </c>
      <c r="C105" s="15" t="s">
        <v>256</v>
      </c>
      <c r="D105" s="15" t="s">
        <v>236</v>
      </c>
      <c r="E105" s="15">
        <v>95</v>
      </c>
      <c r="F105" s="15">
        <v>93</v>
      </c>
      <c r="G105" s="15">
        <v>94</v>
      </c>
      <c r="H105" s="15">
        <v>96</v>
      </c>
      <c r="I105" s="52">
        <v>94.5833333333333</v>
      </c>
      <c r="J105" s="15">
        <v>48.5</v>
      </c>
      <c r="K105" s="52">
        <v>62.325</v>
      </c>
      <c r="L105" s="43"/>
      <c r="M105" s="45">
        <v>6</v>
      </c>
      <c r="N105" s="45">
        <v>12</v>
      </c>
      <c r="O105" s="45">
        <v>9.5</v>
      </c>
      <c r="P105" s="45">
        <v>8</v>
      </c>
      <c r="Q105" s="45">
        <v>12</v>
      </c>
      <c r="S105" s="48">
        <f t="shared" si="4"/>
        <v>25.9</v>
      </c>
      <c r="T105" s="48">
        <f t="shared" si="5"/>
        <v>18.72</v>
      </c>
      <c r="U105" s="48">
        <f t="shared" si="6"/>
        <v>5.6</v>
      </c>
      <c r="V105" s="48">
        <f t="shared" si="7"/>
        <v>11.28</v>
      </c>
    </row>
    <row r="106" ht="16.25" spans="1:22">
      <c r="A106" s="15">
        <v>105</v>
      </c>
      <c r="B106" s="42">
        <v>201710311164</v>
      </c>
      <c r="C106" s="15" t="s">
        <v>257</v>
      </c>
      <c r="D106" s="15" t="s">
        <v>236</v>
      </c>
      <c r="E106" s="15">
        <v>90</v>
      </c>
      <c r="F106" s="15">
        <v>87</v>
      </c>
      <c r="G106" s="15">
        <v>91</v>
      </c>
      <c r="H106" s="15">
        <v>86</v>
      </c>
      <c r="I106" s="52">
        <v>88.4294871794872</v>
      </c>
      <c r="J106" s="15">
        <v>85</v>
      </c>
      <c r="K106" s="52">
        <v>86.0288461538461</v>
      </c>
      <c r="L106" s="43"/>
      <c r="M106" s="45">
        <v>10</v>
      </c>
      <c r="N106" s="45">
        <v>13</v>
      </c>
      <c r="O106" s="45">
        <v>13</v>
      </c>
      <c r="P106" s="45">
        <v>24</v>
      </c>
      <c r="Q106" s="45">
        <v>25</v>
      </c>
      <c r="S106" s="48">
        <f t="shared" si="4"/>
        <v>31.5</v>
      </c>
      <c r="T106" s="48">
        <f t="shared" si="5"/>
        <v>17.88</v>
      </c>
      <c r="U106" s="48">
        <f t="shared" si="6"/>
        <v>16.8</v>
      </c>
      <c r="V106" s="48">
        <f t="shared" si="7"/>
        <v>20.08</v>
      </c>
    </row>
    <row r="107" ht="16.25" spans="1:22">
      <c r="A107" s="15">
        <v>106</v>
      </c>
      <c r="B107" s="42">
        <v>201710311178</v>
      </c>
      <c r="C107" s="15" t="s">
        <v>258</v>
      </c>
      <c r="D107" s="15" t="s">
        <v>236</v>
      </c>
      <c r="E107" s="15">
        <v>94</v>
      </c>
      <c r="F107" s="15">
        <v>91</v>
      </c>
      <c r="G107" s="15">
        <v>93</v>
      </c>
      <c r="H107" s="15">
        <v>92</v>
      </c>
      <c r="I107" s="52">
        <v>92.5</v>
      </c>
      <c r="J107" s="15">
        <v>86.5</v>
      </c>
      <c r="K107" s="52">
        <v>88.3</v>
      </c>
      <c r="L107" s="43"/>
      <c r="M107" s="45">
        <v>9</v>
      </c>
      <c r="N107" s="45">
        <v>14</v>
      </c>
      <c r="O107" s="45">
        <v>14.5</v>
      </c>
      <c r="P107" s="45">
        <v>25.5</v>
      </c>
      <c r="Q107" s="45">
        <v>23.5</v>
      </c>
      <c r="S107" s="48">
        <f t="shared" si="4"/>
        <v>32.83</v>
      </c>
      <c r="T107" s="48">
        <f t="shared" si="5"/>
        <v>18.44</v>
      </c>
      <c r="U107" s="48">
        <f t="shared" si="6"/>
        <v>17.85</v>
      </c>
      <c r="V107" s="48">
        <f t="shared" si="7"/>
        <v>19.21</v>
      </c>
    </row>
    <row r="108" ht="16.25" spans="1:22">
      <c r="A108" s="15">
        <v>107</v>
      </c>
      <c r="B108" s="42">
        <v>201710311181</v>
      </c>
      <c r="C108" s="15" t="s">
        <v>259</v>
      </c>
      <c r="D108" s="15" t="s">
        <v>236</v>
      </c>
      <c r="E108" s="15">
        <v>90</v>
      </c>
      <c r="F108" s="15">
        <v>91</v>
      </c>
      <c r="G108" s="15">
        <v>95</v>
      </c>
      <c r="H108" s="15">
        <v>89</v>
      </c>
      <c r="I108" s="52">
        <v>92.3397435897436</v>
      </c>
      <c r="J108" s="15">
        <v>72.5</v>
      </c>
      <c r="K108" s="52">
        <v>78.4519230769231</v>
      </c>
      <c r="L108" s="43"/>
      <c r="M108" s="45">
        <v>10</v>
      </c>
      <c r="N108" s="45">
        <v>13</v>
      </c>
      <c r="O108" s="45">
        <v>11</v>
      </c>
      <c r="P108" s="45">
        <v>11</v>
      </c>
      <c r="Q108" s="45">
        <v>27.5</v>
      </c>
      <c r="S108" s="48">
        <f t="shared" si="4"/>
        <v>30.1</v>
      </c>
      <c r="T108" s="48">
        <f t="shared" si="5"/>
        <v>18.68</v>
      </c>
      <c r="U108" s="48">
        <f t="shared" si="6"/>
        <v>7.7</v>
      </c>
      <c r="V108" s="48">
        <f t="shared" si="7"/>
        <v>21.92</v>
      </c>
    </row>
    <row r="109" ht="16.25" spans="1:22">
      <c r="A109" s="15">
        <v>108</v>
      </c>
      <c r="B109" s="42">
        <v>201710311190</v>
      </c>
      <c r="C109" s="15" t="s">
        <v>260</v>
      </c>
      <c r="D109" s="15" t="s">
        <v>236</v>
      </c>
      <c r="E109" s="15">
        <v>93</v>
      </c>
      <c r="F109" s="15">
        <v>92</v>
      </c>
      <c r="G109" s="15">
        <v>92</v>
      </c>
      <c r="H109" s="15">
        <v>94</v>
      </c>
      <c r="I109" s="52">
        <v>92.3397435897436</v>
      </c>
      <c r="J109" s="15">
        <v>89</v>
      </c>
      <c r="K109" s="52">
        <v>90.0019230769231</v>
      </c>
      <c r="L109" s="43"/>
      <c r="M109" s="45">
        <v>9</v>
      </c>
      <c r="N109" s="45">
        <v>14</v>
      </c>
      <c r="O109" s="45">
        <v>14</v>
      </c>
      <c r="P109" s="45">
        <v>25</v>
      </c>
      <c r="Q109" s="45">
        <v>27</v>
      </c>
      <c r="S109" s="48">
        <f t="shared" si="4"/>
        <v>32.41</v>
      </c>
      <c r="T109" s="48">
        <f t="shared" si="5"/>
        <v>18.4</v>
      </c>
      <c r="U109" s="48">
        <f t="shared" si="6"/>
        <v>17.5</v>
      </c>
      <c r="V109" s="48">
        <f t="shared" si="7"/>
        <v>21.72</v>
      </c>
    </row>
    <row r="110" ht="16.25" spans="1:22">
      <c r="A110" s="15">
        <v>109</v>
      </c>
      <c r="B110" s="42">
        <v>201710311194</v>
      </c>
      <c r="C110" s="15" t="s">
        <v>261</v>
      </c>
      <c r="D110" s="15" t="s">
        <v>236</v>
      </c>
      <c r="E110" s="15">
        <v>95</v>
      </c>
      <c r="F110" s="15">
        <v>94</v>
      </c>
      <c r="G110" s="15">
        <v>95</v>
      </c>
      <c r="H110" s="15">
        <v>94</v>
      </c>
      <c r="I110" s="52">
        <v>94.8397435897436</v>
      </c>
      <c r="J110" s="15">
        <v>80.5</v>
      </c>
      <c r="K110" s="52">
        <v>84.8019230769231</v>
      </c>
      <c r="L110" s="43"/>
      <c r="M110" s="45">
        <v>8</v>
      </c>
      <c r="N110" s="45">
        <v>13</v>
      </c>
      <c r="O110" s="45">
        <v>12</v>
      </c>
      <c r="P110" s="45">
        <v>22.5</v>
      </c>
      <c r="Q110" s="45">
        <v>25</v>
      </c>
      <c r="S110" s="48">
        <f t="shared" si="4"/>
        <v>29.75</v>
      </c>
      <c r="T110" s="48">
        <f t="shared" si="5"/>
        <v>18.92</v>
      </c>
      <c r="U110" s="48">
        <f t="shared" si="6"/>
        <v>15.75</v>
      </c>
      <c r="V110" s="48">
        <f t="shared" si="7"/>
        <v>20.32</v>
      </c>
    </row>
    <row r="111" ht="16.25" spans="1:22">
      <c r="A111" s="15">
        <v>110</v>
      </c>
      <c r="B111" s="42">
        <v>201710311210</v>
      </c>
      <c r="C111" s="15" t="s">
        <v>262</v>
      </c>
      <c r="D111" s="15" t="s">
        <v>236</v>
      </c>
      <c r="E111" s="15">
        <v>88</v>
      </c>
      <c r="F111" s="15">
        <v>91</v>
      </c>
      <c r="G111" s="15">
        <v>87</v>
      </c>
      <c r="H111" s="15">
        <v>88</v>
      </c>
      <c r="I111" s="52">
        <v>88.4294871794872</v>
      </c>
      <c r="J111" s="15">
        <v>86</v>
      </c>
      <c r="K111" s="52">
        <v>86.7288461538461</v>
      </c>
      <c r="L111" s="43"/>
      <c r="M111" s="45">
        <v>7</v>
      </c>
      <c r="N111" s="45">
        <v>14</v>
      </c>
      <c r="O111" s="45">
        <v>15</v>
      </c>
      <c r="P111" s="45">
        <v>21</v>
      </c>
      <c r="Q111" s="45">
        <v>30</v>
      </c>
      <c r="S111" s="48">
        <f t="shared" si="4"/>
        <v>31.36</v>
      </c>
      <c r="T111" s="48">
        <f t="shared" si="5"/>
        <v>17.72</v>
      </c>
      <c r="U111" s="48">
        <f t="shared" si="6"/>
        <v>14.7</v>
      </c>
      <c r="V111" s="48">
        <f t="shared" si="7"/>
        <v>23.64</v>
      </c>
    </row>
    <row r="112" ht="16.25" spans="1:22">
      <c r="A112" s="15">
        <v>111</v>
      </c>
      <c r="B112" s="42">
        <v>201710311222</v>
      </c>
      <c r="C112" s="15" t="s">
        <v>263</v>
      </c>
      <c r="D112" s="15" t="s">
        <v>236</v>
      </c>
      <c r="E112" s="15">
        <v>91</v>
      </c>
      <c r="F112" s="15">
        <v>85</v>
      </c>
      <c r="G112" s="15">
        <v>90</v>
      </c>
      <c r="H112" s="15">
        <v>90</v>
      </c>
      <c r="I112" s="52">
        <v>88.75</v>
      </c>
      <c r="J112" s="15">
        <v>90.5</v>
      </c>
      <c r="K112" s="52">
        <v>89.975</v>
      </c>
      <c r="L112" s="43"/>
      <c r="M112" s="45">
        <v>10</v>
      </c>
      <c r="N112" s="45">
        <v>15</v>
      </c>
      <c r="O112" s="45">
        <v>14</v>
      </c>
      <c r="P112" s="45">
        <v>21.5</v>
      </c>
      <c r="Q112" s="45">
        <v>30</v>
      </c>
      <c r="S112" s="48">
        <f t="shared" si="4"/>
        <v>33.67</v>
      </c>
      <c r="T112" s="48">
        <f t="shared" si="5"/>
        <v>17.6</v>
      </c>
      <c r="U112" s="48">
        <f t="shared" si="6"/>
        <v>15.05</v>
      </c>
      <c r="V112" s="48">
        <f t="shared" si="7"/>
        <v>23.7</v>
      </c>
    </row>
    <row r="113" ht="16.25" spans="1:22">
      <c r="A113" s="15">
        <v>112</v>
      </c>
      <c r="B113" s="42">
        <v>201710311235</v>
      </c>
      <c r="C113" s="15" t="s">
        <v>264</v>
      </c>
      <c r="D113" s="15" t="s">
        <v>236</v>
      </c>
      <c r="E113" s="15">
        <v>96</v>
      </c>
      <c r="F113" s="15">
        <v>98</v>
      </c>
      <c r="G113" s="15">
        <v>97</v>
      </c>
      <c r="H113" s="15">
        <v>97</v>
      </c>
      <c r="I113" s="52">
        <v>97.0833333333333</v>
      </c>
      <c r="J113" s="15">
        <v>88.5</v>
      </c>
      <c r="K113" s="52">
        <v>91.075</v>
      </c>
      <c r="L113" s="43"/>
      <c r="M113" s="45">
        <v>10</v>
      </c>
      <c r="N113" s="45">
        <v>15</v>
      </c>
      <c r="O113" s="45">
        <v>14.5</v>
      </c>
      <c r="P113" s="45">
        <v>24</v>
      </c>
      <c r="Q113" s="45">
        <v>25</v>
      </c>
      <c r="S113" s="48">
        <f t="shared" si="4"/>
        <v>34.37</v>
      </c>
      <c r="T113" s="48">
        <f t="shared" si="5"/>
        <v>19.48</v>
      </c>
      <c r="U113" s="48">
        <f t="shared" si="6"/>
        <v>16.8</v>
      </c>
      <c r="V113" s="48">
        <f t="shared" si="7"/>
        <v>20.41</v>
      </c>
    </row>
    <row r="114" ht="16.25" spans="1:22">
      <c r="A114" s="15">
        <v>113</v>
      </c>
      <c r="B114" s="42">
        <v>201710311242</v>
      </c>
      <c r="C114" s="15" t="s">
        <v>265</v>
      </c>
      <c r="D114" s="15" t="s">
        <v>236</v>
      </c>
      <c r="E114" s="15">
        <v>90</v>
      </c>
      <c r="F114" s="15">
        <v>92</v>
      </c>
      <c r="G114" s="15">
        <v>89</v>
      </c>
      <c r="H114" s="15">
        <v>91</v>
      </c>
      <c r="I114" s="52">
        <v>90.5128205128205</v>
      </c>
      <c r="J114" s="15">
        <v>86.5</v>
      </c>
      <c r="K114" s="52">
        <v>87.7038461538461</v>
      </c>
      <c r="L114" s="43"/>
      <c r="M114" s="45">
        <v>9</v>
      </c>
      <c r="N114" s="45">
        <v>14</v>
      </c>
      <c r="O114" s="45">
        <v>12</v>
      </c>
      <c r="P114" s="45">
        <v>21.5</v>
      </c>
      <c r="Q114" s="45">
        <v>30</v>
      </c>
      <c r="S114" s="48">
        <f t="shared" si="4"/>
        <v>30.8</v>
      </c>
      <c r="T114" s="48">
        <f t="shared" si="5"/>
        <v>18.04</v>
      </c>
      <c r="U114" s="48">
        <f t="shared" si="6"/>
        <v>15.05</v>
      </c>
      <c r="V114" s="48">
        <f t="shared" si="7"/>
        <v>23.73</v>
      </c>
    </row>
    <row r="115" ht="16.25" spans="1:22">
      <c r="A115" s="15">
        <v>114</v>
      </c>
      <c r="B115" s="42">
        <v>201710311243</v>
      </c>
      <c r="C115" s="15" t="s">
        <v>266</v>
      </c>
      <c r="D115" s="15" t="s">
        <v>236</v>
      </c>
      <c r="E115" s="15">
        <v>96</v>
      </c>
      <c r="F115" s="15">
        <v>98</v>
      </c>
      <c r="G115" s="15">
        <v>96</v>
      </c>
      <c r="H115" s="15">
        <v>97</v>
      </c>
      <c r="I115" s="52">
        <v>96.6666666666667</v>
      </c>
      <c r="J115" s="15">
        <v>88</v>
      </c>
      <c r="K115" s="52">
        <v>90.6</v>
      </c>
      <c r="L115" s="43"/>
      <c r="M115" s="45">
        <v>9</v>
      </c>
      <c r="N115" s="45">
        <v>15</v>
      </c>
      <c r="O115" s="45">
        <v>14</v>
      </c>
      <c r="P115" s="45">
        <v>26</v>
      </c>
      <c r="Q115" s="45">
        <v>24</v>
      </c>
      <c r="S115" s="48">
        <f t="shared" si="4"/>
        <v>33.32</v>
      </c>
      <c r="T115" s="48">
        <f t="shared" si="5"/>
        <v>19.36</v>
      </c>
      <c r="U115" s="48">
        <f t="shared" si="6"/>
        <v>18.2</v>
      </c>
      <c r="V115" s="48">
        <f t="shared" si="7"/>
        <v>19.71</v>
      </c>
    </row>
    <row r="116" ht="16.25" spans="1:22">
      <c r="A116" s="15">
        <v>115</v>
      </c>
      <c r="B116" s="42">
        <v>201710311256</v>
      </c>
      <c r="C116" s="15" t="s">
        <v>267</v>
      </c>
      <c r="D116" s="15" t="s">
        <v>236</v>
      </c>
      <c r="E116" s="15">
        <v>89</v>
      </c>
      <c r="F116" s="15">
        <v>90</v>
      </c>
      <c r="G116" s="15">
        <v>88</v>
      </c>
      <c r="H116" s="15">
        <v>85</v>
      </c>
      <c r="I116" s="52">
        <v>88.4294871794872</v>
      </c>
      <c r="J116" s="15">
        <v>84</v>
      </c>
      <c r="K116" s="52">
        <v>85.3288461538461</v>
      </c>
      <c r="L116" s="43"/>
      <c r="M116" s="45">
        <v>8</v>
      </c>
      <c r="N116" s="45">
        <v>13</v>
      </c>
      <c r="O116" s="45">
        <v>12.5</v>
      </c>
      <c r="P116" s="45">
        <v>23.5</v>
      </c>
      <c r="Q116" s="45">
        <v>27</v>
      </c>
      <c r="S116" s="48">
        <f t="shared" si="4"/>
        <v>29.68</v>
      </c>
      <c r="T116" s="48">
        <f t="shared" si="5"/>
        <v>17.76</v>
      </c>
      <c r="U116" s="48">
        <f t="shared" si="6"/>
        <v>16.45</v>
      </c>
      <c r="V116" s="48">
        <f t="shared" si="7"/>
        <v>21.45</v>
      </c>
    </row>
    <row r="117" ht="16.25" spans="1:22">
      <c r="A117" s="15">
        <v>116</v>
      </c>
      <c r="B117" s="42">
        <v>201710311257</v>
      </c>
      <c r="C117" s="15" t="s">
        <v>268</v>
      </c>
      <c r="D117" s="15" t="s">
        <v>236</v>
      </c>
      <c r="E117" s="15">
        <v>90</v>
      </c>
      <c r="F117" s="15">
        <v>92</v>
      </c>
      <c r="G117" s="15">
        <v>91</v>
      </c>
      <c r="H117" s="15">
        <v>91</v>
      </c>
      <c r="I117" s="52">
        <v>91.3461538461538</v>
      </c>
      <c r="J117" s="15">
        <v>67.5</v>
      </c>
      <c r="K117" s="52">
        <v>74.6538461538461</v>
      </c>
      <c r="L117" s="43"/>
      <c r="M117" s="45">
        <v>8</v>
      </c>
      <c r="N117" s="45">
        <v>14</v>
      </c>
      <c r="O117" s="45">
        <v>11</v>
      </c>
      <c r="P117" s="45">
        <v>13</v>
      </c>
      <c r="Q117" s="45">
        <v>21.5</v>
      </c>
      <c r="S117" s="48">
        <f t="shared" si="4"/>
        <v>29.4</v>
      </c>
      <c r="T117" s="48">
        <f t="shared" si="5"/>
        <v>18.28</v>
      </c>
      <c r="U117" s="48">
        <f t="shared" si="6"/>
        <v>9.1</v>
      </c>
      <c r="V117" s="48">
        <f t="shared" si="7"/>
        <v>17.78</v>
      </c>
    </row>
    <row r="118" ht="16.25" spans="1:22">
      <c r="A118" s="15">
        <v>117</v>
      </c>
      <c r="B118" s="42">
        <v>201710311265</v>
      </c>
      <c r="C118" s="15" t="s">
        <v>269</v>
      </c>
      <c r="D118" s="15" t="s">
        <v>236</v>
      </c>
      <c r="E118" s="15">
        <v>96</v>
      </c>
      <c r="F118" s="15">
        <v>97</v>
      </c>
      <c r="G118" s="15">
        <v>95</v>
      </c>
      <c r="H118" s="15">
        <v>98</v>
      </c>
      <c r="I118" s="52">
        <v>96.8269230769231</v>
      </c>
      <c r="J118" s="15">
        <v>80.5</v>
      </c>
      <c r="K118" s="52">
        <v>85.3980769230769</v>
      </c>
      <c r="L118" s="43"/>
      <c r="M118" s="45">
        <v>7</v>
      </c>
      <c r="N118" s="45">
        <v>12</v>
      </c>
      <c r="O118" s="45">
        <v>12</v>
      </c>
      <c r="P118" s="45">
        <v>24</v>
      </c>
      <c r="Q118" s="45">
        <v>25.5</v>
      </c>
      <c r="S118" s="48">
        <f t="shared" si="4"/>
        <v>28.42</v>
      </c>
      <c r="T118" s="48">
        <f t="shared" si="5"/>
        <v>19.16</v>
      </c>
      <c r="U118" s="48">
        <f t="shared" si="6"/>
        <v>16.8</v>
      </c>
      <c r="V118" s="48">
        <f t="shared" si="7"/>
        <v>20.79</v>
      </c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8"/>
  <sheetViews>
    <sheetView tabSelected="1" zoomScale="90" zoomScaleNormal="90" zoomScaleSheetLayoutView="60" workbookViewId="0">
      <selection activeCell="J101" sqref="J101"/>
    </sheetView>
  </sheetViews>
  <sheetFormatPr defaultColWidth="8.66666666666667" defaultRowHeight="15.5"/>
  <cols>
    <col min="1" max="1" width="6.875" style="8" customWidth="1"/>
    <col min="2" max="2" width="14.125" style="8" customWidth="1"/>
    <col min="3" max="4" width="9" style="8"/>
    <col min="5" max="5" width="10.125" style="8" customWidth="1"/>
    <col min="6" max="8" width="9" style="8"/>
    <col min="9" max="9" width="7.875" style="8" customWidth="1"/>
    <col min="10" max="10" width="7.625" style="8" customWidth="1"/>
    <col min="11" max="11" width="9" style="8"/>
    <col min="12" max="12" width="8.125" style="8" customWidth="1"/>
    <col min="13" max="13" width="5.375" style="8" customWidth="1"/>
    <col min="14" max="14" width="5.5" style="8" customWidth="1"/>
    <col min="15" max="15" width="4.875" style="8" customWidth="1"/>
    <col min="16" max="16" width="4.75" style="8" customWidth="1"/>
    <col min="17" max="17" width="6.75" style="8" customWidth="1"/>
    <col min="18" max="18" width="5" style="8" customWidth="1"/>
    <col min="19" max="19" width="9" style="8"/>
    <col min="20" max="20" width="8.75" style="8" customWidth="1"/>
    <col min="21" max="23" width="9" style="8"/>
    <col min="24" max="24" width="10.75" style="8" customWidth="1"/>
    <col min="25" max="32" width="9" style="8"/>
    <col min="33" max="16384" width="8.66666666666667" style="8"/>
  </cols>
  <sheetData>
    <row r="1" ht="30" spans="1:23">
      <c r="A1" s="9" t="s">
        <v>0</v>
      </c>
      <c r="B1" s="9" t="s">
        <v>1</v>
      </c>
      <c r="C1" s="9" t="s">
        <v>2</v>
      </c>
      <c r="D1" s="10" t="s">
        <v>4</v>
      </c>
      <c r="E1" s="10" t="s">
        <v>5</v>
      </c>
      <c r="F1" s="10" t="s">
        <v>6</v>
      </c>
      <c r="G1" s="10" t="s">
        <v>7</v>
      </c>
      <c r="H1" s="10"/>
      <c r="I1" s="9" t="s">
        <v>137</v>
      </c>
      <c r="J1" s="9" t="s">
        <v>138</v>
      </c>
      <c r="K1" s="9" t="s">
        <v>9</v>
      </c>
      <c r="M1" s="9" t="s">
        <v>10</v>
      </c>
      <c r="N1" s="9" t="s">
        <v>139</v>
      </c>
      <c r="O1" s="9" t="s">
        <v>140</v>
      </c>
      <c r="P1" s="9" t="s">
        <v>141</v>
      </c>
      <c r="Q1" s="9" t="s">
        <v>142</v>
      </c>
      <c r="R1" s="9"/>
      <c r="S1" s="19" t="s">
        <v>270</v>
      </c>
      <c r="T1" s="19" t="s">
        <v>271</v>
      </c>
      <c r="U1" s="19" t="s">
        <v>272</v>
      </c>
      <c r="V1" s="19" t="s">
        <v>273</v>
      </c>
      <c r="W1" s="9"/>
    </row>
    <row r="2" ht="16.25" spans="1:22">
      <c r="A2" s="11">
        <v>1</v>
      </c>
      <c r="B2" s="12">
        <v>201610733071</v>
      </c>
      <c r="C2" s="11" t="s">
        <v>274</v>
      </c>
      <c r="D2" s="11">
        <v>100</v>
      </c>
      <c r="E2" s="11">
        <v>100</v>
      </c>
      <c r="F2" s="11">
        <v>95</v>
      </c>
      <c r="G2" s="11">
        <v>96</v>
      </c>
      <c r="H2" s="11">
        <f>(F2+G2)/2</f>
        <v>95.5</v>
      </c>
      <c r="I2" s="15">
        <v>98</v>
      </c>
      <c r="J2" s="15">
        <v>91.5</v>
      </c>
      <c r="K2" s="15">
        <v>93</v>
      </c>
      <c r="L2" s="17"/>
      <c r="M2" s="18">
        <v>9</v>
      </c>
      <c r="N2" s="18">
        <v>14</v>
      </c>
      <c r="O2" s="18">
        <v>14</v>
      </c>
      <c r="P2" s="18">
        <v>31</v>
      </c>
      <c r="Q2" s="20">
        <v>23.5</v>
      </c>
      <c r="S2" s="21">
        <f t="shared" ref="S2:S33" si="0">D2*0.07+(M2+N2+O2)*0.7</f>
        <v>32.9</v>
      </c>
      <c r="T2" s="21">
        <f t="shared" ref="T2:T33" si="1">E2*0.08+F2*0.12</f>
        <v>19.4</v>
      </c>
      <c r="U2" s="21">
        <f>P2*0.7</f>
        <v>21.7</v>
      </c>
      <c r="V2" s="21">
        <f t="shared" ref="V2:V33" si="2">G2*0.03+Q2*0.7</f>
        <v>19.33</v>
      </c>
    </row>
    <row r="3" ht="16.25" spans="1:29">
      <c r="A3" s="13">
        <v>2</v>
      </c>
      <c r="B3" s="14">
        <v>201610320028</v>
      </c>
      <c r="C3" s="13" t="s">
        <v>275</v>
      </c>
      <c r="D3" s="11">
        <v>100</v>
      </c>
      <c r="E3" s="15">
        <v>94</v>
      </c>
      <c r="F3" s="15">
        <v>90</v>
      </c>
      <c r="G3" s="15">
        <v>88</v>
      </c>
      <c r="H3" s="11">
        <f>(F3+G3)/2</f>
        <v>89</v>
      </c>
      <c r="I3" s="15">
        <v>93</v>
      </c>
      <c r="J3" s="15">
        <v>86</v>
      </c>
      <c r="K3" s="15">
        <v>88</v>
      </c>
      <c r="L3" s="17"/>
      <c r="M3" s="18">
        <v>7</v>
      </c>
      <c r="N3" s="18">
        <v>13</v>
      </c>
      <c r="O3" s="18">
        <v>12</v>
      </c>
      <c r="P3" s="18">
        <v>29</v>
      </c>
      <c r="Q3" s="18">
        <v>25</v>
      </c>
      <c r="S3" s="21">
        <f t="shared" si="0"/>
        <v>29.4</v>
      </c>
      <c r="T3" s="21">
        <f t="shared" si="1"/>
        <v>18.32</v>
      </c>
      <c r="U3" s="21">
        <f t="shared" ref="U3:U66" si="3">P3*0.7</f>
        <v>20.3</v>
      </c>
      <c r="V3" s="21">
        <f t="shared" si="2"/>
        <v>20.14</v>
      </c>
      <c r="X3" s="22"/>
      <c r="Y3" s="22"/>
      <c r="Z3" s="22"/>
      <c r="AA3" s="22"/>
      <c r="AB3" s="22" t="s">
        <v>20</v>
      </c>
      <c r="AC3" s="22">
        <v>117</v>
      </c>
    </row>
    <row r="4" ht="16.25" spans="1:29">
      <c r="A4" s="11">
        <v>3</v>
      </c>
      <c r="B4" s="12">
        <v>201610311265</v>
      </c>
      <c r="C4" s="11" t="s">
        <v>276</v>
      </c>
      <c r="D4" s="11">
        <v>100</v>
      </c>
      <c r="E4" s="15">
        <v>100</v>
      </c>
      <c r="F4" s="15">
        <v>100</v>
      </c>
      <c r="G4" s="15">
        <v>100</v>
      </c>
      <c r="H4" s="11">
        <f t="shared" ref="H4:H66" si="4">(F4+G4)/2</f>
        <v>100</v>
      </c>
      <c r="I4" s="15">
        <v>100</v>
      </c>
      <c r="J4" s="15">
        <v>72.5</v>
      </c>
      <c r="K4" s="15">
        <v>81</v>
      </c>
      <c r="L4" s="17"/>
      <c r="M4" s="18">
        <v>8</v>
      </c>
      <c r="N4" s="18">
        <v>14</v>
      </c>
      <c r="O4" s="18">
        <v>11</v>
      </c>
      <c r="P4" s="18">
        <v>20.5</v>
      </c>
      <c r="Q4" s="18">
        <v>19</v>
      </c>
      <c r="S4" s="21">
        <f t="shared" si="0"/>
        <v>30.1</v>
      </c>
      <c r="T4" s="21">
        <f t="shared" si="1"/>
        <v>20</v>
      </c>
      <c r="U4" s="21">
        <f t="shared" si="3"/>
        <v>14.35</v>
      </c>
      <c r="V4" s="21">
        <f t="shared" si="2"/>
        <v>16.3</v>
      </c>
      <c r="X4" s="23"/>
      <c r="Y4" s="23"/>
      <c r="Z4" s="23"/>
      <c r="AA4" s="23"/>
      <c r="AB4" s="23"/>
      <c r="AC4" s="23"/>
    </row>
    <row r="5" ht="16.25" spans="1:29">
      <c r="A5" s="13">
        <v>4</v>
      </c>
      <c r="B5" s="14">
        <v>201610311254</v>
      </c>
      <c r="C5" s="13" t="s">
        <v>277</v>
      </c>
      <c r="D5" s="11">
        <v>92</v>
      </c>
      <c r="E5" s="15">
        <v>94</v>
      </c>
      <c r="F5" s="15">
        <v>94</v>
      </c>
      <c r="G5" s="15">
        <v>94</v>
      </c>
      <c r="H5" s="11">
        <f t="shared" si="4"/>
        <v>94</v>
      </c>
      <c r="I5" s="15">
        <v>94</v>
      </c>
      <c r="J5" s="15">
        <v>86</v>
      </c>
      <c r="K5" s="15">
        <v>88</v>
      </c>
      <c r="L5" s="17"/>
      <c r="M5" s="18">
        <v>9</v>
      </c>
      <c r="N5" s="18">
        <v>12</v>
      </c>
      <c r="O5" s="18">
        <v>13</v>
      </c>
      <c r="P5" s="18">
        <v>29</v>
      </c>
      <c r="Q5" s="18">
        <v>23</v>
      </c>
      <c r="S5" s="21">
        <f t="shared" si="0"/>
        <v>30.24</v>
      </c>
      <c r="T5" s="21">
        <f t="shared" si="1"/>
        <v>18.8</v>
      </c>
      <c r="U5" s="21">
        <f t="shared" si="3"/>
        <v>20.3</v>
      </c>
      <c r="V5" s="21">
        <f t="shared" si="2"/>
        <v>18.92</v>
      </c>
      <c r="X5" s="23"/>
      <c r="Y5" s="26" t="s">
        <v>25</v>
      </c>
      <c r="Z5" s="26" t="s">
        <v>26</v>
      </c>
      <c r="AA5" s="26" t="s">
        <v>27</v>
      </c>
      <c r="AB5" s="26" t="s">
        <v>28</v>
      </c>
      <c r="AC5" s="26" t="s">
        <v>29</v>
      </c>
    </row>
    <row r="6" ht="16.25" spans="1:29">
      <c r="A6" s="11">
        <v>5</v>
      </c>
      <c r="B6" s="12">
        <v>201610311253</v>
      </c>
      <c r="C6" s="11" t="s">
        <v>278</v>
      </c>
      <c r="D6" s="11">
        <v>100</v>
      </c>
      <c r="E6" s="15">
        <v>92</v>
      </c>
      <c r="F6" s="15">
        <v>90</v>
      </c>
      <c r="G6" s="15">
        <v>90</v>
      </c>
      <c r="H6" s="11">
        <f t="shared" si="4"/>
        <v>90</v>
      </c>
      <c r="I6" s="15">
        <v>93</v>
      </c>
      <c r="J6" s="15">
        <v>68.5</v>
      </c>
      <c r="K6" s="15">
        <v>76</v>
      </c>
      <c r="L6" s="17"/>
      <c r="M6" s="18">
        <v>9</v>
      </c>
      <c r="N6" s="18">
        <v>11</v>
      </c>
      <c r="O6" s="18">
        <v>8</v>
      </c>
      <c r="P6" s="18">
        <v>27</v>
      </c>
      <c r="Q6" s="18">
        <v>13.5</v>
      </c>
      <c r="S6" s="21">
        <f t="shared" si="0"/>
        <v>26.6</v>
      </c>
      <c r="T6" s="21">
        <f t="shared" si="1"/>
        <v>18.16</v>
      </c>
      <c r="U6" s="21">
        <f t="shared" si="3"/>
        <v>18.9</v>
      </c>
      <c r="V6" s="21">
        <f t="shared" si="2"/>
        <v>12.15</v>
      </c>
      <c r="X6" s="24" t="s">
        <v>31</v>
      </c>
      <c r="Y6" s="27">
        <v>35</v>
      </c>
      <c r="Z6" s="28">
        <v>27.7771367521368</v>
      </c>
      <c r="AA6" s="28">
        <v>22</v>
      </c>
      <c r="AB6" s="29">
        <v>8</v>
      </c>
      <c r="AC6" s="30">
        <f>(117-AB6)/117</f>
        <v>0.931623931623932</v>
      </c>
    </row>
    <row r="7" ht="16.25" spans="1:29">
      <c r="A7" s="13">
        <v>6</v>
      </c>
      <c r="B7" s="14">
        <v>201610311251</v>
      </c>
      <c r="C7" s="13" t="s">
        <v>279</v>
      </c>
      <c r="D7" s="11">
        <v>100</v>
      </c>
      <c r="E7" s="15">
        <v>85</v>
      </c>
      <c r="F7" s="15">
        <v>78</v>
      </c>
      <c r="G7" s="15">
        <v>75</v>
      </c>
      <c r="H7" s="11">
        <f t="shared" si="4"/>
        <v>76.5</v>
      </c>
      <c r="I7" s="15">
        <v>85</v>
      </c>
      <c r="J7" s="15">
        <v>62</v>
      </c>
      <c r="K7" s="15">
        <v>69</v>
      </c>
      <c r="L7" s="17"/>
      <c r="M7" s="18">
        <v>8</v>
      </c>
      <c r="N7" s="18">
        <v>12</v>
      </c>
      <c r="O7" s="18">
        <v>12</v>
      </c>
      <c r="P7" s="18">
        <v>16.5</v>
      </c>
      <c r="Q7" s="18">
        <v>13.5</v>
      </c>
      <c r="S7" s="21">
        <f t="shared" si="0"/>
        <v>29.4</v>
      </c>
      <c r="T7" s="21">
        <f t="shared" si="1"/>
        <v>16.16</v>
      </c>
      <c r="U7" s="21">
        <f t="shared" si="3"/>
        <v>11.55</v>
      </c>
      <c r="V7" s="21">
        <f t="shared" si="2"/>
        <v>11.7</v>
      </c>
      <c r="X7" s="24" t="s">
        <v>34</v>
      </c>
      <c r="Y7" s="27">
        <v>20</v>
      </c>
      <c r="Z7" s="28">
        <v>17.4133333333333</v>
      </c>
      <c r="AA7" s="28">
        <v>16</v>
      </c>
      <c r="AB7" s="29">
        <v>11</v>
      </c>
      <c r="AC7" s="30">
        <f>(117-AB7)/117</f>
        <v>0.905982905982906</v>
      </c>
    </row>
    <row r="8" ht="16.25" spans="1:29">
      <c r="A8" s="11">
        <v>7</v>
      </c>
      <c r="B8" s="12">
        <v>201610311249</v>
      </c>
      <c r="C8" s="11" t="s">
        <v>280</v>
      </c>
      <c r="D8" s="11">
        <v>100</v>
      </c>
      <c r="E8" s="15">
        <v>84</v>
      </c>
      <c r="F8" s="15">
        <v>78</v>
      </c>
      <c r="G8" s="15">
        <v>78</v>
      </c>
      <c r="H8" s="11">
        <f t="shared" si="4"/>
        <v>78</v>
      </c>
      <c r="I8" s="15">
        <v>85</v>
      </c>
      <c r="J8" s="15">
        <v>74.5</v>
      </c>
      <c r="K8" s="15">
        <v>78</v>
      </c>
      <c r="L8" s="17"/>
      <c r="M8" s="18">
        <v>9</v>
      </c>
      <c r="N8" s="18">
        <v>14</v>
      </c>
      <c r="O8" s="18">
        <v>10</v>
      </c>
      <c r="P8" s="18">
        <v>21.5</v>
      </c>
      <c r="Q8" s="18">
        <v>20</v>
      </c>
      <c r="S8" s="21">
        <f t="shared" si="0"/>
        <v>30.1</v>
      </c>
      <c r="T8" s="21">
        <f t="shared" si="1"/>
        <v>16.08</v>
      </c>
      <c r="U8" s="21">
        <f t="shared" si="3"/>
        <v>15.05</v>
      </c>
      <c r="V8" s="21">
        <f t="shared" si="2"/>
        <v>16.34</v>
      </c>
      <c r="X8" s="24" t="s">
        <v>36</v>
      </c>
      <c r="Y8" s="27">
        <v>21</v>
      </c>
      <c r="Z8" s="28">
        <v>16.1807692307692</v>
      </c>
      <c r="AA8" s="28">
        <v>10</v>
      </c>
      <c r="AB8" s="29">
        <v>13</v>
      </c>
      <c r="AC8" s="30">
        <f>(117-AB8)/117</f>
        <v>0.888888888888889</v>
      </c>
    </row>
    <row r="9" ht="16.25" spans="1:29">
      <c r="A9" s="13">
        <v>8</v>
      </c>
      <c r="B9" s="14">
        <v>201610311246</v>
      </c>
      <c r="C9" s="13" t="s">
        <v>281</v>
      </c>
      <c r="D9" s="11">
        <v>100</v>
      </c>
      <c r="E9" s="15">
        <v>90</v>
      </c>
      <c r="F9" s="15">
        <v>92</v>
      </c>
      <c r="G9" s="15">
        <v>90</v>
      </c>
      <c r="H9" s="11">
        <f t="shared" si="4"/>
        <v>91</v>
      </c>
      <c r="I9" s="15">
        <v>93</v>
      </c>
      <c r="J9" s="15">
        <v>68.5</v>
      </c>
      <c r="K9" s="15">
        <v>76</v>
      </c>
      <c r="L9" s="17"/>
      <c r="M9" s="18">
        <v>6</v>
      </c>
      <c r="N9" s="18">
        <v>13</v>
      </c>
      <c r="O9" s="18">
        <v>9</v>
      </c>
      <c r="P9" s="18">
        <v>25.5</v>
      </c>
      <c r="Q9" s="18">
        <v>15</v>
      </c>
      <c r="S9" s="21">
        <f t="shared" si="0"/>
        <v>26.6</v>
      </c>
      <c r="T9" s="21">
        <f t="shared" si="1"/>
        <v>18.24</v>
      </c>
      <c r="U9" s="21">
        <f t="shared" si="3"/>
        <v>17.85</v>
      </c>
      <c r="V9" s="21">
        <f t="shared" si="2"/>
        <v>13.2</v>
      </c>
      <c r="X9" s="25" t="s">
        <v>38</v>
      </c>
      <c r="Y9" s="31">
        <v>24</v>
      </c>
      <c r="Z9" s="32">
        <v>15.0661111111111</v>
      </c>
      <c r="AA9" s="31">
        <v>12</v>
      </c>
      <c r="AB9" s="28">
        <v>28</v>
      </c>
      <c r="AC9" s="30">
        <f>(117-AB9)/117</f>
        <v>0.760683760683761</v>
      </c>
    </row>
    <row r="10" ht="16.25" spans="1:22">
      <c r="A10" s="11">
        <v>9</v>
      </c>
      <c r="B10" s="12">
        <v>201610311239</v>
      </c>
      <c r="C10" s="11" t="s">
        <v>282</v>
      </c>
      <c r="D10" s="11">
        <v>100</v>
      </c>
      <c r="E10" s="15">
        <v>90</v>
      </c>
      <c r="F10" s="15">
        <v>90</v>
      </c>
      <c r="G10" s="15">
        <v>88</v>
      </c>
      <c r="H10" s="11">
        <f t="shared" si="4"/>
        <v>89</v>
      </c>
      <c r="I10" s="15">
        <v>92</v>
      </c>
      <c r="J10" s="15">
        <v>75.5</v>
      </c>
      <c r="K10" s="15">
        <v>80</v>
      </c>
      <c r="L10" s="17"/>
      <c r="M10" s="18">
        <v>7</v>
      </c>
      <c r="N10" s="18">
        <v>12</v>
      </c>
      <c r="O10" s="18">
        <v>11</v>
      </c>
      <c r="P10" s="18">
        <v>21.5</v>
      </c>
      <c r="Q10" s="18">
        <v>24</v>
      </c>
      <c r="S10" s="21">
        <f t="shared" si="0"/>
        <v>28</v>
      </c>
      <c r="T10" s="21">
        <f t="shared" si="1"/>
        <v>18</v>
      </c>
      <c r="U10" s="21">
        <f t="shared" si="3"/>
        <v>15.05</v>
      </c>
      <c r="V10" s="21">
        <f t="shared" si="2"/>
        <v>19.44</v>
      </c>
    </row>
    <row r="11" ht="16.25" spans="1:29">
      <c r="A11" s="13">
        <v>10</v>
      </c>
      <c r="B11" s="14">
        <v>201610311235</v>
      </c>
      <c r="C11" s="13" t="s">
        <v>283</v>
      </c>
      <c r="D11" s="11">
        <v>100</v>
      </c>
      <c r="E11" s="15">
        <v>92</v>
      </c>
      <c r="F11" s="15">
        <v>88</v>
      </c>
      <c r="G11" s="15">
        <v>85</v>
      </c>
      <c r="H11" s="11">
        <f t="shared" si="4"/>
        <v>86.5</v>
      </c>
      <c r="I11" s="15">
        <v>92</v>
      </c>
      <c r="J11" s="15">
        <v>78</v>
      </c>
      <c r="K11" s="15">
        <v>82</v>
      </c>
      <c r="L11" s="17"/>
      <c r="M11" s="18">
        <v>6</v>
      </c>
      <c r="N11" s="18">
        <v>15</v>
      </c>
      <c r="O11" s="18">
        <v>10</v>
      </c>
      <c r="P11" s="18">
        <v>25.5</v>
      </c>
      <c r="Q11" s="18">
        <v>21.5</v>
      </c>
      <c r="S11" s="21">
        <f t="shared" si="0"/>
        <v>28.7</v>
      </c>
      <c r="T11" s="21">
        <f t="shared" si="1"/>
        <v>17.92</v>
      </c>
      <c r="U11" s="21">
        <f t="shared" si="3"/>
        <v>17.85</v>
      </c>
      <c r="V11" s="21">
        <f t="shared" si="2"/>
        <v>17.6</v>
      </c>
      <c r="X11" s="22" t="s">
        <v>25</v>
      </c>
      <c r="Y11" s="28">
        <f>SUM(Y6:Y9)</f>
        <v>100</v>
      </c>
      <c r="Z11" s="28">
        <f>SUM(Z6:Z9)</f>
        <v>76.4373504273504</v>
      </c>
      <c r="AA11" s="28">
        <f>SUM(AA6:AA9)</f>
        <v>60</v>
      </c>
      <c r="AB11" s="28"/>
      <c r="AC11" s="28"/>
    </row>
    <row r="12" ht="16.25" spans="1:30">
      <c r="A12" s="11">
        <v>11</v>
      </c>
      <c r="B12" s="12">
        <v>201610311232</v>
      </c>
      <c r="C12" s="11" t="s">
        <v>284</v>
      </c>
      <c r="D12" s="11">
        <v>100</v>
      </c>
      <c r="E12" s="15">
        <v>93</v>
      </c>
      <c r="F12" s="15">
        <v>90</v>
      </c>
      <c r="G12" s="15">
        <v>90</v>
      </c>
      <c r="H12" s="11">
        <f t="shared" si="4"/>
        <v>90</v>
      </c>
      <c r="I12" s="15">
        <v>93</v>
      </c>
      <c r="J12" s="15">
        <v>90</v>
      </c>
      <c r="K12" s="15">
        <v>91</v>
      </c>
      <c r="L12" s="17"/>
      <c r="M12" s="18">
        <v>8</v>
      </c>
      <c r="N12" s="18">
        <v>13</v>
      </c>
      <c r="O12" s="18">
        <v>13</v>
      </c>
      <c r="P12" s="18">
        <v>30.5</v>
      </c>
      <c r="Q12" s="18">
        <v>25.5</v>
      </c>
      <c r="S12" s="21">
        <f t="shared" si="0"/>
        <v>30.8</v>
      </c>
      <c r="T12" s="21">
        <f t="shared" si="1"/>
        <v>18.24</v>
      </c>
      <c r="U12" s="21">
        <f t="shared" si="3"/>
        <v>21.35</v>
      </c>
      <c r="V12" s="21">
        <f t="shared" si="2"/>
        <v>20.55</v>
      </c>
      <c r="AC12" s="33">
        <f>AVERAGE(AC6:AC9)</f>
        <v>0.871794871794872</v>
      </c>
      <c r="AD12" s="8" t="s">
        <v>42</v>
      </c>
    </row>
    <row r="13" ht="16.25" spans="1:22">
      <c r="A13" s="13">
        <v>12</v>
      </c>
      <c r="B13" s="14">
        <v>201610311231</v>
      </c>
      <c r="C13" s="13" t="s">
        <v>285</v>
      </c>
      <c r="D13" s="11">
        <v>100</v>
      </c>
      <c r="E13" s="15">
        <v>90</v>
      </c>
      <c r="F13" s="15">
        <v>86</v>
      </c>
      <c r="G13" s="15">
        <v>80</v>
      </c>
      <c r="H13" s="11">
        <f t="shared" si="4"/>
        <v>83</v>
      </c>
      <c r="I13" s="15">
        <v>90</v>
      </c>
      <c r="J13" s="15">
        <v>78</v>
      </c>
      <c r="K13" s="15">
        <v>82</v>
      </c>
      <c r="L13" s="17"/>
      <c r="M13" s="18">
        <v>10</v>
      </c>
      <c r="N13" s="18">
        <v>11</v>
      </c>
      <c r="O13" s="18">
        <v>11</v>
      </c>
      <c r="P13" s="18">
        <v>25</v>
      </c>
      <c r="Q13" s="18">
        <v>21</v>
      </c>
      <c r="S13" s="21">
        <f t="shared" si="0"/>
        <v>29.4</v>
      </c>
      <c r="T13" s="21">
        <f t="shared" si="1"/>
        <v>17.52</v>
      </c>
      <c r="U13" s="21">
        <f t="shared" si="3"/>
        <v>17.5</v>
      </c>
      <c r="V13" s="21">
        <f t="shared" si="2"/>
        <v>17.1</v>
      </c>
    </row>
    <row r="14" ht="16.25" spans="1:22">
      <c r="A14" s="11">
        <v>13</v>
      </c>
      <c r="B14" s="12">
        <v>201610311227</v>
      </c>
      <c r="C14" s="11" t="s">
        <v>286</v>
      </c>
      <c r="D14" s="11">
        <v>100</v>
      </c>
      <c r="E14" s="15">
        <v>98</v>
      </c>
      <c r="F14" s="15">
        <v>97</v>
      </c>
      <c r="G14" s="15">
        <v>98</v>
      </c>
      <c r="H14" s="11">
        <f t="shared" si="4"/>
        <v>97.5</v>
      </c>
      <c r="I14" s="15">
        <v>98</v>
      </c>
      <c r="J14" s="15">
        <v>75</v>
      </c>
      <c r="K14" s="15">
        <v>82</v>
      </c>
      <c r="L14" s="17"/>
      <c r="M14" s="18">
        <v>6</v>
      </c>
      <c r="N14" s="18">
        <v>13</v>
      </c>
      <c r="O14" s="18">
        <v>9</v>
      </c>
      <c r="P14" s="18">
        <v>25</v>
      </c>
      <c r="Q14" s="18">
        <v>22</v>
      </c>
      <c r="S14" s="21">
        <f t="shared" si="0"/>
        <v>26.6</v>
      </c>
      <c r="T14" s="21">
        <f t="shared" si="1"/>
        <v>19.48</v>
      </c>
      <c r="U14" s="21">
        <f t="shared" si="3"/>
        <v>17.5</v>
      </c>
      <c r="V14" s="21">
        <f t="shared" si="2"/>
        <v>18.34</v>
      </c>
    </row>
    <row r="15" ht="16.25" spans="1:22">
      <c r="A15" s="13">
        <v>14</v>
      </c>
      <c r="B15" s="14">
        <v>201610311226</v>
      </c>
      <c r="C15" s="13" t="s">
        <v>287</v>
      </c>
      <c r="D15" s="11">
        <v>100</v>
      </c>
      <c r="E15" s="15">
        <v>93</v>
      </c>
      <c r="F15" s="15">
        <v>90</v>
      </c>
      <c r="G15" s="15">
        <v>90</v>
      </c>
      <c r="H15" s="11">
        <f t="shared" si="4"/>
        <v>90</v>
      </c>
      <c r="I15" s="15">
        <v>93</v>
      </c>
      <c r="J15" s="15">
        <v>73</v>
      </c>
      <c r="K15" s="15">
        <v>79</v>
      </c>
      <c r="L15" s="17"/>
      <c r="M15" s="18">
        <v>8</v>
      </c>
      <c r="N15" s="18">
        <v>10</v>
      </c>
      <c r="O15" s="18">
        <v>7</v>
      </c>
      <c r="P15" s="18">
        <v>26</v>
      </c>
      <c r="Q15" s="18">
        <v>22</v>
      </c>
      <c r="S15" s="21">
        <f t="shared" si="0"/>
        <v>24.5</v>
      </c>
      <c r="T15" s="21">
        <f t="shared" si="1"/>
        <v>18.24</v>
      </c>
      <c r="U15" s="21">
        <f t="shared" si="3"/>
        <v>18.2</v>
      </c>
      <c r="V15" s="21">
        <f t="shared" si="2"/>
        <v>18.1</v>
      </c>
    </row>
    <row r="16" ht="16.25" spans="1:22">
      <c r="A16" s="11">
        <v>15</v>
      </c>
      <c r="B16" s="12">
        <v>201610311225</v>
      </c>
      <c r="C16" s="11" t="s">
        <v>288</v>
      </c>
      <c r="D16" s="11">
        <v>100</v>
      </c>
      <c r="E16" s="15">
        <v>93</v>
      </c>
      <c r="F16" s="15">
        <v>90</v>
      </c>
      <c r="G16" s="15">
        <v>90</v>
      </c>
      <c r="H16" s="11">
        <f t="shared" si="4"/>
        <v>90</v>
      </c>
      <c r="I16" s="15">
        <v>93</v>
      </c>
      <c r="J16" s="15">
        <v>78.5</v>
      </c>
      <c r="K16" s="15">
        <v>83</v>
      </c>
      <c r="L16" s="17"/>
      <c r="M16" s="18">
        <v>6</v>
      </c>
      <c r="N16" s="18">
        <v>13</v>
      </c>
      <c r="O16" s="18">
        <v>13</v>
      </c>
      <c r="P16" s="18">
        <v>26.5</v>
      </c>
      <c r="Q16" s="18">
        <v>20</v>
      </c>
      <c r="S16" s="21">
        <f t="shared" si="0"/>
        <v>29.4</v>
      </c>
      <c r="T16" s="21">
        <f t="shared" si="1"/>
        <v>18.24</v>
      </c>
      <c r="U16" s="21">
        <f t="shared" si="3"/>
        <v>18.55</v>
      </c>
      <c r="V16" s="21">
        <f t="shared" si="2"/>
        <v>16.7</v>
      </c>
    </row>
    <row r="17" ht="16.25" spans="1:22">
      <c r="A17" s="13">
        <v>16</v>
      </c>
      <c r="B17" s="14">
        <v>201610311219</v>
      </c>
      <c r="C17" s="13" t="s">
        <v>289</v>
      </c>
      <c r="D17" s="11">
        <v>100</v>
      </c>
      <c r="E17" s="15">
        <v>88</v>
      </c>
      <c r="F17" s="15">
        <v>86</v>
      </c>
      <c r="G17" s="15">
        <v>90</v>
      </c>
      <c r="H17" s="11">
        <f t="shared" si="4"/>
        <v>88</v>
      </c>
      <c r="I17" s="15">
        <v>90</v>
      </c>
      <c r="J17" s="15">
        <v>69.5</v>
      </c>
      <c r="K17" s="15">
        <v>76</v>
      </c>
      <c r="L17" s="17"/>
      <c r="M17" s="18">
        <v>8</v>
      </c>
      <c r="N17" s="18">
        <v>13</v>
      </c>
      <c r="O17" s="18">
        <v>9</v>
      </c>
      <c r="P17" s="18">
        <v>16.5</v>
      </c>
      <c r="Q17" s="18">
        <v>23</v>
      </c>
      <c r="S17" s="21">
        <f t="shared" si="0"/>
        <v>28</v>
      </c>
      <c r="T17" s="21">
        <f t="shared" si="1"/>
        <v>17.36</v>
      </c>
      <c r="U17" s="21">
        <f t="shared" si="3"/>
        <v>11.55</v>
      </c>
      <c r="V17" s="21">
        <f t="shared" si="2"/>
        <v>18.8</v>
      </c>
    </row>
    <row r="18" ht="16.25" spans="1:22">
      <c r="A18" s="11">
        <v>17</v>
      </c>
      <c r="B18" s="12">
        <v>201610311218</v>
      </c>
      <c r="C18" s="11" t="s">
        <v>290</v>
      </c>
      <c r="D18" s="11">
        <v>100</v>
      </c>
      <c r="E18" s="15">
        <v>93</v>
      </c>
      <c r="F18" s="15">
        <v>90</v>
      </c>
      <c r="G18" s="15">
        <v>90</v>
      </c>
      <c r="H18" s="11">
        <f t="shared" si="4"/>
        <v>90</v>
      </c>
      <c r="I18" s="15">
        <v>93</v>
      </c>
      <c r="J18" s="15">
        <v>81</v>
      </c>
      <c r="K18" s="15">
        <v>85</v>
      </c>
      <c r="L18" s="17"/>
      <c r="M18" s="18">
        <v>8</v>
      </c>
      <c r="N18" s="18">
        <v>13</v>
      </c>
      <c r="O18" s="18">
        <v>11</v>
      </c>
      <c r="P18" s="18">
        <v>23.5</v>
      </c>
      <c r="Q18" s="18">
        <v>25.5</v>
      </c>
      <c r="S18" s="21">
        <f t="shared" si="0"/>
        <v>29.4</v>
      </c>
      <c r="T18" s="21">
        <f t="shared" si="1"/>
        <v>18.24</v>
      </c>
      <c r="U18" s="21">
        <f t="shared" si="3"/>
        <v>16.45</v>
      </c>
      <c r="V18" s="21">
        <f t="shared" si="2"/>
        <v>20.55</v>
      </c>
    </row>
    <row r="19" ht="16.25" spans="1:22">
      <c r="A19" s="13">
        <v>18</v>
      </c>
      <c r="B19" s="14">
        <v>201610311216</v>
      </c>
      <c r="C19" s="13" t="s">
        <v>291</v>
      </c>
      <c r="D19" s="11">
        <v>100</v>
      </c>
      <c r="E19" s="15">
        <v>98</v>
      </c>
      <c r="F19" s="15">
        <v>97</v>
      </c>
      <c r="G19" s="15">
        <v>96</v>
      </c>
      <c r="H19" s="11">
        <f t="shared" si="4"/>
        <v>96.5</v>
      </c>
      <c r="I19" s="15">
        <v>98</v>
      </c>
      <c r="J19" s="15">
        <v>61</v>
      </c>
      <c r="K19" s="15">
        <v>72</v>
      </c>
      <c r="L19" s="17"/>
      <c r="M19" s="18">
        <v>8</v>
      </c>
      <c r="N19" s="18">
        <v>13</v>
      </c>
      <c r="O19" s="18">
        <v>7</v>
      </c>
      <c r="P19" s="18">
        <v>19</v>
      </c>
      <c r="Q19" s="18">
        <v>14</v>
      </c>
      <c r="S19" s="21">
        <f t="shared" si="0"/>
        <v>26.6</v>
      </c>
      <c r="T19" s="21">
        <f t="shared" si="1"/>
        <v>19.48</v>
      </c>
      <c r="U19" s="21">
        <f t="shared" si="3"/>
        <v>13.3</v>
      </c>
      <c r="V19" s="21">
        <f t="shared" si="2"/>
        <v>12.68</v>
      </c>
    </row>
    <row r="20" ht="16.25" spans="1:22">
      <c r="A20" s="11">
        <v>19</v>
      </c>
      <c r="B20" s="12">
        <v>201610311214</v>
      </c>
      <c r="C20" s="11" t="s">
        <v>292</v>
      </c>
      <c r="D20" s="11">
        <v>100</v>
      </c>
      <c r="E20" s="15">
        <v>98</v>
      </c>
      <c r="F20" s="15">
        <v>98</v>
      </c>
      <c r="G20" s="15">
        <v>96</v>
      </c>
      <c r="H20" s="11">
        <f t="shared" si="4"/>
        <v>97</v>
      </c>
      <c r="I20" s="15">
        <v>98</v>
      </c>
      <c r="J20" s="15">
        <v>67.5</v>
      </c>
      <c r="K20" s="15">
        <v>77</v>
      </c>
      <c r="L20" s="17"/>
      <c r="M20" s="18">
        <v>8</v>
      </c>
      <c r="N20" s="18">
        <v>13</v>
      </c>
      <c r="O20" s="18">
        <v>8</v>
      </c>
      <c r="P20" s="18">
        <v>24</v>
      </c>
      <c r="Q20" s="18">
        <v>14.5</v>
      </c>
      <c r="S20" s="21">
        <f t="shared" si="0"/>
        <v>27.3</v>
      </c>
      <c r="T20" s="21">
        <f t="shared" si="1"/>
        <v>19.6</v>
      </c>
      <c r="U20" s="21">
        <f t="shared" si="3"/>
        <v>16.8</v>
      </c>
      <c r="V20" s="21">
        <f t="shared" si="2"/>
        <v>13.03</v>
      </c>
    </row>
    <row r="21" ht="16.25" spans="1:22">
      <c r="A21" s="13">
        <v>20</v>
      </c>
      <c r="B21" s="14">
        <v>201610311201</v>
      </c>
      <c r="C21" s="13" t="s">
        <v>293</v>
      </c>
      <c r="D21" s="11">
        <v>100</v>
      </c>
      <c r="E21" s="15">
        <v>86</v>
      </c>
      <c r="F21" s="15">
        <v>86</v>
      </c>
      <c r="G21" s="15">
        <v>90</v>
      </c>
      <c r="H21" s="11">
        <f t="shared" si="4"/>
        <v>88</v>
      </c>
      <c r="I21" s="15">
        <v>90</v>
      </c>
      <c r="J21" s="15">
        <v>68</v>
      </c>
      <c r="K21" s="15">
        <v>75</v>
      </c>
      <c r="L21" s="17"/>
      <c r="M21" s="18">
        <v>8</v>
      </c>
      <c r="N21" s="18">
        <v>14</v>
      </c>
      <c r="O21" s="18">
        <v>8</v>
      </c>
      <c r="P21" s="18">
        <v>26</v>
      </c>
      <c r="Q21" s="18">
        <v>12</v>
      </c>
      <c r="S21" s="21">
        <f t="shared" si="0"/>
        <v>28</v>
      </c>
      <c r="T21" s="21">
        <f t="shared" si="1"/>
        <v>17.2</v>
      </c>
      <c r="U21" s="21">
        <f t="shared" si="3"/>
        <v>18.2</v>
      </c>
      <c r="V21" s="21">
        <f t="shared" si="2"/>
        <v>11.1</v>
      </c>
    </row>
    <row r="22" ht="16.25" spans="1:22">
      <c r="A22" s="11">
        <v>21</v>
      </c>
      <c r="B22" s="12">
        <v>201610311190</v>
      </c>
      <c r="C22" s="11" t="s">
        <v>294</v>
      </c>
      <c r="D22" s="11">
        <v>100</v>
      </c>
      <c r="E22" s="15">
        <v>85</v>
      </c>
      <c r="F22" s="15">
        <v>88</v>
      </c>
      <c r="G22" s="15">
        <v>90</v>
      </c>
      <c r="H22" s="11">
        <f t="shared" si="4"/>
        <v>89</v>
      </c>
      <c r="I22" s="15">
        <v>90</v>
      </c>
      <c r="J22" s="15">
        <v>69</v>
      </c>
      <c r="K22" s="15">
        <v>75</v>
      </c>
      <c r="L22" s="17"/>
      <c r="M22" s="18">
        <v>7</v>
      </c>
      <c r="N22" s="18">
        <v>11</v>
      </c>
      <c r="O22" s="18">
        <v>12</v>
      </c>
      <c r="P22" s="18">
        <v>24</v>
      </c>
      <c r="Q22" s="18">
        <v>15</v>
      </c>
      <c r="S22" s="21">
        <f t="shared" si="0"/>
        <v>28</v>
      </c>
      <c r="T22" s="21">
        <f t="shared" si="1"/>
        <v>17.36</v>
      </c>
      <c r="U22" s="21">
        <f t="shared" si="3"/>
        <v>16.8</v>
      </c>
      <c r="V22" s="21">
        <f t="shared" si="2"/>
        <v>13.2</v>
      </c>
    </row>
    <row r="23" ht="16.25" spans="1:22">
      <c r="A23" s="13">
        <v>22</v>
      </c>
      <c r="B23" s="14">
        <v>201610311188</v>
      </c>
      <c r="C23" s="13" t="s">
        <v>295</v>
      </c>
      <c r="D23" s="11">
        <v>100</v>
      </c>
      <c r="E23" s="15">
        <v>80</v>
      </c>
      <c r="F23" s="15">
        <v>80</v>
      </c>
      <c r="G23" s="15">
        <v>80</v>
      </c>
      <c r="H23" s="11">
        <f t="shared" si="4"/>
        <v>80</v>
      </c>
      <c r="I23" s="15">
        <v>80</v>
      </c>
      <c r="J23" s="15">
        <v>80.5</v>
      </c>
      <c r="K23" s="15">
        <v>80</v>
      </c>
      <c r="L23" s="17"/>
      <c r="M23" s="18">
        <v>8</v>
      </c>
      <c r="N23" s="18">
        <v>13</v>
      </c>
      <c r="O23" s="18">
        <v>11</v>
      </c>
      <c r="P23" s="18">
        <v>27</v>
      </c>
      <c r="Q23" s="18">
        <v>21.5</v>
      </c>
      <c r="S23" s="21">
        <f t="shared" si="0"/>
        <v>29.4</v>
      </c>
      <c r="T23" s="21">
        <f t="shared" si="1"/>
        <v>16</v>
      </c>
      <c r="U23" s="21">
        <f t="shared" si="3"/>
        <v>18.9</v>
      </c>
      <c r="V23" s="21">
        <f t="shared" si="2"/>
        <v>17.45</v>
      </c>
    </row>
    <row r="24" ht="16.25" spans="1:22">
      <c r="A24" s="11">
        <v>23</v>
      </c>
      <c r="B24" s="12">
        <v>201610311187</v>
      </c>
      <c r="C24" s="11" t="s">
        <v>296</v>
      </c>
      <c r="D24" s="11">
        <v>100</v>
      </c>
      <c r="E24" s="15">
        <v>91</v>
      </c>
      <c r="F24" s="15">
        <v>93</v>
      </c>
      <c r="G24" s="15">
        <v>90</v>
      </c>
      <c r="H24" s="11">
        <f t="shared" si="4"/>
        <v>91.5</v>
      </c>
      <c r="I24" s="15">
        <v>94</v>
      </c>
      <c r="J24" s="15">
        <v>80</v>
      </c>
      <c r="K24" s="15">
        <v>84</v>
      </c>
      <c r="L24" s="17"/>
      <c r="M24" s="18">
        <v>8</v>
      </c>
      <c r="N24" s="18">
        <v>11</v>
      </c>
      <c r="O24" s="18">
        <v>10</v>
      </c>
      <c r="P24" s="18">
        <v>28.5</v>
      </c>
      <c r="Q24" s="18">
        <v>22.5</v>
      </c>
      <c r="S24" s="21">
        <f t="shared" si="0"/>
        <v>27.3</v>
      </c>
      <c r="T24" s="21">
        <f t="shared" si="1"/>
        <v>18.44</v>
      </c>
      <c r="U24" s="21">
        <f t="shared" si="3"/>
        <v>19.95</v>
      </c>
      <c r="V24" s="21">
        <f t="shared" si="2"/>
        <v>18.45</v>
      </c>
    </row>
    <row r="25" ht="16.25" spans="1:22">
      <c r="A25" s="13">
        <v>24</v>
      </c>
      <c r="B25" s="14">
        <v>201610311186</v>
      </c>
      <c r="C25" s="13" t="s">
        <v>297</v>
      </c>
      <c r="D25" s="11">
        <v>100</v>
      </c>
      <c r="E25" s="15">
        <v>80</v>
      </c>
      <c r="F25" s="15">
        <v>80</v>
      </c>
      <c r="G25" s="15">
        <v>85</v>
      </c>
      <c r="H25" s="11">
        <f t="shared" si="4"/>
        <v>82.5</v>
      </c>
      <c r="I25" s="15">
        <v>85</v>
      </c>
      <c r="J25" s="16">
        <v>57</v>
      </c>
      <c r="K25" s="15">
        <v>65</v>
      </c>
      <c r="L25" s="17"/>
      <c r="M25" s="18">
        <v>6</v>
      </c>
      <c r="N25" s="18">
        <v>10</v>
      </c>
      <c r="O25" s="18">
        <v>11</v>
      </c>
      <c r="P25" s="18">
        <v>13.5</v>
      </c>
      <c r="Q25" s="18">
        <v>16.5</v>
      </c>
      <c r="S25" s="21">
        <f t="shared" si="0"/>
        <v>25.9</v>
      </c>
      <c r="T25" s="21">
        <f t="shared" si="1"/>
        <v>16</v>
      </c>
      <c r="U25" s="21">
        <f t="shared" si="3"/>
        <v>9.45</v>
      </c>
      <c r="V25" s="21">
        <f t="shared" si="2"/>
        <v>14.1</v>
      </c>
    </row>
    <row r="26" ht="16.25" spans="1:22">
      <c r="A26" s="11">
        <v>25</v>
      </c>
      <c r="B26" s="12">
        <v>201610311183</v>
      </c>
      <c r="C26" s="11" t="s">
        <v>298</v>
      </c>
      <c r="D26" s="11">
        <v>100</v>
      </c>
      <c r="E26" s="15">
        <v>90</v>
      </c>
      <c r="F26" s="15">
        <v>90</v>
      </c>
      <c r="G26" s="15">
        <v>90</v>
      </c>
      <c r="H26" s="11">
        <f t="shared" si="4"/>
        <v>90</v>
      </c>
      <c r="I26" s="15">
        <v>92</v>
      </c>
      <c r="J26" s="15">
        <v>64.5</v>
      </c>
      <c r="K26" s="15">
        <v>73</v>
      </c>
      <c r="L26" s="17"/>
      <c r="M26" s="18">
        <v>7</v>
      </c>
      <c r="N26" s="18">
        <v>13</v>
      </c>
      <c r="O26" s="18">
        <v>11.5</v>
      </c>
      <c r="P26" s="18">
        <v>17</v>
      </c>
      <c r="Q26" s="18">
        <v>16</v>
      </c>
      <c r="S26" s="21">
        <f t="shared" si="0"/>
        <v>29.05</v>
      </c>
      <c r="T26" s="21">
        <f t="shared" si="1"/>
        <v>18</v>
      </c>
      <c r="U26" s="21">
        <f t="shared" si="3"/>
        <v>11.9</v>
      </c>
      <c r="V26" s="21">
        <f t="shared" si="2"/>
        <v>13.9</v>
      </c>
    </row>
    <row r="27" ht="16.25" spans="1:22">
      <c r="A27" s="13">
        <v>26</v>
      </c>
      <c r="B27" s="14">
        <v>201610311165</v>
      </c>
      <c r="C27" s="13" t="s">
        <v>299</v>
      </c>
      <c r="D27" s="11">
        <v>100</v>
      </c>
      <c r="E27" s="15">
        <v>90</v>
      </c>
      <c r="F27" s="15">
        <v>88</v>
      </c>
      <c r="G27" s="15">
        <v>88</v>
      </c>
      <c r="H27" s="11">
        <f t="shared" si="4"/>
        <v>88</v>
      </c>
      <c r="I27" s="15">
        <v>91</v>
      </c>
      <c r="J27" s="15">
        <v>80.5</v>
      </c>
      <c r="K27" s="15">
        <v>84</v>
      </c>
      <c r="L27" s="17"/>
      <c r="M27" s="18">
        <v>10</v>
      </c>
      <c r="N27" s="18">
        <v>13</v>
      </c>
      <c r="O27" s="18">
        <v>14</v>
      </c>
      <c r="P27" s="18">
        <v>24.5</v>
      </c>
      <c r="Q27" s="18">
        <v>19</v>
      </c>
      <c r="S27" s="21">
        <f t="shared" si="0"/>
        <v>32.9</v>
      </c>
      <c r="T27" s="21">
        <f t="shared" si="1"/>
        <v>17.76</v>
      </c>
      <c r="U27" s="21">
        <f t="shared" si="3"/>
        <v>17.15</v>
      </c>
      <c r="V27" s="21">
        <f t="shared" si="2"/>
        <v>15.94</v>
      </c>
    </row>
    <row r="28" ht="16.25" spans="1:22">
      <c r="A28" s="11">
        <v>27</v>
      </c>
      <c r="B28" s="12">
        <v>201610311157</v>
      </c>
      <c r="C28" s="11" t="s">
        <v>300</v>
      </c>
      <c r="D28" s="11">
        <v>100</v>
      </c>
      <c r="E28" s="15">
        <v>88</v>
      </c>
      <c r="F28" s="15">
        <v>89</v>
      </c>
      <c r="G28" s="15">
        <v>90</v>
      </c>
      <c r="H28" s="11">
        <f t="shared" si="4"/>
        <v>89.5</v>
      </c>
      <c r="I28" s="15">
        <v>91</v>
      </c>
      <c r="J28" s="15">
        <v>86.5</v>
      </c>
      <c r="K28" s="15">
        <v>88</v>
      </c>
      <c r="L28" s="17"/>
      <c r="M28" s="18">
        <v>7</v>
      </c>
      <c r="N28" s="18">
        <v>13</v>
      </c>
      <c r="O28" s="18">
        <v>10</v>
      </c>
      <c r="P28" s="18">
        <v>31.5</v>
      </c>
      <c r="Q28" s="18">
        <v>25</v>
      </c>
      <c r="S28" s="21">
        <f t="shared" si="0"/>
        <v>28</v>
      </c>
      <c r="T28" s="21">
        <f t="shared" si="1"/>
        <v>17.72</v>
      </c>
      <c r="U28" s="21">
        <f t="shared" si="3"/>
        <v>22.05</v>
      </c>
      <c r="V28" s="21">
        <f t="shared" si="2"/>
        <v>20.2</v>
      </c>
    </row>
    <row r="29" ht="16.25" spans="1:22">
      <c r="A29" s="13">
        <v>28</v>
      </c>
      <c r="B29" s="14">
        <v>201610311156</v>
      </c>
      <c r="C29" s="13" t="s">
        <v>301</v>
      </c>
      <c r="D29" s="11">
        <v>100</v>
      </c>
      <c r="E29" s="15">
        <v>89</v>
      </c>
      <c r="F29" s="15">
        <v>90</v>
      </c>
      <c r="G29" s="15">
        <v>90</v>
      </c>
      <c r="H29" s="11">
        <f t="shared" si="4"/>
        <v>90</v>
      </c>
      <c r="I29" s="15">
        <v>92</v>
      </c>
      <c r="J29" s="15">
        <v>77.5</v>
      </c>
      <c r="K29" s="15">
        <v>82</v>
      </c>
      <c r="L29" s="17"/>
      <c r="M29" s="18">
        <v>8</v>
      </c>
      <c r="N29" s="18">
        <v>12</v>
      </c>
      <c r="O29" s="18">
        <v>6</v>
      </c>
      <c r="P29" s="18">
        <v>29.5</v>
      </c>
      <c r="Q29" s="18">
        <v>22</v>
      </c>
      <c r="S29" s="21">
        <f t="shared" si="0"/>
        <v>25.2</v>
      </c>
      <c r="T29" s="21">
        <f t="shared" si="1"/>
        <v>17.92</v>
      </c>
      <c r="U29" s="21">
        <f t="shared" si="3"/>
        <v>20.65</v>
      </c>
      <c r="V29" s="21">
        <f t="shared" si="2"/>
        <v>18.1</v>
      </c>
    </row>
    <row r="30" ht="16.25" spans="1:22">
      <c r="A30" s="11">
        <v>29</v>
      </c>
      <c r="B30" s="12">
        <v>201610311153</v>
      </c>
      <c r="C30" s="11" t="s">
        <v>302</v>
      </c>
      <c r="D30" s="11">
        <v>100</v>
      </c>
      <c r="E30" s="15">
        <v>90</v>
      </c>
      <c r="F30" s="15">
        <v>90</v>
      </c>
      <c r="G30" s="15">
        <v>50</v>
      </c>
      <c r="H30" s="11">
        <f t="shared" si="4"/>
        <v>70</v>
      </c>
      <c r="I30" s="15">
        <v>88</v>
      </c>
      <c r="J30" s="15">
        <v>73.5</v>
      </c>
      <c r="K30" s="15">
        <v>78</v>
      </c>
      <c r="L30" s="17"/>
      <c r="M30" s="18">
        <v>7</v>
      </c>
      <c r="N30" s="18">
        <v>15</v>
      </c>
      <c r="O30" s="18">
        <v>11</v>
      </c>
      <c r="P30" s="18">
        <v>22</v>
      </c>
      <c r="Q30" s="18">
        <v>18.5</v>
      </c>
      <c r="S30" s="21">
        <f t="shared" si="0"/>
        <v>30.1</v>
      </c>
      <c r="T30" s="21">
        <f t="shared" si="1"/>
        <v>18</v>
      </c>
      <c r="U30" s="21">
        <f t="shared" si="3"/>
        <v>15.4</v>
      </c>
      <c r="V30" s="21">
        <f t="shared" si="2"/>
        <v>14.45</v>
      </c>
    </row>
    <row r="31" ht="16.25" spans="1:22">
      <c r="A31" s="13">
        <v>30</v>
      </c>
      <c r="B31" s="14">
        <v>201610311148</v>
      </c>
      <c r="C31" s="13" t="s">
        <v>303</v>
      </c>
      <c r="D31" s="11">
        <v>100</v>
      </c>
      <c r="E31" s="15">
        <v>90</v>
      </c>
      <c r="F31" s="15">
        <v>92</v>
      </c>
      <c r="G31" s="15">
        <v>90</v>
      </c>
      <c r="H31" s="11">
        <f t="shared" si="4"/>
        <v>91</v>
      </c>
      <c r="I31" s="15">
        <v>93</v>
      </c>
      <c r="J31" s="15">
        <v>60</v>
      </c>
      <c r="K31" s="15">
        <v>70</v>
      </c>
      <c r="L31" s="17"/>
      <c r="M31" s="18">
        <v>6</v>
      </c>
      <c r="N31" s="18">
        <v>13</v>
      </c>
      <c r="O31" s="18">
        <v>10</v>
      </c>
      <c r="P31" s="18">
        <v>11</v>
      </c>
      <c r="Q31" s="18">
        <v>20</v>
      </c>
      <c r="S31" s="21">
        <f t="shared" si="0"/>
        <v>27.3</v>
      </c>
      <c r="T31" s="21">
        <f t="shared" si="1"/>
        <v>18.24</v>
      </c>
      <c r="U31" s="21">
        <f t="shared" si="3"/>
        <v>7.7</v>
      </c>
      <c r="V31" s="21">
        <f t="shared" si="2"/>
        <v>16.7</v>
      </c>
    </row>
    <row r="32" ht="16.25" spans="1:22">
      <c r="A32" s="11">
        <v>31</v>
      </c>
      <c r="B32" s="12">
        <v>201610311147</v>
      </c>
      <c r="C32" s="11" t="s">
        <v>304</v>
      </c>
      <c r="D32" s="11">
        <v>100</v>
      </c>
      <c r="E32" s="15">
        <v>90</v>
      </c>
      <c r="F32" s="15">
        <v>90</v>
      </c>
      <c r="G32" s="15">
        <v>88</v>
      </c>
      <c r="H32" s="11">
        <f t="shared" si="4"/>
        <v>89</v>
      </c>
      <c r="I32" s="15">
        <v>92</v>
      </c>
      <c r="J32" s="15">
        <v>77.5</v>
      </c>
      <c r="K32" s="15">
        <v>82</v>
      </c>
      <c r="L32" s="17"/>
      <c r="M32" s="18">
        <v>8</v>
      </c>
      <c r="N32" s="18">
        <v>13</v>
      </c>
      <c r="O32" s="18">
        <v>10</v>
      </c>
      <c r="P32" s="18">
        <v>24.5</v>
      </c>
      <c r="Q32" s="18">
        <v>22</v>
      </c>
      <c r="S32" s="21">
        <f t="shared" si="0"/>
        <v>28.7</v>
      </c>
      <c r="T32" s="21">
        <f t="shared" si="1"/>
        <v>18</v>
      </c>
      <c r="U32" s="21">
        <f t="shared" si="3"/>
        <v>17.15</v>
      </c>
      <c r="V32" s="21">
        <f t="shared" si="2"/>
        <v>18.04</v>
      </c>
    </row>
    <row r="33" ht="16.25" spans="1:22">
      <c r="A33" s="13">
        <v>32</v>
      </c>
      <c r="B33" s="14">
        <v>201610311144</v>
      </c>
      <c r="C33" s="13" t="s">
        <v>305</v>
      </c>
      <c r="D33" s="11">
        <v>100</v>
      </c>
      <c r="E33" s="15">
        <v>92</v>
      </c>
      <c r="F33" s="15">
        <v>91</v>
      </c>
      <c r="G33" s="15">
        <v>95</v>
      </c>
      <c r="H33" s="11">
        <f t="shared" si="4"/>
        <v>93</v>
      </c>
      <c r="I33" s="15">
        <v>94</v>
      </c>
      <c r="J33" s="16">
        <v>39</v>
      </c>
      <c r="K33" s="16">
        <v>56</v>
      </c>
      <c r="L33" s="17"/>
      <c r="M33" s="18">
        <v>7</v>
      </c>
      <c r="N33" s="18">
        <v>9</v>
      </c>
      <c r="O33" s="18">
        <v>4</v>
      </c>
      <c r="P33" s="18">
        <v>12</v>
      </c>
      <c r="Q33" s="18">
        <v>7</v>
      </c>
      <c r="S33" s="21">
        <f t="shared" si="0"/>
        <v>21</v>
      </c>
      <c r="T33" s="21">
        <f t="shared" si="1"/>
        <v>18.28</v>
      </c>
      <c r="U33" s="21">
        <f t="shared" si="3"/>
        <v>8.4</v>
      </c>
      <c r="V33" s="21">
        <f t="shared" si="2"/>
        <v>7.75</v>
      </c>
    </row>
    <row r="34" ht="16.25" spans="1:22">
      <c r="A34" s="11">
        <v>33</v>
      </c>
      <c r="B34" s="12">
        <v>201610311143</v>
      </c>
      <c r="C34" s="11" t="s">
        <v>306</v>
      </c>
      <c r="D34" s="11">
        <v>100</v>
      </c>
      <c r="E34" s="15">
        <v>92</v>
      </c>
      <c r="F34" s="15">
        <v>95</v>
      </c>
      <c r="G34" s="15">
        <v>90</v>
      </c>
      <c r="H34" s="11">
        <f t="shared" si="4"/>
        <v>92.5</v>
      </c>
      <c r="I34" s="15">
        <v>95</v>
      </c>
      <c r="J34" s="15">
        <v>74.5</v>
      </c>
      <c r="K34" s="15">
        <v>81</v>
      </c>
      <c r="L34" s="17"/>
      <c r="M34" s="18">
        <v>7</v>
      </c>
      <c r="N34" s="18">
        <v>13</v>
      </c>
      <c r="O34" s="18">
        <v>13</v>
      </c>
      <c r="P34" s="18">
        <v>25</v>
      </c>
      <c r="Q34" s="18">
        <v>16.5</v>
      </c>
      <c r="S34" s="21">
        <f t="shared" ref="S34:S65" si="5">D34*0.07+(M34+N34+O34)*0.7</f>
        <v>30.1</v>
      </c>
      <c r="T34" s="21">
        <f t="shared" ref="T34:T65" si="6">E34*0.08+F34*0.12</f>
        <v>18.76</v>
      </c>
      <c r="U34" s="21">
        <f t="shared" si="3"/>
        <v>17.5</v>
      </c>
      <c r="V34" s="21">
        <f t="shared" ref="V34:V65" si="7">G34*0.03+Q34*0.7</f>
        <v>14.25</v>
      </c>
    </row>
    <row r="35" ht="16.25" spans="1:22">
      <c r="A35" s="13">
        <v>34</v>
      </c>
      <c r="B35" s="14">
        <v>201610311130</v>
      </c>
      <c r="C35" s="13" t="s">
        <v>307</v>
      </c>
      <c r="D35" s="11">
        <v>100</v>
      </c>
      <c r="E35" s="15">
        <v>94</v>
      </c>
      <c r="F35" s="15">
        <v>93</v>
      </c>
      <c r="G35" s="15">
        <v>95</v>
      </c>
      <c r="H35" s="11">
        <f t="shared" si="4"/>
        <v>94</v>
      </c>
      <c r="I35" s="15">
        <v>95</v>
      </c>
      <c r="J35" s="15">
        <v>88.5</v>
      </c>
      <c r="K35" s="15">
        <v>90</v>
      </c>
      <c r="L35" s="17"/>
      <c r="M35" s="18">
        <v>10</v>
      </c>
      <c r="N35" s="18">
        <v>14</v>
      </c>
      <c r="O35" s="18">
        <v>15</v>
      </c>
      <c r="P35" s="18">
        <v>28</v>
      </c>
      <c r="Q35" s="18">
        <v>21.5</v>
      </c>
      <c r="S35" s="21">
        <f t="shared" si="5"/>
        <v>34.3</v>
      </c>
      <c r="T35" s="21">
        <f t="shared" si="6"/>
        <v>18.68</v>
      </c>
      <c r="U35" s="21">
        <f t="shared" si="3"/>
        <v>19.6</v>
      </c>
      <c r="V35" s="21">
        <f t="shared" si="7"/>
        <v>17.9</v>
      </c>
    </row>
    <row r="36" ht="16.25" spans="1:22">
      <c r="A36" s="11">
        <v>35</v>
      </c>
      <c r="B36" s="12">
        <v>201610311129</v>
      </c>
      <c r="C36" s="11" t="s">
        <v>308</v>
      </c>
      <c r="D36" s="11">
        <v>100</v>
      </c>
      <c r="E36" s="15">
        <v>93</v>
      </c>
      <c r="F36" s="15">
        <v>93</v>
      </c>
      <c r="G36" s="15">
        <v>90</v>
      </c>
      <c r="H36" s="11">
        <f t="shared" si="4"/>
        <v>91.5</v>
      </c>
      <c r="I36" s="15">
        <v>94</v>
      </c>
      <c r="J36" s="15">
        <v>68.5</v>
      </c>
      <c r="K36" s="15">
        <v>76</v>
      </c>
      <c r="L36" s="17"/>
      <c r="M36" s="18">
        <v>8</v>
      </c>
      <c r="N36" s="18">
        <v>12</v>
      </c>
      <c r="O36" s="18">
        <v>11</v>
      </c>
      <c r="P36" s="18">
        <v>22</v>
      </c>
      <c r="Q36" s="18">
        <v>15.5</v>
      </c>
      <c r="S36" s="21">
        <f t="shared" si="5"/>
        <v>28.7</v>
      </c>
      <c r="T36" s="21">
        <f t="shared" si="6"/>
        <v>18.6</v>
      </c>
      <c r="U36" s="21">
        <f t="shared" si="3"/>
        <v>15.4</v>
      </c>
      <c r="V36" s="21">
        <f t="shared" si="7"/>
        <v>13.55</v>
      </c>
    </row>
    <row r="37" ht="16.25" spans="1:22">
      <c r="A37" s="13">
        <v>36</v>
      </c>
      <c r="B37" s="14">
        <v>201610311121</v>
      </c>
      <c r="C37" s="13" t="s">
        <v>309</v>
      </c>
      <c r="D37" s="11">
        <v>100</v>
      </c>
      <c r="E37" s="15">
        <v>92</v>
      </c>
      <c r="F37" s="15">
        <v>93</v>
      </c>
      <c r="G37" s="15">
        <v>90</v>
      </c>
      <c r="H37" s="11">
        <f t="shared" si="4"/>
        <v>91.5</v>
      </c>
      <c r="I37" s="15">
        <v>94</v>
      </c>
      <c r="J37" s="15">
        <v>76</v>
      </c>
      <c r="K37" s="15">
        <v>81</v>
      </c>
      <c r="L37" s="17"/>
      <c r="M37" s="18">
        <v>8</v>
      </c>
      <c r="N37" s="18">
        <v>13</v>
      </c>
      <c r="O37" s="18">
        <v>11</v>
      </c>
      <c r="P37" s="18">
        <v>25.5</v>
      </c>
      <c r="Q37" s="18">
        <v>18.5</v>
      </c>
      <c r="S37" s="21">
        <f t="shared" si="5"/>
        <v>29.4</v>
      </c>
      <c r="T37" s="21">
        <f t="shared" si="6"/>
        <v>18.52</v>
      </c>
      <c r="U37" s="21">
        <f t="shared" si="3"/>
        <v>17.85</v>
      </c>
      <c r="V37" s="21">
        <f t="shared" si="7"/>
        <v>15.65</v>
      </c>
    </row>
    <row r="38" ht="16.25" spans="1:22">
      <c r="A38" s="11">
        <v>37</v>
      </c>
      <c r="B38" s="12">
        <v>201610311109</v>
      </c>
      <c r="C38" s="11" t="s">
        <v>310</v>
      </c>
      <c r="D38" s="11">
        <v>100</v>
      </c>
      <c r="E38" s="15">
        <v>92</v>
      </c>
      <c r="F38" s="15">
        <v>90</v>
      </c>
      <c r="G38" s="15">
        <v>90</v>
      </c>
      <c r="H38" s="11">
        <f t="shared" si="4"/>
        <v>90</v>
      </c>
      <c r="I38" s="15">
        <v>93</v>
      </c>
      <c r="J38" s="15">
        <v>77.5</v>
      </c>
      <c r="K38" s="15">
        <v>82</v>
      </c>
      <c r="L38" s="17"/>
      <c r="M38" s="18">
        <v>10</v>
      </c>
      <c r="N38" s="18">
        <v>14</v>
      </c>
      <c r="O38" s="18">
        <v>11</v>
      </c>
      <c r="P38" s="18">
        <v>25</v>
      </c>
      <c r="Q38" s="18">
        <v>17.5</v>
      </c>
      <c r="S38" s="21">
        <f t="shared" si="5"/>
        <v>31.5</v>
      </c>
      <c r="T38" s="21">
        <f t="shared" si="6"/>
        <v>18.16</v>
      </c>
      <c r="U38" s="21">
        <f t="shared" si="3"/>
        <v>17.5</v>
      </c>
      <c r="V38" s="21">
        <f t="shared" si="7"/>
        <v>14.95</v>
      </c>
    </row>
    <row r="39" ht="16.25" spans="1:22">
      <c r="A39" s="13">
        <v>38</v>
      </c>
      <c r="B39" s="14">
        <v>201610311108</v>
      </c>
      <c r="C39" s="13" t="s">
        <v>311</v>
      </c>
      <c r="D39" s="11">
        <v>100</v>
      </c>
      <c r="E39" s="15">
        <v>93</v>
      </c>
      <c r="F39" s="15">
        <v>90</v>
      </c>
      <c r="G39" s="15">
        <v>90</v>
      </c>
      <c r="H39" s="11">
        <f t="shared" si="4"/>
        <v>90</v>
      </c>
      <c r="I39" s="15">
        <v>93</v>
      </c>
      <c r="J39" s="15">
        <v>81.5</v>
      </c>
      <c r="K39" s="15">
        <v>85</v>
      </c>
      <c r="L39" s="17"/>
      <c r="M39" s="18">
        <v>9</v>
      </c>
      <c r="N39" s="18">
        <v>15</v>
      </c>
      <c r="O39" s="18">
        <v>11</v>
      </c>
      <c r="P39" s="18">
        <v>26.5</v>
      </c>
      <c r="Q39" s="18">
        <v>20</v>
      </c>
      <c r="S39" s="21">
        <f t="shared" si="5"/>
        <v>31.5</v>
      </c>
      <c r="T39" s="21">
        <f t="shared" si="6"/>
        <v>18.24</v>
      </c>
      <c r="U39" s="21">
        <f t="shared" si="3"/>
        <v>18.55</v>
      </c>
      <c r="V39" s="21">
        <f t="shared" si="7"/>
        <v>16.7</v>
      </c>
    </row>
    <row r="40" ht="16.25" spans="1:22">
      <c r="A40" s="11">
        <v>39</v>
      </c>
      <c r="B40" s="12">
        <v>201610311106</v>
      </c>
      <c r="C40" s="11" t="s">
        <v>312</v>
      </c>
      <c r="D40" s="11">
        <v>100</v>
      </c>
      <c r="E40" s="15">
        <v>90</v>
      </c>
      <c r="F40" s="15">
        <v>85</v>
      </c>
      <c r="G40" s="15">
        <v>85</v>
      </c>
      <c r="H40" s="11">
        <f t="shared" si="4"/>
        <v>85</v>
      </c>
      <c r="I40" s="15">
        <v>90</v>
      </c>
      <c r="J40" s="15">
        <v>64.5</v>
      </c>
      <c r="K40" s="15">
        <v>72</v>
      </c>
      <c r="L40" s="17"/>
      <c r="M40" s="18">
        <v>9</v>
      </c>
      <c r="N40" s="18">
        <v>11</v>
      </c>
      <c r="O40" s="18">
        <v>9</v>
      </c>
      <c r="P40" s="18">
        <v>23.5</v>
      </c>
      <c r="Q40" s="18">
        <v>12</v>
      </c>
      <c r="S40" s="21">
        <f t="shared" si="5"/>
        <v>27.3</v>
      </c>
      <c r="T40" s="21">
        <f t="shared" si="6"/>
        <v>17.4</v>
      </c>
      <c r="U40" s="21">
        <f t="shared" si="3"/>
        <v>16.45</v>
      </c>
      <c r="V40" s="21">
        <f t="shared" si="7"/>
        <v>10.95</v>
      </c>
    </row>
    <row r="41" ht="16.25" spans="1:22">
      <c r="A41" s="13">
        <v>40</v>
      </c>
      <c r="B41" s="14">
        <v>201610311104</v>
      </c>
      <c r="C41" s="13" t="s">
        <v>313</v>
      </c>
      <c r="D41" s="11">
        <v>100</v>
      </c>
      <c r="E41" s="15">
        <v>88</v>
      </c>
      <c r="F41" s="15">
        <v>85</v>
      </c>
      <c r="G41" s="15">
        <v>90</v>
      </c>
      <c r="H41" s="11">
        <f t="shared" si="4"/>
        <v>87.5</v>
      </c>
      <c r="I41" s="15">
        <v>90</v>
      </c>
      <c r="J41" s="15">
        <v>81.5</v>
      </c>
      <c r="K41" s="15">
        <v>84</v>
      </c>
      <c r="L41" s="17"/>
      <c r="M41" s="18">
        <v>10</v>
      </c>
      <c r="N41" s="18">
        <v>13</v>
      </c>
      <c r="O41" s="18">
        <v>13</v>
      </c>
      <c r="P41" s="18">
        <v>26.5</v>
      </c>
      <c r="Q41" s="18">
        <v>19</v>
      </c>
      <c r="S41" s="21">
        <f t="shared" si="5"/>
        <v>32.2</v>
      </c>
      <c r="T41" s="21">
        <f t="shared" si="6"/>
        <v>17.24</v>
      </c>
      <c r="U41" s="21">
        <f t="shared" si="3"/>
        <v>18.55</v>
      </c>
      <c r="V41" s="21">
        <f t="shared" si="7"/>
        <v>16</v>
      </c>
    </row>
    <row r="42" ht="16.25" spans="1:22">
      <c r="A42" s="11">
        <v>41</v>
      </c>
      <c r="B42" s="12">
        <v>201610311103</v>
      </c>
      <c r="C42" s="11" t="s">
        <v>314</v>
      </c>
      <c r="D42" s="11">
        <v>75</v>
      </c>
      <c r="E42" s="15">
        <v>50</v>
      </c>
      <c r="F42" s="15">
        <v>60</v>
      </c>
      <c r="G42" s="15">
        <v>50</v>
      </c>
      <c r="H42" s="11">
        <f t="shared" si="4"/>
        <v>55</v>
      </c>
      <c r="I42" s="15">
        <v>60</v>
      </c>
      <c r="J42" s="16">
        <v>59.5</v>
      </c>
      <c r="K42" s="15">
        <v>60</v>
      </c>
      <c r="L42" s="17"/>
      <c r="M42" s="18">
        <v>6</v>
      </c>
      <c r="N42" s="18">
        <v>14</v>
      </c>
      <c r="O42" s="18">
        <v>9</v>
      </c>
      <c r="P42" s="18">
        <v>19</v>
      </c>
      <c r="Q42" s="18">
        <v>11.5</v>
      </c>
      <c r="S42" s="21">
        <f t="shared" si="5"/>
        <v>25.55</v>
      </c>
      <c r="T42" s="21">
        <f t="shared" si="6"/>
        <v>11.2</v>
      </c>
      <c r="U42" s="21">
        <f t="shared" si="3"/>
        <v>13.3</v>
      </c>
      <c r="V42" s="21">
        <f t="shared" si="7"/>
        <v>9.55</v>
      </c>
    </row>
    <row r="43" ht="16.25" spans="1:22">
      <c r="A43" s="13">
        <v>42</v>
      </c>
      <c r="B43" s="14">
        <v>201610311101</v>
      </c>
      <c r="C43" s="13" t="s">
        <v>315</v>
      </c>
      <c r="D43" s="11">
        <v>100</v>
      </c>
      <c r="E43" s="15">
        <v>90</v>
      </c>
      <c r="F43" s="15">
        <v>90</v>
      </c>
      <c r="G43" s="15">
        <v>88</v>
      </c>
      <c r="H43" s="11">
        <f t="shared" si="4"/>
        <v>89</v>
      </c>
      <c r="I43" s="15">
        <v>92</v>
      </c>
      <c r="J43" s="15">
        <v>81.5</v>
      </c>
      <c r="K43" s="15">
        <v>85</v>
      </c>
      <c r="L43" s="17"/>
      <c r="M43" s="18">
        <v>8</v>
      </c>
      <c r="N43" s="18">
        <v>11</v>
      </c>
      <c r="O43" s="18">
        <v>13</v>
      </c>
      <c r="P43" s="18">
        <v>24</v>
      </c>
      <c r="Q43" s="18">
        <v>25.5</v>
      </c>
      <c r="S43" s="21">
        <f t="shared" si="5"/>
        <v>29.4</v>
      </c>
      <c r="T43" s="21">
        <f t="shared" si="6"/>
        <v>18</v>
      </c>
      <c r="U43" s="21">
        <f t="shared" si="3"/>
        <v>16.8</v>
      </c>
      <c r="V43" s="21">
        <f t="shared" si="7"/>
        <v>20.49</v>
      </c>
    </row>
    <row r="44" ht="16.25" spans="1:22">
      <c r="A44" s="11">
        <v>43</v>
      </c>
      <c r="B44" s="12">
        <v>201610311100</v>
      </c>
      <c r="C44" s="11" t="s">
        <v>316</v>
      </c>
      <c r="D44" s="11">
        <v>80</v>
      </c>
      <c r="E44" s="16">
        <v>60</v>
      </c>
      <c r="F44" s="16">
        <v>51</v>
      </c>
      <c r="G44" s="16">
        <v>0</v>
      </c>
      <c r="H44" s="11">
        <f t="shared" si="4"/>
        <v>25.5</v>
      </c>
      <c r="I44" s="16">
        <v>55</v>
      </c>
      <c r="J44" s="15">
        <v>62</v>
      </c>
      <c r="K44" s="15">
        <v>60</v>
      </c>
      <c r="L44" s="17"/>
      <c r="M44" s="18">
        <v>9</v>
      </c>
      <c r="N44" s="18">
        <v>12</v>
      </c>
      <c r="O44" s="18">
        <v>10</v>
      </c>
      <c r="P44" s="18">
        <v>15.5</v>
      </c>
      <c r="Q44" s="18">
        <v>15.5</v>
      </c>
      <c r="S44" s="21">
        <f t="shared" si="5"/>
        <v>27.3</v>
      </c>
      <c r="T44" s="21">
        <f t="shared" si="6"/>
        <v>10.92</v>
      </c>
      <c r="U44" s="21">
        <f t="shared" si="3"/>
        <v>10.85</v>
      </c>
      <c r="V44" s="21">
        <f t="shared" si="7"/>
        <v>10.85</v>
      </c>
    </row>
    <row r="45" ht="16.25" spans="1:22">
      <c r="A45" s="13">
        <v>44</v>
      </c>
      <c r="B45" s="14">
        <v>201610311096</v>
      </c>
      <c r="C45" s="13" t="s">
        <v>317</v>
      </c>
      <c r="D45" s="11">
        <v>100</v>
      </c>
      <c r="E45" s="15">
        <v>90</v>
      </c>
      <c r="F45" s="15">
        <v>92</v>
      </c>
      <c r="G45" s="15">
        <v>88</v>
      </c>
      <c r="H45" s="11">
        <f t="shared" si="4"/>
        <v>90</v>
      </c>
      <c r="I45" s="15">
        <v>93</v>
      </c>
      <c r="J45" s="15">
        <v>71.5</v>
      </c>
      <c r="K45" s="15">
        <v>78</v>
      </c>
      <c r="L45" s="17"/>
      <c r="M45" s="18">
        <v>8</v>
      </c>
      <c r="N45" s="18">
        <v>9</v>
      </c>
      <c r="O45" s="18">
        <v>13</v>
      </c>
      <c r="P45" s="18">
        <v>27</v>
      </c>
      <c r="Q45" s="18">
        <v>14.5</v>
      </c>
      <c r="S45" s="21">
        <f t="shared" si="5"/>
        <v>28</v>
      </c>
      <c r="T45" s="21">
        <f t="shared" si="6"/>
        <v>18.24</v>
      </c>
      <c r="U45" s="21">
        <f t="shared" si="3"/>
        <v>18.9</v>
      </c>
      <c r="V45" s="21">
        <f t="shared" si="7"/>
        <v>12.79</v>
      </c>
    </row>
    <row r="46" ht="16.25" spans="1:22">
      <c r="A46" s="11">
        <v>45</v>
      </c>
      <c r="B46" s="12">
        <v>201610311094</v>
      </c>
      <c r="C46" s="11" t="s">
        <v>318</v>
      </c>
      <c r="D46" s="11">
        <v>100</v>
      </c>
      <c r="E46" s="15">
        <v>96</v>
      </c>
      <c r="F46" s="15">
        <v>95</v>
      </c>
      <c r="G46" s="15">
        <v>90</v>
      </c>
      <c r="H46" s="11">
        <f t="shared" si="4"/>
        <v>92.5</v>
      </c>
      <c r="I46" s="15">
        <v>96</v>
      </c>
      <c r="J46" s="16">
        <v>49</v>
      </c>
      <c r="K46" s="15">
        <v>63</v>
      </c>
      <c r="L46" s="17"/>
      <c r="M46" s="18">
        <v>9</v>
      </c>
      <c r="N46" s="18">
        <v>12</v>
      </c>
      <c r="O46" s="18">
        <v>9</v>
      </c>
      <c r="P46" s="18">
        <v>14.5</v>
      </c>
      <c r="Q46" s="18">
        <v>4.5</v>
      </c>
      <c r="S46" s="21">
        <f t="shared" si="5"/>
        <v>28</v>
      </c>
      <c r="T46" s="21">
        <f t="shared" si="6"/>
        <v>19.08</v>
      </c>
      <c r="U46" s="21">
        <f t="shared" si="3"/>
        <v>10.15</v>
      </c>
      <c r="V46" s="21">
        <f t="shared" si="7"/>
        <v>5.85</v>
      </c>
    </row>
    <row r="47" ht="16.25" spans="1:22">
      <c r="A47" s="13">
        <v>46</v>
      </c>
      <c r="B47" s="14">
        <v>201610311091</v>
      </c>
      <c r="C47" s="13" t="s">
        <v>319</v>
      </c>
      <c r="D47" s="11">
        <v>100</v>
      </c>
      <c r="E47" s="15">
        <v>98</v>
      </c>
      <c r="F47" s="15">
        <v>97</v>
      </c>
      <c r="G47" s="15">
        <v>98</v>
      </c>
      <c r="H47" s="11">
        <f t="shared" si="4"/>
        <v>97.5</v>
      </c>
      <c r="I47" s="15">
        <v>98</v>
      </c>
      <c r="J47" s="15">
        <v>75.5</v>
      </c>
      <c r="K47" s="15">
        <v>82</v>
      </c>
      <c r="L47" s="17"/>
      <c r="M47" s="18">
        <v>7</v>
      </c>
      <c r="N47" s="18">
        <v>11</v>
      </c>
      <c r="O47" s="18">
        <v>11</v>
      </c>
      <c r="P47" s="18">
        <v>29</v>
      </c>
      <c r="Q47" s="18">
        <v>17.5</v>
      </c>
      <c r="S47" s="21">
        <f t="shared" si="5"/>
        <v>27.3</v>
      </c>
      <c r="T47" s="21">
        <f t="shared" si="6"/>
        <v>19.48</v>
      </c>
      <c r="U47" s="21">
        <f t="shared" si="3"/>
        <v>20.3</v>
      </c>
      <c r="V47" s="21">
        <f t="shared" si="7"/>
        <v>15.19</v>
      </c>
    </row>
    <row r="48" ht="16.25" spans="1:22">
      <c r="A48" s="11">
        <v>47</v>
      </c>
      <c r="B48" s="12">
        <v>201610311088</v>
      </c>
      <c r="C48" s="11" t="s">
        <v>320</v>
      </c>
      <c r="D48" s="11">
        <v>100</v>
      </c>
      <c r="E48" s="15">
        <v>94</v>
      </c>
      <c r="F48" s="15">
        <v>93</v>
      </c>
      <c r="G48" s="15">
        <v>85</v>
      </c>
      <c r="H48" s="11">
        <f t="shared" si="4"/>
        <v>89</v>
      </c>
      <c r="I48" s="15">
        <v>94</v>
      </c>
      <c r="J48" s="16">
        <v>54</v>
      </c>
      <c r="K48" s="15">
        <v>66</v>
      </c>
      <c r="L48" s="17"/>
      <c r="M48" s="18">
        <v>8</v>
      </c>
      <c r="N48" s="18">
        <v>12</v>
      </c>
      <c r="O48" s="18">
        <v>9</v>
      </c>
      <c r="P48" s="18">
        <v>15</v>
      </c>
      <c r="Q48" s="18">
        <v>10</v>
      </c>
      <c r="S48" s="21">
        <f t="shared" si="5"/>
        <v>27.3</v>
      </c>
      <c r="T48" s="21">
        <f t="shared" si="6"/>
        <v>18.68</v>
      </c>
      <c r="U48" s="21">
        <f t="shared" si="3"/>
        <v>10.5</v>
      </c>
      <c r="V48" s="21">
        <f t="shared" si="7"/>
        <v>9.55</v>
      </c>
    </row>
    <row r="49" ht="16.25" spans="1:22">
      <c r="A49" s="13">
        <v>48</v>
      </c>
      <c r="B49" s="14">
        <v>201610311084</v>
      </c>
      <c r="C49" s="13" t="s">
        <v>321</v>
      </c>
      <c r="D49" s="11">
        <v>100</v>
      </c>
      <c r="E49" s="15">
        <v>95</v>
      </c>
      <c r="F49" s="15">
        <v>95</v>
      </c>
      <c r="G49" s="15">
        <v>95</v>
      </c>
      <c r="H49" s="11">
        <f t="shared" si="4"/>
        <v>95</v>
      </c>
      <c r="I49" s="15">
        <v>95</v>
      </c>
      <c r="J49" s="15">
        <v>78.5</v>
      </c>
      <c r="K49" s="15">
        <v>83</v>
      </c>
      <c r="L49" s="17"/>
      <c r="M49" s="18">
        <v>9</v>
      </c>
      <c r="N49" s="18">
        <v>14</v>
      </c>
      <c r="O49" s="18">
        <v>10</v>
      </c>
      <c r="P49" s="18">
        <v>27.5</v>
      </c>
      <c r="Q49" s="18">
        <v>18</v>
      </c>
      <c r="S49" s="21">
        <f t="shared" si="5"/>
        <v>30.1</v>
      </c>
      <c r="T49" s="21">
        <f t="shared" si="6"/>
        <v>19</v>
      </c>
      <c r="U49" s="21">
        <f t="shared" si="3"/>
        <v>19.25</v>
      </c>
      <c r="V49" s="21">
        <f t="shared" si="7"/>
        <v>15.45</v>
      </c>
    </row>
    <row r="50" ht="16.25" spans="1:22">
      <c r="A50" s="11">
        <v>49</v>
      </c>
      <c r="B50" s="12">
        <v>201610311082</v>
      </c>
      <c r="C50" s="11" t="s">
        <v>322</v>
      </c>
      <c r="D50" s="11">
        <v>100</v>
      </c>
      <c r="E50" s="15">
        <v>95</v>
      </c>
      <c r="F50" s="15">
        <v>93</v>
      </c>
      <c r="G50" s="15">
        <v>95</v>
      </c>
      <c r="H50" s="11">
        <f t="shared" si="4"/>
        <v>94</v>
      </c>
      <c r="I50" s="15">
        <v>95</v>
      </c>
      <c r="J50" s="15">
        <v>72</v>
      </c>
      <c r="K50" s="15">
        <v>79</v>
      </c>
      <c r="L50" s="17"/>
      <c r="M50" s="18">
        <v>8</v>
      </c>
      <c r="N50" s="18">
        <v>14</v>
      </c>
      <c r="O50" s="18">
        <v>10</v>
      </c>
      <c r="P50" s="18">
        <v>26</v>
      </c>
      <c r="Q50" s="18">
        <v>14</v>
      </c>
      <c r="S50" s="21">
        <f t="shared" si="5"/>
        <v>29.4</v>
      </c>
      <c r="T50" s="21">
        <f t="shared" si="6"/>
        <v>18.76</v>
      </c>
      <c r="U50" s="21">
        <f t="shared" si="3"/>
        <v>18.2</v>
      </c>
      <c r="V50" s="21">
        <f t="shared" si="7"/>
        <v>12.65</v>
      </c>
    </row>
    <row r="51" ht="16.25" spans="1:22">
      <c r="A51" s="13">
        <v>50</v>
      </c>
      <c r="B51" s="14">
        <v>201610311078</v>
      </c>
      <c r="C51" s="13" t="s">
        <v>323</v>
      </c>
      <c r="D51" s="11">
        <v>100</v>
      </c>
      <c r="E51" s="15">
        <v>86</v>
      </c>
      <c r="F51" s="15">
        <v>88</v>
      </c>
      <c r="G51" s="15">
        <v>85</v>
      </c>
      <c r="H51" s="11">
        <f t="shared" si="4"/>
        <v>86.5</v>
      </c>
      <c r="I51" s="15">
        <v>90</v>
      </c>
      <c r="J51" s="15">
        <v>74.5</v>
      </c>
      <c r="K51" s="15">
        <v>79</v>
      </c>
      <c r="L51" s="17"/>
      <c r="M51" s="18">
        <v>8</v>
      </c>
      <c r="N51" s="18">
        <v>12</v>
      </c>
      <c r="O51" s="18">
        <v>8</v>
      </c>
      <c r="P51" s="18">
        <v>25.5</v>
      </c>
      <c r="Q51" s="18">
        <v>21</v>
      </c>
      <c r="S51" s="21">
        <f t="shared" si="5"/>
        <v>26.6</v>
      </c>
      <c r="T51" s="21">
        <f t="shared" si="6"/>
        <v>17.44</v>
      </c>
      <c r="U51" s="21">
        <f t="shared" si="3"/>
        <v>17.85</v>
      </c>
      <c r="V51" s="21">
        <f t="shared" si="7"/>
        <v>17.25</v>
      </c>
    </row>
    <row r="52" ht="16.25" spans="1:22">
      <c r="A52" s="11">
        <v>51</v>
      </c>
      <c r="B52" s="12">
        <v>201610311074</v>
      </c>
      <c r="C52" s="11" t="s">
        <v>324</v>
      </c>
      <c r="D52" s="11">
        <v>100</v>
      </c>
      <c r="E52" s="15">
        <v>99</v>
      </c>
      <c r="F52" s="15">
        <v>97</v>
      </c>
      <c r="G52" s="15">
        <v>90</v>
      </c>
      <c r="H52" s="11">
        <f t="shared" si="4"/>
        <v>93.5</v>
      </c>
      <c r="I52" s="15">
        <v>98</v>
      </c>
      <c r="J52" s="16">
        <v>46.5</v>
      </c>
      <c r="K52" s="15">
        <v>62</v>
      </c>
      <c r="L52" s="17"/>
      <c r="M52" s="18">
        <v>6</v>
      </c>
      <c r="N52" s="18">
        <v>10</v>
      </c>
      <c r="O52" s="18">
        <v>7</v>
      </c>
      <c r="P52" s="18">
        <v>13</v>
      </c>
      <c r="Q52" s="18">
        <v>10.5</v>
      </c>
      <c r="S52" s="21">
        <f t="shared" si="5"/>
        <v>23.1</v>
      </c>
      <c r="T52" s="21">
        <f t="shared" si="6"/>
        <v>19.56</v>
      </c>
      <c r="U52" s="21">
        <f t="shared" si="3"/>
        <v>9.1</v>
      </c>
      <c r="V52" s="21">
        <f t="shared" si="7"/>
        <v>10.05</v>
      </c>
    </row>
    <row r="53" ht="16.25" spans="1:22">
      <c r="A53" s="13">
        <v>52</v>
      </c>
      <c r="B53" s="14">
        <v>201610311072</v>
      </c>
      <c r="C53" s="13" t="s">
        <v>325</v>
      </c>
      <c r="D53" s="11">
        <v>100</v>
      </c>
      <c r="E53" s="15">
        <v>90</v>
      </c>
      <c r="F53" s="15">
        <v>90</v>
      </c>
      <c r="G53" s="15">
        <v>90</v>
      </c>
      <c r="H53" s="11">
        <f t="shared" si="4"/>
        <v>90</v>
      </c>
      <c r="I53" s="15">
        <v>92</v>
      </c>
      <c r="J53" s="15">
        <v>60.5</v>
      </c>
      <c r="K53" s="15">
        <v>70</v>
      </c>
      <c r="L53" s="17"/>
      <c r="M53" s="18">
        <v>9</v>
      </c>
      <c r="N53" s="18">
        <v>10</v>
      </c>
      <c r="O53" s="18">
        <v>8</v>
      </c>
      <c r="P53" s="18">
        <v>18.5</v>
      </c>
      <c r="Q53" s="18">
        <v>15</v>
      </c>
      <c r="S53" s="21">
        <f t="shared" si="5"/>
        <v>25.9</v>
      </c>
      <c r="T53" s="21">
        <f t="shared" si="6"/>
        <v>18</v>
      </c>
      <c r="U53" s="21">
        <f t="shared" si="3"/>
        <v>12.95</v>
      </c>
      <c r="V53" s="21">
        <f t="shared" si="7"/>
        <v>13.2</v>
      </c>
    </row>
    <row r="54" ht="16.25" spans="1:22">
      <c r="A54" s="11">
        <v>53</v>
      </c>
      <c r="B54" s="12">
        <v>201610311070</v>
      </c>
      <c r="C54" s="11" t="s">
        <v>326</v>
      </c>
      <c r="D54" s="11">
        <v>100</v>
      </c>
      <c r="E54" s="15">
        <v>86</v>
      </c>
      <c r="F54" s="15">
        <v>88</v>
      </c>
      <c r="G54" s="15">
        <v>85</v>
      </c>
      <c r="H54" s="11">
        <f t="shared" si="4"/>
        <v>86.5</v>
      </c>
      <c r="I54" s="15">
        <v>90</v>
      </c>
      <c r="J54" s="15">
        <v>68.5</v>
      </c>
      <c r="K54" s="15">
        <v>75</v>
      </c>
      <c r="L54" s="17"/>
      <c r="M54" s="18">
        <v>8</v>
      </c>
      <c r="N54" s="18">
        <v>12</v>
      </c>
      <c r="O54" s="18">
        <v>12</v>
      </c>
      <c r="P54" s="18">
        <v>19</v>
      </c>
      <c r="Q54" s="18">
        <v>17.5</v>
      </c>
      <c r="S54" s="21">
        <f t="shared" si="5"/>
        <v>29.4</v>
      </c>
      <c r="T54" s="21">
        <f t="shared" si="6"/>
        <v>17.44</v>
      </c>
      <c r="U54" s="21">
        <f t="shared" si="3"/>
        <v>13.3</v>
      </c>
      <c r="V54" s="21">
        <f t="shared" si="7"/>
        <v>14.8</v>
      </c>
    </row>
    <row r="55" ht="16.25" spans="1:22">
      <c r="A55" s="13">
        <v>54</v>
      </c>
      <c r="B55" s="14">
        <v>201610311066</v>
      </c>
      <c r="C55" s="13" t="s">
        <v>327</v>
      </c>
      <c r="D55" s="11">
        <v>100</v>
      </c>
      <c r="E55" s="15">
        <v>94</v>
      </c>
      <c r="F55" s="15">
        <v>92</v>
      </c>
      <c r="G55" s="15">
        <v>90</v>
      </c>
      <c r="H55" s="11">
        <f t="shared" si="4"/>
        <v>91</v>
      </c>
      <c r="I55" s="15">
        <v>94</v>
      </c>
      <c r="J55" s="15">
        <v>73</v>
      </c>
      <c r="K55" s="15">
        <v>79</v>
      </c>
      <c r="L55" s="17"/>
      <c r="M55" s="18">
        <v>9</v>
      </c>
      <c r="N55" s="18">
        <v>13</v>
      </c>
      <c r="O55" s="18">
        <v>10.5</v>
      </c>
      <c r="P55" s="18">
        <v>25.5</v>
      </c>
      <c r="Q55" s="18">
        <v>15</v>
      </c>
      <c r="S55" s="21">
        <f t="shared" si="5"/>
        <v>29.75</v>
      </c>
      <c r="T55" s="21">
        <f t="shared" si="6"/>
        <v>18.56</v>
      </c>
      <c r="U55" s="21">
        <f t="shared" si="3"/>
        <v>17.85</v>
      </c>
      <c r="V55" s="21">
        <f t="shared" si="7"/>
        <v>13.2</v>
      </c>
    </row>
    <row r="56" ht="16.25" spans="1:22">
      <c r="A56" s="11">
        <v>55</v>
      </c>
      <c r="B56" s="12">
        <v>201610311061</v>
      </c>
      <c r="C56" s="11" t="s">
        <v>328</v>
      </c>
      <c r="D56" s="11">
        <v>100</v>
      </c>
      <c r="E56" s="15">
        <v>98</v>
      </c>
      <c r="F56" s="15">
        <v>93</v>
      </c>
      <c r="G56" s="15">
        <v>90</v>
      </c>
      <c r="H56" s="11">
        <f t="shared" si="4"/>
        <v>91.5</v>
      </c>
      <c r="I56" s="15">
        <v>96</v>
      </c>
      <c r="J56" s="15">
        <v>76</v>
      </c>
      <c r="K56" s="15">
        <v>82</v>
      </c>
      <c r="L56" s="17"/>
      <c r="M56" s="18">
        <v>9</v>
      </c>
      <c r="N56" s="18">
        <v>15</v>
      </c>
      <c r="O56" s="18">
        <v>13</v>
      </c>
      <c r="P56" s="18">
        <v>22</v>
      </c>
      <c r="Q56" s="18">
        <v>17</v>
      </c>
      <c r="S56" s="21">
        <f t="shared" si="5"/>
        <v>32.9</v>
      </c>
      <c r="T56" s="21">
        <f t="shared" si="6"/>
        <v>19</v>
      </c>
      <c r="U56" s="21">
        <f t="shared" si="3"/>
        <v>15.4</v>
      </c>
      <c r="V56" s="21">
        <f t="shared" si="7"/>
        <v>14.6</v>
      </c>
    </row>
    <row r="57" ht="16.25" spans="1:22">
      <c r="A57" s="13">
        <v>56</v>
      </c>
      <c r="B57" s="14">
        <v>201610311057</v>
      </c>
      <c r="C57" s="13" t="s">
        <v>329</v>
      </c>
      <c r="D57" s="11">
        <v>100</v>
      </c>
      <c r="E57" s="15">
        <v>99</v>
      </c>
      <c r="F57" s="15">
        <v>99</v>
      </c>
      <c r="G57" s="15">
        <v>99</v>
      </c>
      <c r="H57" s="11">
        <f t="shared" si="4"/>
        <v>99</v>
      </c>
      <c r="I57" s="15">
        <v>99</v>
      </c>
      <c r="J57" s="15">
        <v>85</v>
      </c>
      <c r="K57" s="15">
        <v>89</v>
      </c>
      <c r="L57" s="17"/>
      <c r="M57" s="18">
        <v>8</v>
      </c>
      <c r="N57" s="18">
        <v>12</v>
      </c>
      <c r="O57" s="18">
        <v>10</v>
      </c>
      <c r="P57" s="18">
        <v>31</v>
      </c>
      <c r="Q57" s="18">
        <v>24</v>
      </c>
      <c r="S57" s="21">
        <f t="shared" si="5"/>
        <v>28</v>
      </c>
      <c r="T57" s="21">
        <f t="shared" si="6"/>
        <v>19.8</v>
      </c>
      <c r="U57" s="21">
        <f t="shared" si="3"/>
        <v>21.7</v>
      </c>
      <c r="V57" s="21">
        <f t="shared" si="7"/>
        <v>19.77</v>
      </c>
    </row>
    <row r="58" ht="16.25" spans="1:22">
      <c r="A58" s="11">
        <v>57</v>
      </c>
      <c r="B58" s="12">
        <v>201610311055</v>
      </c>
      <c r="C58" s="11" t="s">
        <v>330</v>
      </c>
      <c r="D58" s="11">
        <v>100</v>
      </c>
      <c r="E58" s="15">
        <v>87</v>
      </c>
      <c r="F58" s="15">
        <v>86</v>
      </c>
      <c r="G58" s="15">
        <v>90</v>
      </c>
      <c r="H58" s="11">
        <f t="shared" si="4"/>
        <v>88</v>
      </c>
      <c r="I58" s="15">
        <v>90</v>
      </c>
      <c r="J58" s="15">
        <v>83.5</v>
      </c>
      <c r="K58" s="15">
        <v>85</v>
      </c>
      <c r="L58" s="17"/>
      <c r="M58" s="18">
        <v>8</v>
      </c>
      <c r="N58" s="18">
        <v>13</v>
      </c>
      <c r="O58" s="18">
        <v>11</v>
      </c>
      <c r="P58" s="18">
        <v>28</v>
      </c>
      <c r="Q58" s="18">
        <v>23.5</v>
      </c>
      <c r="S58" s="21">
        <f t="shared" si="5"/>
        <v>29.4</v>
      </c>
      <c r="T58" s="21">
        <f t="shared" si="6"/>
        <v>17.28</v>
      </c>
      <c r="U58" s="21">
        <f t="shared" si="3"/>
        <v>19.6</v>
      </c>
      <c r="V58" s="21">
        <f t="shared" si="7"/>
        <v>19.15</v>
      </c>
    </row>
    <row r="59" ht="16.25" spans="1:22">
      <c r="A59" s="13">
        <v>58</v>
      </c>
      <c r="B59" s="14">
        <v>201610311032</v>
      </c>
      <c r="C59" s="13" t="s">
        <v>331</v>
      </c>
      <c r="D59" s="11">
        <v>100</v>
      </c>
      <c r="E59" s="15">
        <v>90</v>
      </c>
      <c r="F59" s="15">
        <v>91</v>
      </c>
      <c r="G59" s="15">
        <v>85</v>
      </c>
      <c r="H59" s="11">
        <f t="shared" si="4"/>
        <v>88</v>
      </c>
      <c r="I59" s="15">
        <v>92</v>
      </c>
      <c r="J59" s="15">
        <v>84</v>
      </c>
      <c r="K59" s="15">
        <v>86</v>
      </c>
      <c r="L59" s="17"/>
      <c r="M59" s="18">
        <v>8</v>
      </c>
      <c r="N59" s="18">
        <v>14</v>
      </c>
      <c r="O59" s="18">
        <v>11</v>
      </c>
      <c r="P59" s="18">
        <v>29.5</v>
      </c>
      <c r="Q59" s="18">
        <v>21.5</v>
      </c>
      <c r="S59" s="21">
        <f t="shared" si="5"/>
        <v>30.1</v>
      </c>
      <c r="T59" s="21">
        <f t="shared" si="6"/>
        <v>18.12</v>
      </c>
      <c r="U59" s="21">
        <f t="shared" si="3"/>
        <v>20.65</v>
      </c>
      <c r="V59" s="21">
        <f t="shared" si="7"/>
        <v>17.6</v>
      </c>
    </row>
    <row r="60" ht="16.25" spans="1:22">
      <c r="A60" s="11">
        <v>59</v>
      </c>
      <c r="B60" s="12">
        <v>201610311030</v>
      </c>
      <c r="C60" s="11" t="s">
        <v>332</v>
      </c>
      <c r="D60" s="11">
        <v>100</v>
      </c>
      <c r="E60" s="15">
        <v>95</v>
      </c>
      <c r="F60" s="15">
        <v>95</v>
      </c>
      <c r="G60" s="15">
        <v>85</v>
      </c>
      <c r="H60" s="11">
        <f t="shared" si="4"/>
        <v>90</v>
      </c>
      <c r="I60" s="15">
        <v>95</v>
      </c>
      <c r="J60" s="15">
        <v>76</v>
      </c>
      <c r="K60" s="15">
        <v>82</v>
      </c>
      <c r="L60" s="17"/>
      <c r="M60" s="18">
        <v>8</v>
      </c>
      <c r="N60" s="18">
        <v>13</v>
      </c>
      <c r="O60" s="18">
        <v>14</v>
      </c>
      <c r="P60" s="18">
        <v>24</v>
      </c>
      <c r="Q60" s="18">
        <v>17</v>
      </c>
      <c r="S60" s="21">
        <f t="shared" si="5"/>
        <v>31.5</v>
      </c>
      <c r="T60" s="21">
        <f t="shared" si="6"/>
        <v>19</v>
      </c>
      <c r="U60" s="21">
        <f t="shared" si="3"/>
        <v>16.8</v>
      </c>
      <c r="V60" s="21">
        <f t="shared" si="7"/>
        <v>14.45</v>
      </c>
    </row>
    <row r="61" ht="16.25" spans="1:22">
      <c r="A61" s="13">
        <v>60</v>
      </c>
      <c r="B61" s="14">
        <v>201610311028</v>
      </c>
      <c r="C61" s="13" t="s">
        <v>333</v>
      </c>
      <c r="D61" s="11">
        <v>100</v>
      </c>
      <c r="E61" s="15">
        <v>95</v>
      </c>
      <c r="F61" s="15">
        <v>93</v>
      </c>
      <c r="G61" s="15">
        <v>95</v>
      </c>
      <c r="H61" s="11">
        <f t="shared" si="4"/>
        <v>94</v>
      </c>
      <c r="I61" s="15">
        <v>95</v>
      </c>
      <c r="J61" s="15">
        <v>76.5</v>
      </c>
      <c r="K61" s="15">
        <v>82</v>
      </c>
      <c r="L61" s="17"/>
      <c r="M61" s="18">
        <v>9</v>
      </c>
      <c r="N61" s="18">
        <v>11</v>
      </c>
      <c r="O61" s="18">
        <v>8</v>
      </c>
      <c r="P61" s="18">
        <v>24</v>
      </c>
      <c r="Q61" s="18">
        <v>24.5</v>
      </c>
      <c r="S61" s="21">
        <f t="shared" si="5"/>
        <v>26.6</v>
      </c>
      <c r="T61" s="21">
        <f t="shared" si="6"/>
        <v>18.76</v>
      </c>
      <c r="U61" s="21">
        <f t="shared" si="3"/>
        <v>16.8</v>
      </c>
      <c r="V61" s="21">
        <f t="shared" si="7"/>
        <v>20</v>
      </c>
    </row>
    <row r="62" ht="16.25" spans="1:22">
      <c r="A62" s="11">
        <v>61</v>
      </c>
      <c r="B62" s="12">
        <v>201610311013</v>
      </c>
      <c r="C62" s="11" t="s">
        <v>334</v>
      </c>
      <c r="D62" s="11">
        <v>100</v>
      </c>
      <c r="E62" s="15">
        <v>90</v>
      </c>
      <c r="F62" s="15">
        <v>90</v>
      </c>
      <c r="G62" s="15">
        <v>90</v>
      </c>
      <c r="H62" s="11">
        <f t="shared" si="4"/>
        <v>90</v>
      </c>
      <c r="I62" s="15">
        <v>92</v>
      </c>
      <c r="J62" s="15">
        <v>83</v>
      </c>
      <c r="K62" s="15">
        <v>86</v>
      </c>
      <c r="L62" s="17"/>
      <c r="M62" s="18">
        <v>9</v>
      </c>
      <c r="N62" s="18">
        <v>14</v>
      </c>
      <c r="O62" s="18">
        <v>15</v>
      </c>
      <c r="P62" s="18">
        <v>25</v>
      </c>
      <c r="Q62" s="18">
        <v>20</v>
      </c>
      <c r="S62" s="21">
        <f t="shared" si="5"/>
        <v>33.6</v>
      </c>
      <c r="T62" s="21">
        <f t="shared" si="6"/>
        <v>18</v>
      </c>
      <c r="U62" s="21">
        <f t="shared" si="3"/>
        <v>17.5</v>
      </c>
      <c r="V62" s="21">
        <f t="shared" si="7"/>
        <v>16.7</v>
      </c>
    </row>
    <row r="63" ht="16.25" spans="1:22">
      <c r="A63" s="13">
        <v>62</v>
      </c>
      <c r="B63" s="14">
        <v>201610311012</v>
      </c>
      <c r="C63" s="13" t="s">
        <v>335</v>
      </c>
      <c r="D63" s="11">
        <v>100</v>
      </c>
      <c r="E63" s="15">
        <v>90</v>
      </c>
      <c r="F63" s="15">
        <v>90</v>
      </c>
      <c r="G63" s="15">
        <v>85</v>
      </c>
      <c r="H63" s="11">
        <f t="shared" si="4"/>
        <v>87.5</v>
      </c>
      <c r="I63" s="15">
        <v>92</v>
      </c>
      <c r="J63" s="15">
        <v>79.5</v>
      </c>
      <c r="K63" s="15">
        <v>83</v>
      </c>
      <c r="L63" s="17"/>
      <c r="M63" s="18">
        <v>7</v>
      </c>
      <c r="N63" s="18">
        <v>14</v>
      </c>
      <c r="O63" s="18">
        <v>12</v>
      </c>
      <c r="P63" s="18">
        <v>28</v>
      </c>
      <c r="Q63" s="18">
        <v>18.5</v>
      </c>
      <c r="S63" s="21">
        <f t="shared" si="5"/>
        <v>30.1</v>
      </c>
      <c r="T63" s="21">
        <f t="shared" si="6"/>
        <v>18</v>
      </c>
      <c r="U63" s="21">
        <f t="shared" si="3"/>
        <v>19.6</v>
      </c>
      <c r="V63" s="21">
        <f t="shared" si="7"/>
        <v>15.5</v>
      </c>
    </row>
    <row r="64" ht="16.25" spans="1:22">
      <c r="A64" s="11">
        <v>63</v>
      </c>
      <c r="B64" s="12">
        <v>201610311009</v>
      </c>
      <c r="C64" s="11" t="s">
        <v>336</v>
      </c>
      <c r="D64" s="11">
        <v>100</v>
      </c>
      <c r="E64" s="15">
        <v>90</v>
      </c>
      <c r="F64" s="15">
        <v>93</v>
      </c>
      <c r="G64" s="15">
        <v>85</v>
      </c>
      <c r="H64" s="11">
        <f t="shared" si="4"/>
        <v>89</v>
      </c>
      <c r="I64" s="15">
        <v>93</v>
      </c>
      <c r="J64" s="15">
        <v>71.5</v>
      </c>
      <c r="K64" s="15">
        <v>78</v>
      </c>
      <c r="L64" s="17"/>
      <c r="M64" s="18">
        <v>7</v>
      </c>
      <c r="N64" s="18">
        <v>12</v>
      </c>
      <c r="O64" s="18">
        <v>8</v>
      </c>
      <c r="P64" s="18">
        <v>22.5</v>
      </c>
      <c r="Q64" s="18">
        <v>22</v>
      </c>
      <c r="S64" s="21">
        <f t="shared" si="5"/>
        <v>25.9</v>
      </c>
      <c r="T64" s="21">
        <f t="shared" si="6"/>
        <v>18.36</v>
      </c>
      <c r="U64" s="21">
        <f t="shared" si="3"/>
        <v>15.75</v>
      </c>
      <c r="V64" s="21">
        <f t="shared" si="7"/>
        <v>17.95</v>
      </c>
    </row>
    <row r="65" ht="16.25" spans="1:22">
      <c r="A65" s="13">
        <v>64</v>
      </c>
      <c r="B65" s="14">
        <v>201610311008</v>
      </c>
      <c r="C65" s="13" t="s">
        <v>337</v>
      </c>
      <c r="D65" s="11">
        <v>100</v>
      </c>
      <c r="E65" s="15">
        <v>90</v>
      </c>
      <c r="F65" s="15">
        <v>91</v>
      </c>
      <c r="G65" s="15">
        <v>85</v>
      </c>
      <c r="H65" s="11">
        <f t="shared" si="4"/>
        <v>88</v>
      </c>
      <c r="I65" s="15">
        <v>92</v>
      </c>
      <c r="J65" s="15">
        <v>63.5</v>
      </c>
      <c r="K65" s="15">
        <v>72</v>
      </c>
      <c r="L65" s="17"/>
      <c r="M65" s="18">
        <v>8</v>
      </c>
      <c r="N65" s="18">
        <v>11</v>
      </c>
      <c r="O65" s="18">
        <v>9</v>
      </c>
      <c r="P65" s="18">
        <v>19.5</v>
      </c>
      <c r="Q65" s="18">
        <v>16</v>
      </c>
      <c r="S65" s="21">
        <f t="shared" si="5"/>
        <v>26.6</v>
      </c>
      <c r="T65" s="21">
        <f t="shared" si="6"/>
        <v>18.12</v>
      </c>
      <c r="U65" s="21">
        <f t="shared" si="3"/>
        <v>13.65</v>
      </c>
      <c r="V65" s="21">
        <f t="shared" si="7"/>
        <v>13.75</v>
      </c>
    </row>
    <row r="66" ht="16.25" spans="1:22">
      <c r="A66" s="11">
        <v>65</v>
      </c>
      <c r="B66" s="12">
        <v>201610311007</v>
      </c>
      <c r="C66" s="11" t="s">
        <v>338</v>
      </c>
      <c r="D66" s="11">
        <v>100</v>
      </c>
      <c r="E66" s="15">
        <v>91</v>
      </c>
      <c r="F66" s="15">
        <v>92</v>
      </c>
      <c r="G66" s="15">
        <v>90</v>
      </c>
      <c r="H66" s="11">
        <f t="shared" si="4"/>
        <v>91</v>
      </c>
      <c r="I66" s="15">
        <v>93</v>
      </c>
      <c r="J66" s="15">
        <v>60.5</v>
      </c>
      <c r="K66" s="15">
        <v>70</v>
      </c>
      <c r="L66" s="17"/>
      <c r="M66" s="18">
        <v>7</v>
      </c>
      <c r="N66" s="18">
        <v>11</v>
      </c>
      <c r="O66" s="18">
        <v>8</v>
      </c>
      <c r="P66" s="18">
        <v>21.5</v>
      </c>
      <c r="Q66" s="18">
        <v>13</v>
      </c>
      <c r="S66" s="21">
        <f t="shared" ref="S66:S97" si="8">D66*0.07+(M66+N66+O66)*0.7</f>
        <v>25.2</v>
      </c>
      <c r="T66" s="21">
        <f t="shared" ref="T66:T97" si="9">E66*0.08+F66*0.12</f>
        <v>18.32</v>
      </c>
      <c r="U66" s="21">
        <f t="shared" si="3"/>
        <v>15.05</v>
      </c>
      <c r="V66" s="21">
        <f t="shared" ref="V66:V97" si="10">G66*0.03+Q66*0.7</f>
        <v>11.8</v>
      </c>
    </row>
    <row r="67" ht="16.25" spans="1:22">
      <c r="A67" s="13">
        <v>66</v>
      </c>
      <c r="B67" s="14">
        <v>201610311006</v>
      </c>
      <c r="C67" s="13" t="s">
        <v>339</v>
      </c>
      <c r="D67" s="11">
        <v>100</v>
      </c>
      <c r="E67" s="15">
        <v>82</v>
      </c>
      <c r="F67" s="15">
        <v>80</v>
      </c>
      <c r="G67" s="15">
        <v>80</v>
      </c>
      <c r="H67" s="11">
        <f t="shared" ref="H67:H86" si="11">(F67+G67)/2</f>
        <v>80</v>
      </c>
      <c r="I67" s="15">
        <v>85</v>
      </c>
      <c r="J67" s="15">
        <v>60</v>
      </c>
      <c r="K67" s="15">
        <v>68</v>
      </c>
      <c r="L67" s="17"/>
      <c r="M67" s="18">
        <v>6</v>
      </c>
      <c r="N67" s="18">
        <v>11</v>
      </c>
      <c r="O67" s="18">
        <v>7</v>
      </c>
      <c r="P67" s="18">
        <v>22.5</v>
      </c>
      <c r="Q67" s="18">
        <v>13.5</v>
      </c>
      <c r="S67" s="21">
        <f t="shared" si="8"/>
        <v>23.8</v>
      </c>
      <c r="T67" s="21">
        <f t="shared" si="9"/>
        <v>16.16</v>
      </c>
      <c r="U67" s="21">
        <f t="shared" ref="U67:U118" si="12">P67*0.7</f>
        <v>15.75</v>
      </c>
      <c r="V67" s="21">
        <f t="shared" si="10"/>
        <v>11.85</v>
      </c>
    </row>
    <row r="68" ht="16.25" spans="1:22">
      <c r="A68" s="11">
        <v>67</v>
      </c>
      <c r="B68" s="12">
        <v>201610223126</v>
      </c>
      <c r="C68" s="11" t="s">
        <v>340</v>
      </c>
      <c r="D68" s="11">
        <v>100</v>
      </c>
      <c r="E68" s="15">
        <v>95</v>
      </c>
      <c r="F68" s="15">
        <v>94</v>
      </c>
      <c r="G68" s="15">
        <v>90</v>
      </c>
      <c r="H68" s="11">
        <f t="shared" si="11"/>
        <v>92</v>
      </c>
      <c r="I68" s="15">
        <v>95</v>
      </c>
      <c r="J68" s="15">
        <v>86</v>
      </c>
      <c r="K68" s="15">
        <v>89</v>
      </c>
      <c r="L68" s="17"/>
      <c r="M68" s="18">
        <v>9</v>
      </c>
      <c r="N68" s="18">
        <v>13</v>
      </c>
      <c r="O68" s="18">
        <v>13</v>
      </c>
      <c r="P68" s="18">
        <v>27</v>
      </c>
      <c r="Q68" s="18">
        <v>24</v>
      </c>
      <c r="S68" s="21">
        <f t="shared" si="8"/>
        <v>31.5</v>
      </c>
      <c r="T68" s="21">
        <f t="shared" si="9"/>
        <v>18.88</v>
      </c>
      <c r="U68" s="21">
        <f t="shared" si="12"/>
        <v>18.9</v>
      </c>
      <c r="V68" s="21">
        <f t="shared" si="10"/>
        <v>19.5</v>
      </c>
    </row>
    <row r="69" ht="16.25" spans="1:22">
      <c r="A69" s="13">
        <v>68</v>
      </c>
      <c r="B69" s="14">
        <v>201610125010</v>
      </c>
      <c r="C69" s="13" t="s">
        <v>341</v>
      </c>
      <c r="D69" s="11">
        <v>100</v>
      </c>
      <c r="E69" s="15">
        <v>85</v>
      </c>
      <c r="F69" s="15">
        <v>84</v>
      </c>
      <c r="G69" s="15">
        <v>85</v>
      </c>
      <c r="H69" s="11">
        <f t="shared" si="11"/>
        <v>84.5</v>
      </c>
      <c r="I69" s="15">
        <v>88</v>
      </c>
      <c r="J69" s="16">
        <v>59.5</v>
      </c>
      <c r="K69" s="15">
        <v>68</v>
      </c>
      <c r="L69" s="17"/>
      <c r="M69" s="18">
        <v>7</v>
      </c>
      <c r="N69" s="18">
        <v>13</v>
      </c>
      <c r="O69" s="18">
        <v>11</v>
      </c>
      <c r="P69" s="18">
        <v>10</v>
      </c>
      <c r="Q69" s="18">
        <v>18.5</v>
      </c>
      <c r="S69" s="21">
        <f t="shared" si="8"/>
        <v>28.7</v>
      </c>
      <c r="T69" s="21">
        <f t="shared" si="9"/>
        <v>16.88</v>
      </c>
      <c r="U69" s="21">
        <f t="shared" si="12"/>
        <v>7</v>
      </c>
      <c r="V69" s="21">
        <f t="shared" si="10"/>
        <v>15.5</v>
      </c>
    </row>
    <row r="70" ht="16.25" spans="1:22">
      <c r="A70" s="11">
        <v>69</v>
      </c>
      <c r="B70" s="12">
        <v>201610121045</v>
      </c>
      <c r="C70" s="11" t="s">
        <v>342</v>
      </c>
      <c r="D70" s="11">
        <v>100</v>
      </c>
      <c r="E70" s="15">
        <v>98</v>
      </c>
      <c r="F70" s="15">
        <v>97</v>
      </c>
      <c r="G70" s="15">
        <v>98</v>
      </c>
      <c r="H70" s="11">
        <f t="shared" si="11"/>
        <v>97.5</v>
      </c>
      <c r="I70" s="15">
        <v>98</v>
      </c>
      <c r="J70" s="15">
        <v>77.5</v>
      </c>
      <c r="K70" s="15">
        <v>84</v>
      </c>
      <c r="L70" s="17"/>
      <c r="M70" s="18">
        <v>8</v>
      </c>
      <c r="N70" s="18">
        <v>12</v>
      </c>
      <c r="O70" s="18">
        <v>12</v>
      </c>
      <c r="P70" s="18">
        <v>24</v>
      </c>
      <c r="Q70" s="18">
        <v>21.5</v>
      </c>
      <c r="S70" s="21">
        <f t="shared" si="8"/>
        <v>29.4</v>
      </c>
      <c r="T70" s="21">
        <f t="shared" si="9"/>
        <v>19.48</v>
      </c>
      <c r="U70" s="21">
        <f t="shared" si="12"/>
        <v>16.8</v>
      </c>
      <c r="V70" s="21">
        <f t="shared" si="10"/>
        <v>17.99</v>
      </c>
    </row>
    <row r="71" ht="16.25" spans="1:22">
      <c r="A71" s="13">
        <v>70</v>
      </c>
      <c r="B71" s="14">
        <v>201610121041</v>
      </c>
      <c r="C71" s="13" t="s">
        <v>343</v>
      </c>
      <c r="D71" s="11">
        <v>100</v>
      </c>
      <c r="E71" s="15">
        <v>100</v>
      </c>
      <c r="F71" s="15">
        <v>100</v>
      </c>
      <c r="G71" s="15">
        <v>100</v>
      </c>
      <c r="H71" s="11">
        <f t="shared" si="11"/>
        <v>100</v>
      </c>
      <c r="I71" s="15">
        <v>100</v>
      </c>
      <c r="J71" s="15">
        <v>81</v>
      </c>
      <c r="K71" s="15">
        <v>87</v>
      </c>
      <c r="L71" s="17"/>
      <c r="M71" s="18">
        <v>7</v>
      </c>
      <c r="N71" s="18">
        <v>12</v>
      </c>
      <c r="O71" s="18">
        <v>10</v>
      </c>
      <c r="P71" s="18">
        <v>29</v>
      </c>
      <c r="Q71" s="18">
        <v>23.5</v>
      </c>
      <c r="S71" s="21">
        <f t="shared" si="8"/>
        <v>27.3</v>
      </c>
      <c r="T71" s="21">
        <f t="shared" si="9"/>
        <v>20</v>
      </c>
      <c r="U71" s="21">
        <f t="shared" si="12"/>
        <v>20.3</v>
      </c>
      <c r="V71" s="21">
        <f t="shared" si="10"/>
        <v>19.45</v>
      </c>
    </row>
    <row r="72" ht="16.25" spans="1:22">
      <c r="A72" s="11">
        <v>71</v>
      </c>
      <c r="B72" s="12">
        <v>201510314068</v>
      </c>
      <c r="C72" s="11" t="s">
        <v>344</v>
      </c>
      <c r="D72" s="11">
        <v>60</v>
      </c>
      <c r="E72" s="16">
        <v>0</v>
      </c>
      <c r="F72" s="16">
        <v>0</v>
      </c>
      <c r="G72" s="16">
        <v>0</v>
      </c>
      <c r="H72" s="11">
        <f t="shared" si="11"/>
        <v>0</v>
      </c>
      <c r="I72" s="16">
        <v>14</v>
      </c>
      <c r="J72" s="16">
        <v>14</v>
      </c>
      <c r="K72" s="16">
        <v>14</v>
      </c>
      <c r="L72" s="17"/>
      <c r="M72" s="18">
        <v>5</v>
      </c>
      <c r="N72" s="18">
        <v>5</v>
      </c>
      <c r="O72" s="18">
        <v>2</v>
      </c>
      <c r="P72" s="18">
        <v>2</v>
      </c>
      <c r="Q72" s="18">
        <v>0</v>
      </c>
      <c r="S72" s="21">
        <f t="shared" si="8"/>
        <v>12.6</v>
      </c>
      <c r="T72" s="21">
        <f t="shared" si="9"/>
        <v>0</v>
      </c>
      <c r="U72" s="21">
        <f t="shared" si="12"/>
        <v>1.4</v>
      </c>
      <c r="V72" s="21">
        <f t="shared" si="10"/>
        <v>0</v>
      </c>
    </row>
    <row r="73" ht="16.25" spans="1:22">
      <c r="A73" s="13">
        <v>72</v>
      </c>
      <c r="B73" s="14">
        <v>201510314036</v>
      </c>
      <c r="C73" s="13" t="s">
        <v>345</v>
      </c>
      <c r="D73" s="11">
        <v>72.5</v>
      </c>
      <c r="E73" s="15">
        <v>72.5</v>
      </c>
      <c r="F73" s="15">
        <v>72.5</v>
      </c>
      <c r="G73" s="15">
        <v>72.5</v>
      </c>
      <c r="H73" s="11">
        <f t="shared" si="11"/>
        <v>72.5</v>
      </c>
      <c r="I73" s="15">
        <v>72.5</v>
      </c>
      <c r="J73" s="15">
        <v>72.5</v>
      </c>
      <c r="K73" s="15">
        <v>73</v>
      </c>
      <c r="L73" s="17"/>
      <c r="M73" s="18">
        <v>8</v>
      </c>
      <c r="N73" s="18">
        <v>12</v>
      </c>
      <c r="O73" s="18">
        <v>12</v>
      </c>
      <c r="P73" s="18">
        <v>19.5</v>
      </c>
      <c r="Q73" s="18">
        <v>21</v>
      </c>
      <c r="S73" s="21">
        <f t="shared" si="8"/>
        <v>27.475</v>
      </c>
      <c r="T73" s="21">
        <f t="shared" si="9"/>
        <v>14.5</v>
      </c>
      <c r="U73" s="21">
        <f t="shared" si="12"/>
        <v>13.65</v>
      </c>
      <c r="V73" s="21">
        <f t="shared" si="10"/>
        <v>16.875</v>
      </c>
    </row>
    <row r="74" ht="16.25" spans="1:22">
      <c r="A74" s="11">
        <v>73</v>
      </c>
      <c r="B74" s="12">
        <v>201510311099</v>
      </c>
      <c r="C74" s="11" t="s">
        <v>346</v>
      </c>
      <c r="D74" s="16">
        <v>44.5</v>
      </c>
      <c r="E74" s="16">
        <v>44.5</v>
      </c>
      <c r="F74" s="16">
        <v>44.5</v>
      </c>
      <c r="G74" s="16">
        <v>44.5</v>
      </c>
      <c r="H74" s="11">
        <f t="shared" si="11"/>
        <v>44.5</v>
      </c>
      <c r="I74" s="16">
        <v>44.5</v>
      </c>
      <c r="J74" s="16">
        <v>44.5</v>
      </c>
      <c r="K74" s="16">
        <v>45</v>
      </c>
      <c r="L74" s="17"/>
      <c r="M74" s="18">
        <v>5</v>
      </c>
      <c r="N74" s="18">
        <v>9</v>
      </c>
      <c r="O74" s="18">
        <v>5</v>
      </c>
      <c r="P74" s="18">
        <v>6.5</v>
      </c>
      <c r="Q74" s="18">
        <v>19</v>
      </c>
      <c r="S74" s="21">
        <f t="shared" si="8"/>
        <v>16.415</v>
      </c>
      <c r="T74" s="21">
        <f t="shared" si="9"/>
        <v>8.9</v>
      </c>
      <c r="U74" s="21">
        <f t="shared" si="12"/>
        <v>4.55</v>
      </c>
      <c r="V74" s="21">
        <f t="shared" si="10"/>
        <v>14.635</v>
      </c>
    </row>
    <row r="75" ht="16.25" spans="1:22">
      <c r="A75" s="13">
        <v>74</v>
      </c>
      <c r="B75" s="14">
        <v>201510311077</v>
      </c>
      <c r="C75" s="13" t="s">
        <v>347</v>
      </c>
      <c r="D75" s="11">
        <v>28.5</v>
      </c>
      <c r="E75" s="16">
        <v>28.5</v>
      </c>
      <c r="F75" s="16">
        <v>28.5</v>
      </c>
      <c r="G75" s="16">
        <v>28.5</v>
      </c>
      <c r="H75" s="11">
        <f t="shared" si="11"/>
        <v>28.5</v>
      </c>
      <c r="I75" s="16">
        <v>28.5</v>
      </c>
      <c r="J75" s="16">
        <v>28.5</v>
      </c>
      <c r="K75" s="16">
        <v>29</v>
      </c>
      <c r="L75" s="17"/>
      <c r="M75" s="18">
        <v>5</v>
      </c>
      <c r="N75" s="18">
        <v>6</v>
      </c>
      <c r="O75" s="18">
        <v>3</v>
      </c>
      <c r="P75" s="18">
        <v>3</v>
      </c>
      <c r="Q75" s="18">
        <v>11.5</v>
      </c>
      <c r="S75" s="21">
        <f t="shared" si="8"/>
        <v>11.795</v>
      </c>
      <c r="T75" s="21">
        <f t="shared" si="9"/>
        <v>5.7</v>
      </c>
      <c r="U75" s="21">
        <f t="shared" si="12"/>
        <v>2.1</v>
      </c>
      <c r="V75" s="21">
        <f t="shared" si="10"/>
        <v>8.905</v>
      </c>
    </row>
    <row r="76" ht="16.25" spans="1:22">
      <c r="A76" s="11">
        <v>75</v>
      </c>
      <c r="B76" s="12">
        <v>201510311060</v>
      </c>
      <c r="C76" s="11" t="s">
        <v>348</v>
      </c>
      <c r="D76" s="11">
        <v>100</v>
      </c>
      <c r="E76" s="16">
        <v>50</v>
      </c>
      <c r="F76" s="16">
        <v>45</v>
      </c>
      <c r="G76" s="16">
        <v>0</v>
      </c>
      <c r="H76" s="11">
        <f t="shared" si="11"/>
        <v>22.5</v>
      </c>
      <c r="I76" s="16">
        <v>55</v>
      </c>
      <c r="J76" s="16">
        <v>21</v>
      </c>
      <c r="K76" s="16">
        <v>31</v>
      </c>
      <c r="L76" s="17"/>
      <c r="M76" s="18">
        <v>7</v>
      </c>
      <c r="N76" s="18">
        <v>7</v>
      </c>
      <c r="O76" s="18">
        <v>4</v>
      </c>
      <c r="P76" s="18">
        <v>3</v>
      </c>
      <c r="Q76" s="18">
        <v>0</v>
      </c>
      <c r="S76" s="21">
        <f t="shared" si="8"/>
        <v>19.6</v>
      </c>
      <c r="T76" s="21">
        <f t="shared" si="9"/>
        <v>9.4</v>
      </c>
      <c r="U76" s="21">
        <f t="shared" si="12"/>
        <v>2.1</v>
      </c>
      <c r="V76" s="21">
        <f t="shared" si="10"/>
        <v>0</v>
      </c>
    </row>
    <row r="77" ht="16.25" spans="1:22">
      <c r="A77" s="13">
        <v>76</v>
      </c>
      <c r="B77" s="14">
        <v>201410314058</v>
      </c>
      <c r="C77" s="13" t="s">
        <v>349</v>
      </c>
      <c r="D77" s="11">
        <v>95</v>
      </c>
      <c r="E77" s="15">
        <v>95</v>
      </c>
      <c r="F77" s="15">
        <v>95</v>
      </c>
      <c r="G77" s="15">
        <v>95</v>
      </c>
      <c r="H77" s="11">
        <f t="shared" si="11"/>
        <v>95</v>
      </c>
      <c r="I77" s="15">
        <v>95</v>
      </c>
      <c r="J77" s="15">
        <v>76.5</v>
      </c>
      <c r="K77" s="15">
        <v>82</v>
      </c>
      <c r="L77" s="17"/>
      <c r="M77" s="18">
        <v>8</v>
      </c>
      <c r="N77" s="18">
        <v>13</v>
      </c>
      <c r="O77" s="18">
        <v>9</v>
      </c>
      <c r="P77" s="18">
        <v>25</v>
      </c>
      <c r="Q77" s="18">
        <v>21.5</v>
      </c>
      <c r="S77" s="21">
        <f t="shared" si="8"/>
        <v>27.65</v>
      </c>
      <c r="T77" s="21">
        <f t="shared" si="9"/>
        <v>19</v>
      </c>
      <c r="U77" s="21">
        <f t="shared" si="12"/>
        <v>17.5</v>
      </c>
      <c r="V77" s="21">
        <f t="shared" si="10"/>
        <v>17.9</v>
      </c>
    </row>
    <row r="78" ht="17.75" spans="1:22">
      <c r="A78" s="11">
        <v>77</v>
      </c>
      <c r="B78" s="12">
        <v>201410314015</v>
      </c>
      <c r="C78" s="11" t="s">
        <v>350</v>
      </c>
      <c r="D78" s="11">
        <v>0</v>
      </c>
      <c r="E78" s="16">
        <v>0</v>
      </c>
      <c r="F78" s="16">
        <v>0</v>
      </c>
      <c r="G78" s="16">
        <v>0</v>
      </c>
      <c r="H78" s="11">
        <f t="shared" si="11"/>
        <v>0</v>
      </c>
      <c r="I78" s="16">
        <v>0</v>
      </c>
      <c r="J78" s="16" t="s">
        <v>351</v>
      </c>
      <c r="K78" s="16">
        <v>0</v>
      </c>
      <c r="L78" s="17"/>
      <c r="M78" s="8">
        <v>0</v>
      </c>
      <c r="N78" s="8">
        <v>0</v>
      </c>
      <c r="O78" s="8">
        <v>0</v>
      </c>
      <c r="P78" s="8">
        <v>0</v>
      </c>
      <c r="Q78" s="8">
        <v>0</v>
      </c>
      <c r="S78" s="21">
        <f t="shared" si="8"/>
        <v>0</v>
      </c>
      <c r="T78" s="21">
        <f t="shared" si="9"/>
        <v>0</v>
      </c>
      <c r="U78" s="21">
        <f t="shared" si="12"/>
        <v>0</v>
      </c>
      <c r="V78" s="21">
        <f t="shared" si="10"/>
        <v>0</v>
      </c>
    </row>
    <row r="79" ht="16.25" spans="1:22">
      <c r="A79" s="13">
        <v>78</v>
      </c>
      <c r="B79" s="14">
        <v>201410311083</v>
      </c>
      <c r="C79" s="13" t="s">
        <v>352</v>
      </c>
      <c r="D79" s="11">
        <v>100</v>
      </c>
      <c r="E79" s="15">
        <v>93</v>
      </c>
      <c r="F79" s="15">
        <v>93</v>
      </c>
      <c r="G79" s="15">
        <v>95</v>
      </c>
      <c r="H79" s="11">
        <f t="shared" si="11"/>
        <v>94</v>
      </c>
      <c r="I79" s="15">
        <v>95</v>
      </c>
      <c r="J79" s="15">
        <v>68.5</v>
      </c>
      <c r="K79" s="15">
        <v>76</v>
      </c>
      <c r="L79" s="17"/>
      <c r="M79" s="18">
        <v>5</v>
      </c>
      <c r="N79" s="18">
        <v>11</v>
      </c>
      <c r="O79" s="18">
        <v>13</v>
      </c>
      <c r="P79" s="18">
        <v>20</v>
      </c>
      <c r="Q79" s="18">
        <v>19.5</v>
      </c>
      <c r="S79" s="21">
        <f t="shared" si="8"/>
        <v>27.3</v>
      </c>
      <c r="T79" s="21">
        <f t="shared" si="9"/>
        <v>18.6</v>
      </c>
      <c r="U79" s="21">
        <f t="shared" si="12"/>
        <v>14</v>
      </c>
      <c r="V79" s="21">
        <f t="shared" si="10"/>
        <v>16.5</v>
      </c>
    </row>
    <row r="80" ht="16.25" spans="1:22">
      <c r="A80" s="34">
        <v>79</v>
      </c>
      <c r="B80" s="35">
        <v>201410311063</v>
      </c>
      <c r="C80" s="34" t="s">
        <v>353</v>
      </c>
      <c r="D80" s="11">
        <v>100</v>
      </c>
      <c r="E80" s="15">
        <v>80</v>
      </c>
      <c r="F80" s="15">
        <v>80</v>
      </c>
      <c r="G80" s="15">
        <v>85</v>
      </c>
      <c r="H80" s="11">
        <f t="shared" si="11"/>
        <v>82.5</v>
      </c>
      <c r="I80" s="15">
        <v>85</v>
      </c>
      <c r="J80" s="16">
        <v>56</v>
      </c>
      <c r="K80" s="15">
        <v>65</v>
      </c>
      <c r="L80" s="17"/>
      <c r="M80" s="18">
        <v>4</v>
      </c>
      <c r="N80" s="18">
        <v>12</v>
      </c>
      <c r="O80" s="18">
        <v>8</v>
      </c>
      <c r="P80" s="18">
        <v>14</v>
      </c>
      <c r="Q80" s="18">
        <v>18</v>
      </c>
      <c r="S80" s="21">
        <f t="shared" si="8"/>
        <v>23.8</v>
      </c>
      <c r="T80" s="21">
        <f t="shared" si="9"/>
        <v>16</v>
      </c>
      <c r="U80" s="21">
        <f t="shared" si="12"/>
        <v>9.8</v>
      </c>
      <c r="V80" s="21">
        <f t="shared" si="10"/>
        <v>15.15</v>
      </c>
    </row>
    <row r="81" ht="16.25" spans="1:22">
      <c r="A81" s="13">
        <v>80</v>
      </c>
      <c r="B81" s="14">
        <v>201410311062</v>
      </c>
      <c r="C81" s="13" t="s">
        <v>354</v>
      </c>
      <c r="D81" s="11">
        <v>100</v>
      </c>
      <c r="E81" s="15">
        <v>88</v>
      </c>
      <c r="F81" s="15">
        <v>91</v>
      </c>
      <c r="G81" s="15">
        <v>90</v>
      </c>
      <c r="H81" s="11">
        <f t="shared" si="11"/>
        <v>90.5</v>
      </c>
      <c r="I81" s="15">
        <v>92</v>
      </c>
      <c r="J81" s="15">
        <v>69.5</v>
      </c>
      <c r="K81" s="15">
        <v>76</v>
      </c>
      <c r="L81" s="17"/>
      <c r="M81" s="18">
        <v>6</v>
      </c>
      <c r="N81" s="18">
        <v>13</v>
      </c>
      <c r="O81" s="18">
        <v>10</v>
      </c>
      <c r="P81" s="18">
        <v>21</v>
      </c>
      <c r="Q81" s="18">
        <v>19.5</v>
      </c>
      <c r="S81" s="21">
        <f t="shared" si="8"/>
        <v>27.3</v>
      </c>
      <c r="T81" s="21">
        <f t="shared" si="9"/>
        <v>17.96</v>
      </c>
      <c r="U81" s="21">
        <f t="shared" si="12"/>
        <v>14.7</v>
      </c>
      <c r="V81" s="21">
        <f t="shared" si="10"/>
        <v>16.35</v>
      </c>
    </row>
    <row r="82" ht="16.25" spans="1:22">
      <c r="A82" s="11">
        <v>81</v>
      </c>
      <c r="B82" s="12">
        <v>201410311044</v>
      </c>
      <c r="C82" s="11" t="s">
        <v>355</v>
      </c>
      <c r="D82" s="11">
        <v>100</v>
      </c>
      <c r="E82" s="15">
        <v>90</v>
      </c>
      <c r="F82" s="15">
        <v>85</v>
      </c>
      <c r="G82" s="15">
        <v>85</v>
      </c>
      <c r="H82" s="11">
        <f t="shared" si="11"/>
        <v>85</v>
      </c>
      <c r="I82" s="15">
        <v>90</v>
      </c>
      <c r="J82" s="15">
        <v>73</v>
      </c>
      <c r="K82" s="15">
        <v>78</v>
      </c>
      <c r="L82" s="17"/>
      <c r="M82" s="18">
        <v>6</v>
      </c>
      <c r="N82" s="18">
        <v>13</v>
      </c>
      <c r="O82" s="18">
        <v>10</v>
      </c>
      <c r="P82" s="18">
        <v>26.5</v>
      </c>
      <c r="Q82" s="18">
        <v>17.5</v>
      </c>
      <c r="S82" s="21">
        <f t="shared" si="8"/>
        <v>27.3</v>
      </c>
      <c r="T82" s="21">
        <f t="shared" si="9"/>
        <v>17.4</v>
      </c>
      <c r="U82" s="21">
        <f t="shared" si="12"/>
        <v>18.55</v>
      </c>
      <c r="V82" s="21">
        <f t="shared" si="10"/>
        <v>14.8</v>
      </c>
    </row>
    <row r="83" ht="17.75" spans="1:22">
      <c r="A83" s="13">
        <v>82</v>
      </c>
      <c r="B83" s="14">
        <v>201410311039</v>
      </c>
      <c r="C83" s="13" t="s">
        <v>356</v>
      </c>
      <c r="D83" s="11">
        <v>0</v>
      </c>
      <c r="E83" s="16">
        <v>0</v>
      </c>
      <c r="F83" s="16">
        <v>0</v>
      </c>
      <c r="G83" s="16">
        <v>0</v>
      </c>
      <c r="H83" s="11">
        <f t="shared" si="11"/>
        <v>0</v>
      </c>
      <c r="I83" s="16">
        <v>0</v>
      </c>
      <c r="J83" s="16" t="s">
        <v>351</v>
      </c>
      <c r="K83" s="16">
        <v>0</v>
      </c>
      <c r="L83" s="17"/>
      <c r="M83" s="8">
        <v>0</v>
      </c>
      <c r="N83" s="8">
        <v>0</v>
      </c>
      <c r="O83" s="8">
        <v>0</v>
      </c>
      <c r="P83" s="8">
        <v>0</v>
      </c>
      <c r="Q83" s="8">
        <v>0</v>
      </c>
      <c r="S83" s="21">
        <f t="shared" si="8"/>
        <v>0</v>
      </c>
      <c r="T83" s="21">
        <f t="shared" si="9"/>
        <v>0</v>
      </c>
      <c r="U83" s="21">
        <f t="shared" si="12"/>
        <v>0</v>
      </c>
      <c r="V83" s="21">
        <f t="shared" si="10"/>
        <v>0</v>
      </c>
    </row>
    <row r="84" ht="16.25" spans="1:22">
      <c r="A84" s="11">
        <v>83</v>
      </c>
      <c r="B84" s="12">
        <v>201410311027</v>
      </c>
      <c r="C84" s="11" t="s">
        <v>357</v>
      </c>
      <c r="D84" s="11">
        <v>100</v>
      </c>
      <c r="E84" s="15">
        <v>94</v>
      </c>
      <c r="F84" s="15">
        <v>94</v>
      </c>
      <c r="G84" s="15">
        <v>90</v>
      </c>
      <c r="H84" s="11">
        <f t="shared" si="11"/>
        <v>92</v>
      </c>
      <c r="I84" s="15">
        <v>95</v>
      </c>
      <c r="J84" s="15">
        <v>73.5</v>
      </c>
      <c r="K84" s="15">
        <v>80</v>
      </c>
      <c r="L84" s="17"/>
      <c r="M84" s="18">
        <v>8</v>
      </c>
      <c r="N84" s="18">
        <v>13</v>
      </c>
      <c r="O84" s="18">
        <v>10</v>
      </c>
      <c r="P84" s="18">
        <v>24.5</v>
      </c>
      <c r="Q84" s="18">
        <v>18</v>
      </c>
      <c r="S84" s="21">
        <f t="shared" si="8"/>
        <v>28.7</v>
      </c>
      <c r="T84" s="21">
        <f t="shared" si="9"/>
        <v>18.8</v>
      </c>
      <c r="U84" s="21">
        <f t="shared" si="12"/>
        <v>17.15</v>
      </c>
      <c r="V84" s="21">
        <f t="shared" si="10"/>
        <v>15.3</v>
      </c>
    </row>
    <row r="85" ht="16.25" spans="1:22">
      <c r="A85" s="13">
        <v>84</v>
      </c>
      <c r="B85" s="14">
        <v>201410121050</v>
      </c>
      <c r="C85" s="13" t="s">
        <v>358</v>
      </c>
      <c r="D85" s="11">
        <v>100</v>
      </c>
      <c r="E85" s="15">
        <v>88</v>
      </c>
      <c r="F85" s="15">
        <v>88</v>
      </c>
      <c r="G85" s="15">
        <v>80</v>
      </c>
      <c r="H85" s="11">
        <f t="shared" si="11"/>
        <v>84</v>
      </c>
      <c r="I85" s="15">
        <v>90</v>
      </c>
      <c r="J85" s="16">
        <v>58.5</v>
      </c>
      <c r="K85" s="15">
        <v>68</v>
      </c>
      <c r="L85" s="17"/>
      <c r="M85" s="18">
        <v>8</v>
      </c>
      <c r="N85" s="18">
        <v>9</v>
      </c>
      <c r="O85" s="18">
        <v>10</v>
      </c>
      <c r="P85" s="18">
        <v>26.5</v>
      </c>
      <c r="Q85" s="18">
        <v>5</v>
      </c>
      <c r="S85" s="21">
        <f t="shared" si="8"/>
        <v>25.9</v>
      </c>
      <c r="T85" s="21">
        <f t="shared" si="9"/>
        <v>17.6</v>
      </c>
      <c r="U85" s="21">
        <f t="shared" si="12"/>
        <v>18.55</v>
      </c>
      <c r="V85" s="21">
        <f t="shared" si="10"/>
        <v>5.9</v>
      </c>
    </row>
    <row r="86" ht="16.25" spans="1:22">
      <c r="A86" s="11">
        <v>85</v>
      </c>
      <c r="B86" s="12">
        <v>201410111355</v>
      </c>
      <c r="C86" s="11" t="s">
        <v>359</v>
      </c>
      <c r="D86" s="11">
        <v>100</v>
      </c>
      <c r="E86" s="15">
        <v>98</v>
      </c>
      <c r="F86" s="15">
        <v>98</v>
      </c>
      <c r="G86" s="15">
        <v>90</v>
      </c>
      <c r="H86" s="11">
        <f t="shared" si="11"/>
        <v>94</v>
      </c>
      <c r="I86" s="15">
        <v>98</v>
      </c>
      <c r="J86" s="15">
        <v>69</v>
      </c>
      <c r="K86" s="15">
        <v>78</v>
      </c>
      <c r="L86" s="17"/>
      <c r="M86" s="18">
        <v>7</v>
      </c>
      <c r="N86" s="18">
        <v>12</v>
      </c>
      <c r="O86" s="18">
        <v>9</v>
      </c>
      <c r="P86" s="18">
        <v>26.5</v>
      </c>
      <c r="Q86" s="18">
        <v>14.5</v>
      </c>
      <c r="S86" s="21">
        <f t="shared" si="8"/>
        <v>26.6</v>
      </c>
      <c r="T86" s="21">
        <f t="shared" si="9"/>
        <v>19.6</v>
      </c>
      <c r="U86" s="21">
        <f t="shared" si="12"/>
        <v>18.55</v>
      </c>
      <c r="V86" s="21">
        <f t="shared" si="10"/>
        <v>12.85</v>
      </c>
    </row>
    <row r="87" ht="16.25" spans="1:22">
      <c r="A87" s="11">
        <v>86</v>
      </c>
      <c r="B87" s="36">
        <v>201610311011</v>
      </c>
      <c r="C87" s="11" t="s">
        <v>360</v>
      </c>
      <c r="D87" s="11">
        <v>100</v>
      </c>
      <c r="E87" s="11">
        <v>95</v>
      </c>
      <c r="F87" s="11">
        <v>94</v>
      </c>
      <c r="G87" s="11">
        <v>96</v>
      </c>
      <c r="H87" s="11">
        <v>95</v>
      </c>
      <c r="I87" s="11">
        <v>95</v>
      </c>
      <c r="J87" s="11">
        <v>73</v>
      </c>
      <c r="K87" s="38">
        <v>79.6</v>
      </c>
      <c r="L87" s="17"/>
      <c r="M87" s="18">
        <v>7</v>
      </c>
      <c r="N87" s="18">
        <v>12</v>
      </c>
      <c r="O87" s="18">
        <v>10</v>
      </c>
      <c r="P87" s="18">
        <v>27</v>
      </c>
      <c r="Q87" s="18">
        <v>17</v>
      </c>
      <c r="S87" s="21">
        <f t="shared" si="8"/>
        <v>27.3</v>
      </c>
      <c r="T87" s="21">
        <f t="shared" si="9"/>
        <v>18.88</v>
      </c>
      <c r="U87" s="21">
        <f t="shared" si="12"/>
        <v>18.9</v>
      </c>
      <c r="V87" s="21">
        <f t="shared" si="10"/>
        <v>14.78</v>
      </c>
    </row>
    <row r="88" ht="16.25" spans="1:22">
      <c r="A88" s="11">
        <v>87</v>
      </c>
      <c r="B88" s="36">
        <v>201610311017</v>
      </c>
      <c r="C88" s="11" t="s">
        <v>361</v>
      </c>
      <c r="D88" s="11">
        <v>100</v>
      </c>
      <c r="E88" s="11">
        <v>95</v>
      </c>
      <c r="F88" s="11">
        <v>98</v>
      </c>
      <c r="G88" s="11">
        <v>97</v>
      </c>
      <c r="H88" s="11">
        <v>97.5</v>
      </c>
      <c r="I88" s="39">
        <v>96.75</v>
      </c>
      <c r="J88" s="11">
        <v>75</v>
      </c>
      <c r="K88" s="38">
        <v>81.525</v>
      </c>
      <c r="L88" s="17"/>
      <c r="M88" s="18">
        <v>9</v>
      </c>
      <c r="N88" s="18">
        <v>12</v>
      </c>
      <c r="O88" s="18">
        <v>13</v>
      </c>
      <c r="P88" s="18">
        <v>30</v>
      </c>
      <c r="Q88" s="18">
        <v>11</v>
      </c>
      <c r="S88" s="21">
        <f t="shared" si="8"/>
        <v>30.8</v>
      </c>
      <c r="T88" s="21">
        <f t="shared" si="9"/>
        <v>19.36</v>
      </c>
      <c r="U88" s="21">
        <f t="shared" si="12"/>
        <v>21</v>
      </c>
      <c r="V88" s="21">
        <f t="shared" si="10"/>
        <v>10.61</v>
      </c>
    </row>
    <row r="89" ht="16.25" spans="1:22">
      <c r="A89" s="11">
        <v>88</v>
      </c>
      <c r="B89" s="36">
        <v>201610311043</v>
      </c>
      <c r="C89" s="11" t="s">
        <v>362</v>
      </c>
      <c r="D89" s="11">
        <v>100</v>
      </c>
      <c r="E89" s="11">
        <v>95</v>
      </c>
      <c r="F89" s="11">
        <v>95</v>
      </c>
      <c r="G89" s="11">
        <v>95</v>
      </c>
      <c r="H89" s="11">
        <v>95</v>
      </c>
      <c r="I89" s="39">
        <v>95</v>
      </c>
      <c r="J89" s="11">
        <v>68</v>
      </c>
      <c r="K89" s="38">
        <v>76.1</v>
      </c>
      <c r="L89" s="17"/>
      <c r="M89" s="18">
        <v>6</v>
      </c>
      <c r="N89" s="18">
        <v>13</v>
      </c>
      <c r="O89" s="18">
        <v>11</v>
      </c>
      <c r="P89" s="18">
        <v>20</v>
      </c>
      <c r="Q89" s="18">
        <v>18</v>
      </c>
      <c r="S89" s="21">
        <f t="shared" si="8"/>
        <v>28</v>
      </c>
      <c r="T89" s="21">
        <f t="shared" si="9"/>
        <v>19</v>
      </c>
      <c r="U89" s="21">
        <f t="shared" si="12"/>
        <v>14</v>
      </c>
      <c r="V89" s="21">
        <f t="shared" si="10"/>
        <v>15.45</v>
      </c>
    </row>
    <row r="90" ht="16.25" spans="1:22">
      <c r="A90" s="11">
        <v>89</v>
      </c>
      <c r="B90" s="36">
        <v>201610311045</v>
      </c>
      <c r="C90" s="11" t="s">
        <v>363</v>
      </c>
      <c r="D90" s="11">
        <v>100</v>
      </c>
      <c r="E90" s="11">
        <v>100</v>
      </c>
      <c r="F90" s="11">
        <v>99</v>
      </c>
      <c r="G90" s="11">
        <v>99</v>
      </c>
      <c r="H90" s="11">
        <v>99</v>
      </c>
      <c r="I90" s="39">
        <v>99.3</v>
      </c>
      <c r="J90" s="11">
        <v>86</v>
      </c>
      <c r="K90" s="38">
        <v>89.99</v>
      </c>
      <c r="L90" s="17"/>
      <c r="M90" s="18">
        <v>9</v>
      </c>
      <c r="N90" s="18">
        <v>13</v>
      </c>
      <c r="O90" s="18">
        <v>14</v>
      </c>
      <c r="P90" s="18">
        <v>31</v>
      </c>
      <c r="Q90" s="18">
        <v>19</v>
      </c>
      <c r="S90" s="21">
        <f t="shared" si="8"/>
        <v>32.2</v>
      </c>
      <c r="T90" s="21">
        <f t="shared" si="9"/>
        <v>19.88</v>
      </c>
      <c r="U90" s="21">
        <f t="shared" si="12"/>
        <v>21.7</v>
      </c>
      <c r="V90" s="21">
        <f t="shared" si="10"/>
        <v>16.27</v>
      </c>
    </row>
    <row r="91" ht="16.25" spans="1:22">
      <c r="A91" s="11">
        <v>90</v>
      </c>
      <c r="B91" s="36">
        <v>201610311047</v>
      </c>
      <c r="C91" s="11" t="s">
        <v>364</v>
      </c>
      <c r="D91" s="11">
        <v>100</v>
      </c>
      <c r="E91" s="11">
        <v>100</v>
      </c>
      <c r="F91" s="11">
        <v>98</v>
      </c>
      <c r="G91" s="11">
        <v>98</v>
      </c>
      <c r="H91" s="11">
        <v>98</v>
      </c>
      <c r="I91" s="39">
        <v>98.8333333333333</v>
      </c>
      <c r="J91" s="11">
        <v>86</v>
      </c>
      <c r="K91" s="38">
        <v>89.85</v>
      </c>
      <c r="L91" s="17"/>
      <c r="M91" s="18">
        <v>8</v>
      </c>
      <c r="N91" s="18">
        <v>14</v>
      </c>
      <c r="O91" s="18">
        <v>13</v>
      </c>
      <c r="P91" s="18">
        <v>30</v>
      </c>
      <c r="Q91" s="18">
        <v>21</v>
      </c>
      <c r="S91" s="21">
        <f t="shared" si="8"/>
        <v>31.5</v>
      </c>
      <c r="T91" s="21">
        <f t="shared" si="9"/>
        <v>19.76</v>
      </c>
      <c r="U91" s="21">
        <f t="shared" si="12"/>
        <v>21</v>
      </c>
      <c r="V91" s="21">
        <f t="shared" si="10"/>
        <v>17.64</v>
      </c>
    </row>
    <row r="92" ht="16.25" spans="1:22">
      <c r="A92" s="11">
        <v>91</v>
      </c>
      <c r="B92" s="36">
        <v>201610311049</v>
      </c>
      <c r="C92" s="11" t="s">
        <v>365</v>
      </c>
      <c r="D92" s="11">
        <v>100</v>
      </c>
      <c r="E92" s="11">
        <v>90</v>
      </c>
      <c r="F92" s="11">
        <v>96</v>
      </c>
      <c r="G92" s="11">
        <v>97</v>
      </c>
      <c r="H92" s="11">
        <v>97.5</v>
      </c>
      <c r="I92" s="39">
        <v>95.25</v>
      </c>
      <c r="J92" s="11">
        <v>83</v>
      </c>
      <c r="K92" s="38">
        <v>86.675</v>
      </c>
      <c r="L92" s="17"/>
      <c r="M92" s="18">
        <v>8</v>
      </c>
      <c r="N92" s="18">
        <v>15</v>
      </c>
      <c r="O92" s="18">
        <v>11</v>
      </c>
      <c r="P92" s="18">
        <v>27</v>
      </c>
      <c r="Q92" s="18">
        <v>22</v>
      </c>
      <c r="S92" s="21">
        <f t="shared" si="8"/>
        <v>30.8</v>
      </c>
      <c r="T92" s="21">
        <f t="shared" si="9"/>
        <v>18.72</v>
      </c>
      <c r="U92" s="21">
        <f t="shared" si="12"/>
        <v>18.9</v>
      </c>
      <c r="V92" s="21">
        <f t="shared" si="10"/>
        <v>18.31</v>
      </c>
    </row>
    <row r="93" ht="16.25" spans="1:22">
      <c r="A93" s="11">
        <v>92</v>
      </c>
      <c r="B93" s="36">
        <v>201610311068</v>
      </c>
      <c r="C93" s="11" t="s">
        <v>366</v>
      </c>
      <c r="D93" s="11">
        <v>100</v>
      </c>
      <c r="E93" s="11">
        <v>90</v>
      </c>
      <c r="F93" s="11">
        <v>95</v>
      </c>
      <c r="G93" s="11">
        <v>100</v>
      </c>
      <c r="H93" s="11">
        <v>97.5</v>
      </c>
      <c r="I93" s="39">
        <v>95.25</v>
      </c>
      <c r="J93" s="11">
        <v>87.5</v>
      </c>
      <c r="K93" s="38">
        <v>89.825</v>
      </c>
      <c r="L93" s="17"/>
      <c r="M93" s="18">
        <v>8</v>
      </c>
      <c r="N93" s="18">
        <v>13</v>
      </c>
      <c r="O93" s="18">
        <v>12</v>
      </c>
      <c r="P93" s="18">
        <v>30</v>
      </c>
      <c r="Q93" s="18">
        <v>24.5</v>
      </c>
      <c r="S93" s="21">
        <f t="shared" si="8"/>
        <v>30.1</v>
      </c>
      <c r="T93" s="21">
        <f t="shared" si="9"/>
        <v>18.6</v>
      </c>
      <c r="U93" s="21">
        <f t="shared" si="12"/>
        <v>21</v>
      </c>
      <c r="V93" s="21">
        <f t="shared" si="10"/>
        <v>20.15</v>
      </c>
    </row>
    <row r="94" ht="16.25" spans="1:22">
      <c r="A94" s="11">
        <v>93</v>
      </c>
      <c r="B94" s="36">
        <v>201610311069</v>
      </c>
      <c r="C94" s="11" t="s">
        <v>367</v>
      </c>
      <c r="D94" s="11">
        <v>100</v>
      </c>
      <c r="E94" s="11">
        <v>84</v>
      </c>
      <c r="F94" s="11">
        <v>97</v>
      </c>
      <c r="G94" s="11">
        <v>98</v>
      </c>
      <c r="H94" s="11">
        <v>97.5</v>
      </c>
      <c r="I94" s="39">
        <v>93.75</v>
      </c>
      <c r="J94" s="11">
        <v>64.5</v>
      </c>
      <c r="K94" s="38">
        <v>73.275</v>
      </c>
      <c r="L94" s="17"/>
      <c r="M94" s="18">
        <v>8</v>
      </c>
      <c r="N94" s="18">
        <v>15</v>
      </c>
      <c r="O94" s="18">
        <v>7</v>
      </c>
      <c r="P94" s="18">
        <v>19</v>
      </c>
      <c r="Q94" s="18">
        <v>15.5</v>
      </c>
      <c r="S94" s="21">
        <f t="shared" si="8"/>
        <v>28</v>
      </c>
      <c r="T94" s="21">
        <f t="shared" si="9"/>
        <v>18.36</v>
      </c>
      <c r="U94" s="21">
        <f t="shared" si="12"/>
        <v>13.3</v>
      </c>
      <c r="V94" s="21">
        <f t="shared" si="10"/>
        <v>13.79</v>
      </c>
    </row>
    <row r="95" ht="16.25" spans="1:22">
      <c r="A95" s="11">
        <v>94</v>
      </c>
      <c r="B95" s="36">
        <v>201610311076</v>
      </c>
      <c r="C95" s="11" t="s">
        <v>368</v>
      </c>
      <c r="D95" s="11">
        <v>100</v>
      </c>
      <c r="E95" s="11">
        <v>95</v>
      </c>
      <c r="F95" s="11">
        <v>96</v>
      </c>
      <c r="G95" s="11">
        <v>95</v>
      </c>
      <c r="H95" s="11">
        <v>95.5</v>
      </c>
      <c r="I95" s="39">
        <v>95.5833333333333</v>
      </c>
      <c r="J95" s="11">
        <v>84</v>
      </c>
      <c r="K95" s="38">
        <v>87.475</v>
      </c>
      <c r="L95" s="17"/>
      <c r="M95" s="18">
        <v>8</v>
      </c>
      <c r="N95" s="18">
        <v>14</v>
      </c>
      <c r="O95" s="18">
        <v>11</v>
      </c>
      <c r="P95" s="18">
        <v>27</v>
      </c>
      <c r="Q95" s="18">
        <v>24</v>
      </c>
      <c r="S95" s="21">
        <f t="shared" si="8"/>
        <v>30.1</v>
      </c>
      <c r="T95" s="21">
        <f t="shared" si="9"/>
        <v>19.12</v>
      </c>
      <c r="U95" s="21">
        <f t="shared" si="12"/>
        <v>18.9</v>
      </c>
      <c r="V95" s="21">
        <f t="shared" si="10"/>
        <v>19.65</v>
      </c>
    </row>
    <row r="96" ht="16.25" spans="1:22">
      <c r="A96" s="11">
        <v>95</v>
      </c>
      <c r="B96" s="36">
        <v>201610311079</v>
      </c>
      <c r="C96" s="11" t="s">
        <v>369</v>
      </c>
      <c r="D96" s="11">
        <v>100</v>
      </c>
      <c r="E96" s="11">
        <v>90</v>
      </c>
      <c r="F96" s="11">
        <v>99</v>
      </c>
      <c r="G96" s="11">
        <v>98</v>
      </c>
      <c r="H96" s="11">
        <v>98.5</v>
      </c>
      <c r="I96" s="39">
        <v>95.8333333333333</v>
      </c>
      <c r="J96" s="11">
        <v>84</v>
      </c>
      <c r="K96" s="38">
        <v>87.55</v>
      </c>
      <c r="L96" s="17"/>
      <c r="M96" s="18">
        <v>9</v>
      </c>
      <c r="N96" s="18">
        <v>14</v>
      </c>
      <c r="O96" s="18">
        <v>12</v>
      </c>
      <c r="P96" s="18">
        <v>28</v>
      </c>
      <c r="Q96" s="18">
        <v>21</v>
      </c>
      <c r="S96" s="21">
        <f t="shared" si="8"/>
        <v>31.5</v>
      </c>
      <c r="T96" s="21">
        <f t="shared" si="9"/>
        <v>19.08</v>
      </c>
      <c r="U96" s="21">
        <f t="shared" si="12"/>
        <v>19.6</v>
      </c>
      <c r="V96" s="21">
        <f t="shared" si="10"/>
        <v>17.64</v>
      </c>
    </row>
    <row r="97" ht="16.25" spans="1:22">
      <c r="A97" s="11">
        <v>96</v>
      </c>
      <c r="B97" s="36">
        <v>201610311085</v>
      </c>
      <c r="C97" s="11" t="s">
        <v>370</v>
      </c>
      <c r="D97" s="11">
        <v>100</v>
      </c>
      <c r="E97" s="11">
        <v>90</v>
      </c>
      <c r="F97" s="11">
        <v>94</v>
      </c>
      <c r="G97" s="11">
        <v>96</v>
      </c>
      <c r="H97" s="11">
        <v>95</v>
      </c>
      <c r="I97" s="39">
        <v>93.5</v>
      </c>
      <c r="J97" s="11">
        <v>81</v>
      </c>
      <c r="K97" s="38">
        <v>84.75</v>
      </c>
      <c r="L97" s="17"/>
      <c r="M97" s="18">
        <v>8</v>
      </c>
      <c r="N97" s="18">
        <v>13</v>
      </c>
      <c r="O97" s="18">
        <v>12</v>
      </c>
      <c r="P97" s="18">
        <v>26</v>
      </c>
      <c r="Q97" s="18">
        <v>22</v>
      </c>
      <c r="S97" s="21">
        <f t="shared" si="8"/>
        <v>30.1</v>
      </c>
      <c r="T97" s="21">
        <f t="shared" si="9"/>
        <v>18.48</v>
      </c>
      <c r="U97" s="21">
        <f t="shared" si="12"/>
        <v>18.2</v>
      </c>
      <c r="V97" s="21">
        <f t="shared" si="10"/>
        <v>18.28</v>
      </c>
    </row>
    <row r="98" ht="16.25" spans="1:22">
      <c r="A98" s="11">
        <v>97</v>
      </c>
      <c r="B98" s="36">
        <v>201610311105</v>
      </c>
      <c r="C98" s="11" t="s">
        <v>371</v>
      </c>
      <c r="D98" s="11">
        <v>100</v>
      </c>
      <c r="E98" s="11">
        <v>90</v>
      </c>
      <c r="F98" s="11">
        <v>97</v>
      </c>
      <c r="G98" s="11">
        <v>100</v>
      </c>
      <c r="H98" s="11">
        <v>98.5</v>
      </c>
      <c r="I98" s="39">
        <v>95.8333333333333</v>
      </c>
      <c r="J98" s="11">
        <v>76.5</v>
      </c>
      <c r="K98" s="38">
        <v>82.3</v>
      </c>
      <c r="L98" s="17"/>
      <c r="M98" s="18">
        <v>8</v>
      </c>
      <c r="N98" s="18">
        <v>11</v>
      </c>
      <c r="O98" s="18">
        <v>11</v>
      </c>
      <c r="P98" s="18">
        <v>30</v>
      </c>
      <c r="Q98" s="18">
        <v>16.5</v>
      </c>
      <c r="S98" s="21">
        <f t="shared" ref="S98:S118" si="13">D98*0.07+(M98+N98+O98)*0.7</f>
        <v>28</v>
      </c>
      <c r="T98" s="21">
        <f t="shared" ref="T98:T118" si="14">E98*0.08+F98*0.12</f>
        <v>18.84</v>
      </c>
      <c r="U98" s="21">
        <f t="shared" si="12"/>
        <v>21</v>
      </c>
      <c r="V98" s="21">
        <f t="shared" ref="V98:V118" si="15">G98*0.03+Q98*0.7</f>
        <v>14.55</v>
      </c>
    </row>
    <row r="99" ht="16.25" spans="1:22">
      <c r="A99" s="11">
        <v>98</v>
      </c>
      <c r="B99" s="36">
        <v>201610311111</v>
      </c>
      <c r="C99" s="11" t="s">
        <v>372</v>
      </c>
      <c r="D99" s="11">
        <v>100</v>
      </c>
      <c r="E99" s="11">
        <v>95</v>
      </c>
      <c r="F99" s="11">
        <v>94</v>
      </c>
      <c r="G99" s="11">
        <v>93</v>
      </c>
      <c r="H99" s="11">
        <v>93.5</v>
      </c>
      <c r="I99" s="39">
        <v>93.8333333333333</v>
      </c>
      <c r="J99" s="11">
        <v>78</v>
      </c>
      <c r="K99" s="38">
        <v>82.75</v>
      </c>
      <c r="L99" s="17"/>
      <c r="M99" s="18">
        <v>8</v>
      </c>
      <c r="N99" s="18">
        <v>14</v>
      </c>
      <c r="O99" s="18">
        <v>10</v>
      </c>
      <c r="P99" s="18">
        <v>25</v>
      </c>
      <c r="Q99" s="18">
        <v>21</v>
      </c>
      <c r="S99" s="21">
        <f t="shared" si="13"/>
        <v>29.4</v>
      </c>
      <c r="T99" s="21">
        <f t="shared" si="14"/>
        <v>18.88</v>
      </c>
      <c r="U99" s="21">
        <f t="shared" si="12"/>
        <v>17.5</v>
      </c>
      <c r="V99" s="21">
        <f t="shared" si="15"/>
        <v>17.49</v>
      </c>
    </row>
    <row r="100" ht="16.25" spans="1:22">
      <c r="A100" s="11">
        <v>99</v>
      </c>
      <c r="B100" s="36">
        <v>201610311112</v>
      </c>
      <c r="C100" s="11" t="s">
        <v>373</v>
      </c>
      <c r="D100" s="11">
        <v>100</v>
      </c>
      <c r="E100" s="11">
        <v>90</v>
      </c>
      <c r="F100" s="11">
        <v>94</v>
      </c>
      <c r="G100" s="11">
        <v>96</v>
      </c>
      <c r="H100" s="11">
        <v>95</v>
      </c>
      <c r="I100" s="39">
        <v>93.5</v>
      </c>
      <c r="J100" s="11">
        <v>82</v>
      </c>
      <c r="K100" s="38">
        <v>85.45</v>
      </c>
      <c r="L100" s="17"/>
      <c r="M100" s="18">
        <v>8</v>
      </c>
      <c r="N100" s="18">
        <v>12</v>
      </c>
      <c r="O100" s="18">
        <v>11</v>
      </c>
      <c r="P100" s="18">
        <v>30</v>
      </c>
      <c r="Q100" s="18">
        <v>21</v>
      </c>
      <c r="S100" s="21">
        <f t="shared" si="13"/>
        <v>28.7</v>
      </c>
      <c r="T100" s="21">
        <f t="shared" si="14"/>
        <v>18.48</v>
      </c>
      <c r="U100" s="21">
        <f t="shared" si="12"/>
        <v>21</v>
      </c>
      <c r="V100" s="21">
        <f t="shared" si="15"/>
        <v>17.58</v>
      </c>
    </row>
    <row r="101" ht="16.25" spans="1:22">
      <c r="A101" s="11">
        <v>100</v>
      </c>
      <c r="B101" s="36">
        <v>201610311113</v>
      </c>
      <c r="C101" s="11" t="s">
        <v>374</v>
      </c>
      <c r="D101" s="11">
        <v>100</v>
      </c>
      <c r="E101" s="11">
        <v>90</v>
      </c>
      <c r="F101" s="11">
        <v>97</v>
      </c>
      <c r="G101" s="11">
        <v>98</v>
      </c>
      <c r="H101" s="11">
        <v>97.5</v>
      </c>
      <c r="I101" s="39">
        <v>95.25</v>
      </c>
      <c r="J101" s="11">
        <v>82</v>
      </c>
      <c r="K101" s="38">
        <v>85.975</v>
      </c>
      <c r="L101" s="17"/>
      <c r="M101" s="18">
        <v>10</v>
      </c>
      <c r="N101" s="18">
        <v>12</v>
      </c>
      <c r="O101" s="18">
        <v>14</v>
      </c>
      <c r="P101" s="18">
        <v>23</v>
      </c>
      <c r="Q101" s="18">
        <v>23</v>
      </c>
      <c r="S101" s="21">
        <f t="shared" si="13"/>
        <v>32.2</v>
      </c>
      <c r="T101" s="21">
        <f t="shared" si="14"/>
        <v>18.84</v>
      </c>
      <c r="U101" s="21">
        <f t="shared" si="12"/>
        <v>16.1</v>
      </c>
      <c r="V101" s="21">
        <f t="shared" si="15"/>
        <v>19.04</v>
      </c>
    </row>
    <row r="102" ht="16.25" spans="1:22">
      <c r="A102" s="11">
        <v>101</v>
      </c>
      <c r="B102" s="37">
        <v>201610311114</v>
      </c>
      <c r="C102" s="11" t="s">
        <v>375</v>
      </c>
      <c r="D102" s="11">
        <v>100</v>
      </c>
      <c r="E102" s="11">
        <v>90</v>
      </c>
      <c r="F102" s="11">
        <v>88</v>
      </c>
      <c r="G102" s="11">
        <v>90</v>
      </c>
      <c r="H102" s="11">
        <v>91.5</v>
      </c>
      <c r="I102" s="39">
        <v>91.1666666666667</v>
      </c>
      <c r="J102" s="11">
        <v>84</v>
      </c>
      <c r="K102" s="38">
        <v>86.15</v>
      </c>
      <c r="L102" s="17"/>
      <c r="M102" s="18">
        <v>9</v>
      </c>
      <c r="N102" s="18">
        <v>13</v>
      </c>
      <c r="O102" s="18">
        <v>12</v>
      </c>
      <c r="P102" s="18">
        <v>24</v>
      </c>
      <c r="Q102" s="18">
        <v>26</v>
      </c>
      <c r="S102" s="21">
        <f t="shared" si="13"/>
        <v>30.8</v>
      </c>
      <c r="T102" s="21">
        <f t="shared" si="14"/>
        <v>17.76</v>
      </c>
      <c r="U102" s="21">
        <f t="shared" si="12"/>
        <v>16.8</v>
      </c>
      <c r="V102" s="21">
        <f t="shared" si="15"/>
        <v>20.9</v>
      </c>
    </row>
    <row r="103" ht="16.25" spans="1:22">
      <c r="A103" s="11">
        <v>102</v>
      </c>
      <c r="B103" s="36">
        <v>201610311116</v>
      </c>
      <c r="C103" s="11" t="s">
        <v>376</v>
      </c>
      <c r="D103" s="11">
        <v>100</v>
      </c>
      <c r="E103" s="11">
        <v>90</v>
      </c>
      <c r="F103" s="11">
        <v>100</v>
      </c>
      <c r="G103" s="11">
        <v>98</v>
      </c>
      <c r="H103" s="11">
        <v>99</v>
      </c>
      <c r="I103" s="39">
        <v>96.4166666666667</v>
      </c>
      <c r="J103" s="11">
        <v>86</v>
      </c>
      <c r="K103" s="38">
        <v>89.125</v>
      </c>
      <c r="L103" s="17"/>
      <c r="M103" s="18">
        <v>9</v>
      </c>
      <c r="N103" s="18">
        <v>15</v>
      </c>
      <c r="O103" s="18">
        <v>14</v>
      </c>
      <c r="P103" s="18">
        <v>28</v>
      </c>
      <c r="Q103" s="18">
        <v>20</v>
      </c>
      <c r="S103" s="21">
        <f t="shared" si="13"/>
        <v>33.6</v>
      </c>
      <c r="T103" s="21">
        <f t="shared" si="14"/>
        <v>19.2</v>
      </c>
      <c r="U103" s="21">
        <f t="shared" si="12"/>
        <v>19.6</v>
      </c>
      <c r="V103" s="21">
        <f t="shared" si="15"/>
        <v>16.94</v>
      </c>
    </row>
    <row r="104" ht="16.25" spans="1:22">
      <c r="A104" s="11">
        <v>103</v>
      </c>
      <c r="B104" s="36">
        <v>201610311133</v>
      </c>
      <c r="C104" s="11" t="s">
        <v>377</v>
      </c>
      <c r="D104" s="11">
        <v>100</v>
      </c>
      <c r="E104" s="11">
        <v>90</v>
      </c>
      <c r="F104" s="11">
        <v>98</v>
      </c>
      <c r="G104" s="11">
        <v>99</v>
      </c>
      <c r="H104" s="11">
        <v>98.5</v>
      </c>
      <c r="I104" s="39">
        <v>95.8333333333333</v>
      </c>
      <c r="J104" s="11">
        <v>81</v>
      </c>
      <c r="K104" s="38">
        <v>85.45</v>
      </c>
      <c r="L104" s="17"/>
      <c r="M104" s="18">
        <v>9</v>
      </c>
      <c r="N104" s="18">
        <v>14</v>
      </c>
      <c r="O104" s="18">
        <v>9</v>
      </c>
      <c r="P104" s="18">
        <v>29</v>
      </c>
      <c r="Q104" s="18">
        <v>20</v>
      </c>
      <c r="S104" s="21">
        <f t="shared" si="13"/>
        <v>29.4</v>
      </c>
      <c r="T104" s="21">
        <f t="shared" si="14"/>
        <v>18.96</v>
      </c>
      <c r="U104" s="21">
        <f t="shared" si="12"/>
        <v>20.3</v>
      </c>
      <c r="V104" s="21">
        <f t="shared" si="15"/>
        <v>16.97</v>
      </c>
    </row>
    <row r="105" ht="16.25" spans="1:22">
      <c r="A105" s="11">
        <v>104</v>
      </c>
      <c r="B105" s="36">
        <v>201610311155</v>
      </c>
      <c r="C105" s="11" t="s">
        <v>378</v>
      </c>
      <c r="D105" s="11">
        <v>100</v>
      </c>
      <c r="E105" s="11">
        <v>90</v>
      </c>
      <c r="F105" s="11">
        <v>95</v>
      </c>
      <c r="G105" s="11">
        <v>96</v>
      </c>
      <c r="H105" s="11">
        <v>95.5</v>
      </c>
      <c r="I105" s="39">
        <v>94.0833333333333</v>
      </c>
      <c r="J105" s="11">
        <v>89</v>
      </c>
      <c r="K105" s="38">
        <v>90.525</v>
      </c>
      <c r="L105" s="17"/>
      <c r="M105" s="18">
        <v>9</v>
      </c>
      <c r="N105" s="18">
        <v>13</v>
      </c>
      <c r="O105" s="18">
        <v>13</v>
      </c>
      <c r="P105" s="18">
        <v>30</v>
      </c>
      <c r="Q105" s="18">
        <v>24</v>
      </c>
      <c r="S105" s="21">
        <f t="shared" si="13"/>
        <v>31.5</v>
      </c>
      <c r="T105" s="21">
        <f t="shared" si="14"/>
        <v>18.6</v>
      </c>
      <c r="U105" s="21">
        <f t="shared" si="12"/>
        <v>21</v>
      </c>
      <c r="V105" s="21">
        <f t="shared" si="15"/>
        <v>19.68</v>
      </c>
    </row>
    <row r="106" ht="16.25" spans="1:22">
      <c r="A106" s="11">
        <v>105</v>
      </c>
      <c r="B106" s="36">
        <v>201610311163</v>
      </c>
      <c r="C106" s="11" t="s">
        <v>379</v>
      </c>
      <c r="D106" s="11">
        <v>100</v>
      </c>
      <c r="E106" s="11">
        <v>90</v>
      </c>
      <c r="F106" s="11">
        <v>97</v>
      </c>
      <c r="G106" s="11">
        <v>98</v>
      </c>
      <c r="H106" s="11">
        <v>97.5</v>
      </c>
      <c r="I106" s="39">
        <v>95.25</v>
      </c>
      <c r="J106" s="11">
        <v>83</v>
      </c>
      <c r="K106" s="38">
        <v>86.675</v>
      </c>
      <c r="L106" s="17"/>
      <c r="M106" s="18">
        <v>9</v>
      </c>
      <c r="N106" s="18">
        <v>14</v>
      </c>
      <c r="O106" s="18">
        <v>12</v>
      </c>
      <c r="P106" s="18">
        <v>25</v>
      </c>
      <c r="Q106" s="18">
        <v>23</v>
      </c>
      <c r="S106" s="21">
        <f t="shared" si="13"/>
        <v>31.5</v>
      </c>
      <c r="T106" s="21">
        <f t="shared" si="14"/>
        <v>18.84</v>
      </c>
      <c r="U106" s="21">
        <f t="shared" si="12"/>
        <v>17.5</v>
      </c>
      <c r="V106" s="21">
        <f t="shared" si="15"/>
        <v>19.04</v>
      </c>
    </row>
    <row r="107" ht="16.25" spans="1:22">
      <c r="A107" s="11">
        <v>106</v>
      </c>
      <c r="B107" s="36">
        <v>201610311166</v>
      </c>
      <c r="C107" s="11" t="s">
        <v>380</v>
      </c>
      <c r="D107" s="11">
        <v>100</v>
      </c>
      <c r="E107" s="11">
        <v>90</v>
      </c>
      <c r="F107" s="11">
        <v>93</v>
      </c>
      <c r="G107" s="11">
        <v>95</v>
      </c>
      <c r="H107" s="11">
        <v>94</v>
      </c>
      <c r="I107" s="39">
        <v>92.9166666666667</v>
      </c>
      <c r="J107" s="11">
        <v>46</v>
      </c>
      <c r="K107" s="38">
        <v>60.075</v>
      </c>
      <c r="L107" s="17"/>
      <c r="M107" s="18">
        <v>7</v>
      </c>
      <c r="N107" s="18">
        <v>10</v>
      </c>
      <c r="O107" s="18">
        <v>5</v>
      </c>
      <c r="P107" s="18">
        <v>20</v>
      </c>
      <c r="Q107" s="18">
        <v>4</v>
      </c>
      <c r="S107" s="21">
        <f t="shared" si="13"/>
        <v>22.4</v>
      </c>
      <c r="T107" s="21">
        <f t="shared" si="14"/>
        <v>18.36</v>
      </c>
      <c r="U107" s="21">
        <f t="shared" si="12"/>
        <v>14</v>
      </c>
      <c r="V107" s="21">
        <f t="shared" si="15"/>
        <v>5.65</v>
      </c>
    </row>
    <row r="108" ht="16.25" spans="1:22">
      <c r="A108" s="11">
        <v>107</v>
      </c>
      <c r="B108" s="36">
        <v>201610311167</v>
      </c>
      <c r="C108" s="11" t="s">
        <v>381</v>
      </c>
      <c r="D108" s="11">
        <v>100</v>
      </c>
      <c r="E108" s="11">
        <v>90</v>
      </c>
      <c r="F108" s="11">
        <v>93</v>
      </c>
      <c r="G108" s="11">
        <v>97</v>
      </c>
      <c r="H108" s="11">
        <v>95</v>
      </c>
      <c r="I108" s="39">
        <v>93.5</v>
      </c>
      <c r="J108" s="11">
        <v>77</v>
      </c>
      <c r="K108" s="38">
        <v>81.95</v>
      </c>
      <c r="L108" s="17"/>
      <c r="M108" s="18">
        <v>9</v>
      </c>
      <c r="N108" s="18">
        <v>13</v>
      </c>
      <c r="O108" s="18">
        <v>10</v>
      </c>
      <c r="P108" s="18">
        <v>30</v>
      </c>
      <c r="Q108" s="18">
        <v>15</v>
      </c>
      <c r="S108" s="21">
        <f t="shared" si="13"/>
        <v>29.4</v>
      </c>
      <c r="T108" s="21">
        <f t="shared" si="14"/>
        <v>18.36</v>
      </c>
      <c r="U108" s="21">
        <f t="shared" si="12"/>
        <v>21</v>
      </c>
      <c r="V108" s="21">
        <f t="shared" si="15"/>
        <v>13.41</v>
      </c>
    </row>
    <row r="109" ht="16.25" spans="1:22">
      <c r="A109" s="11">
        <v>108</v>
      </c>
      <c r="B109" s="36">
        <v>201610311189</v>
      </c>
      <c r="C109" s="11" t="s">
        <v>382</v>
      </c>
      <c r="D109" s="11">
        <v>100</v>
      </c>
      <c r="E109" s="11">
        <v>90</v>
      </c>
      <c r="F109" s="11">
        <v>92</v>
      </c>
      <c r="G109" s="11">
        <v>96</v>
      </c>
      <c r="H109" s="11">
        <v>94</v>
      </c>
      <c r="I109" s="39">
        <v>92.9166666666667</v>
      </c>
      <c r="J109" s="11">
        <v>75</v>
      </c>
      <c r="K109" s="38">
        <v>80.375</v>
      </c>
      <c r="L109" s="17"/>
      <c r="M109" s="18">
        <v>7</v>
      </c>
      <c r="N109" s="18">
        <v>14</v>
      </c>
      <c r="O109" s="18">
        <v>10</v>
      </c>
      <c r="P109" s="18">
        <v>26</v>
      </c>
      <c r="Q109" s="18">
        <v>18</v>
      </c>
      <c r="S109" s="21">
        <f t="shared" si="13"/>
        <v>28.7</v>
      </c>
      <c r="T109" s="21">
        <f t="shared" si="14"/>
        <v>18.24</v>
      </c>
      <c r="U109" s="21">
        <f t="shared" si="12"/>
        <v>18.2</v>
      </c>
      <c r="V109" s="21">
        <f t="shared" si="15"/>
        <v>15.48</v>
      </c>
    </row>
    <row r="110" ht="16.25" spans="1:22">
      <c r="A110" s="11">
        <v>109</v>
      </c>
      <c r="B110" s="36">
        <v>201610311196</v>
      </c>
      <c r="C110" s="11" t="s">
        <v>383</v>
      </c>
      <c r="D110" s="11">
        <v>100</v>
      </c>
      <c r="E110" s="11">
        <v>90</v>
      </c>
      <c r="F110" s="11">
        <v>95</v>
      </c>
      <c r="G110" s="11">
        <v>93</v>
      </c>
      <c r="H110" s="11">
        <v>95</v>
      </c>
      <c r="I110" s="39">
        <v>93.5</v>
      </c>
      <c r="J110" s="11">
        <v>79.5</v>
      </c>
      <c r="K110" s="38">
        <v>83.7</v>
      </c>
      <c r="L110" s="17"/>
      <c r="M110" s="18">
        <v>9</v>
      </c>
      <c r="N110" s="18">
        <v>14</v>
      </c>
      <c r="O110" s="18">
        <v>9</v>
      </c>
      <c r="P110" s="18">
        <v>25</v>
      </c>
      <c r="Q110" s="18">
        <v>22.5</v>
      </c>
      <c r="S110" s="21">
        <f t="shared" si="13"/>
        <v>29.4</v>
      </c>
      <c r="T110" s="21">
        <f t="shared" si="14"/>
        <v>18.6</v>
      </c>
      <c r="U110" s="21">
        <f t="shared" si="12"/>
        <v>17.5</v>
      </c>
      <c r="V110" s="21">
        <f t="shared" si="15"/>
        <v>18.54</v>
      </c>
    </row>
    <row r="111" ht="16.25" spans="1:22">
      <c r="A111" s="11">
        <v>110</v>
      </c>
      <c r="B111" s="36">
        <v>201610311198</v>
      </c>
      <c r="C111" s="11" t="s">
        <v>384</v>
      </c>
      <c r="D111" s="11">
        <v>100</v>
      </c>
      <c r="E111" s="11">
        <v>100</v>
      </c>
      <c r="F111" s="11">
        <v>100</v>
      </c>
      <c r="G111" s="11">
        <v>100</v>
      </c>
      <c r="H111" s="11">
        <v>100</v>
      </c>
      <c r="I111" s="39">
        <v>100</v>
      </c>
      <c r="J111" s="11">
        <v>88</v>
      </c>
      <c r="K111" s="38">
        <v>91.6</v>
      </c>
      <c r="L111" s="17"/>
      <c r="M111" s="18">
        <v>10</v>
      </c>
      <c r="N111" s="18">
        <v>13</v>
      </c>
      <c r="O111" s="18">
        <v>12</v>
      </c>
      <c r="P111" s="18">
        <v>28</v>
      </c>
      <c r="Q111" s="18">
        <v>25</v>
      </c>
      <c r="S111" s="21">
        <f t="shared" si="13"/>
        <v>31.5</v>
      </c>
      <c r="T111" s="21">
        <f t="shared" si="14"/>
        <v>20</v>
      </c>
      <c r="U111" s="21">
        <f t="shared" si="12"/>
        <v>19.6</v>
      </c>
      <c r="V111" s="21">
        <f t="shared" si="15"/>
        <v>20.5</v>
      </c>
    </row>
    <row r="112" ht="16.25" spans="1:22">
      <c r="A112" s="11">
        <v>111</v>
      </c>
      <c r="B112" s="36">
        <v>201610311222</v>
      </c>
      <c r="C112" s="11" t="s">
        <v>385</v>
      </c>
      <c r="D112" s="11">
        <v>100</v>
      </c>
      <c r="E112" s="11">
        <v>90</v>
      </c>
      <c r="F112" s="11">
        <v>92</v>
      </c>
      <c r="G112" s="11">
        <v>95</v>
      </c>
      <c r="H112" s="11">
        <v>93.5</v>
      </c>
      <c r="I112" s="39">
        <v>92.3333333333333</v>
      </c>
      <c r="J112" s="11">
        <v>80</v>
      </c>
      <c r="K112" s="38">
        <v>83.7</v>
      </c>
      <c r="L112" s="17"/>
      <c r="M112" s="18">
        <v>8</v>
      </c>
      <c r="N112" s="18">
        <v>15</v>
      </c>
      <c r="O112" s="18">
        <v>9</v>
      </c>
      <c r="P112" s="18">
        <v>28</v>
      </c>
      <c r="Q112" s="18">
        <v>20</v>
      </c>
      <c r="S112" s="21">
        <f t="shared" si="13"/>
        <v>29.4</v>
      </c>
      <c r="T112" s="21">
        <f t="shared" si="14"/>
        <v>18.24</v>
      </c>
      <c r="U112" s="21">
        <f t="shared" si="12"/>
        <v>19.6</v>
      </c>
      <c r="V112" s="21">
        <f t="shared" si="15"/>
        <v>16.85</v>
      </c>
    </row>
    <row r="113" ht="16.25" spans="1:22">
      <c r="A113" s="11">
        <v>112</v>
      </c>
      <c r="B113" s="36">
        <v>201610311224</v>
      </c>
      <c r="C113" s="11" t="s">
        <v>386</v>
      </c>
      <c r="D113" s="11">
        <v>100</v>
      </c>
      <c r="E113" s="11">
        <v>90</v>
      </c>
      <c r="F113" s="11">
        <v>96</v>
      </c>
      <c r="G113" s="11">
        <v>97</v>
      </c>
      <c r="H113" s="11">
        <v>96.5</v>
      </c>
      <c r="I113" s="39">
        <v>94.6666666666667</v>
      </c>
      <c r="J113" s="11">
        <v>61</v>
      </c>
      <c r="K113" s="38">
        <v>71.1</v>
      </c>
      <c r="L113" s="17"/>
      <c r="M113" s="18">
        <v>9</v>
      </c>
      <c r="N113" s="18">
        <v>12</v>
      </c>
      <c r="O113" s="18">
        <v>9</v>
      </c>
      <c r="P113" s="18">
        <v>22</v>
      </c>
      <c r="Q113" s="18">
        <v>9</v>
      </c>
      <c r="S113" s="21">
        <f t="shared" si="13"/>
        <v>28</v>
      </c>
      <c r="T113" s="21">
        <f t="shared" si="14"/>
        <v>18.72</v>
      </c>
      <c r="U113" s="21">
        <f t="shared" si="12"/>
        <v>15.4</v>
      </c>
      <c r="V113" s="21">
        <f t="shared" si="15"/>
        <v>9.21</v>
      </c>
    </row>
    <row r="114" ht="16.25" spans="1:22">
      <c r="A114" s="11">
        <v>113</v>
      </c>
      <c r="B114" s="36">
        <v>201610311228</v>
      </c>
      <c r="C114" s="11" t="s">
        <v>387</v>
      </c>
      <c r="D114" s="11">
        <v>100</v>
      </c>
      <c r="E114" s="11">
        <v>90</v>
      </c>
      <c r="F114" s="11">
        <v>98</v>
      </c>
      <c r="G114" s="11">
        <v>95</v>
      </c>
      <c r="H114" s="11">
        <v>96.5</v>
      </c>
      <c r="I114" s="39">
        <v>94.6666666666667</v>
      </c>
      <c r="J114" s="11">
        <v>88</v>
      </c>
      <c r="K114" s="38">
        <v>90</v>
      </c>
      <c r="L114" s="17"/>
      <c r="M114" s="18">
        <v>8</v>
      </c>
      <c r="N114" s="18">
        <v>12</v>
      </c>
      <c r="O114" s="18">
        <v>14</v>
      </c>
      <c r="P114" s="18">
        <v>27</v>
      </c>
      <c r="Q114" s="18">
        <v>27</v>
      </c>
      <c r="S114" s="21">
        <f t="shared" si="13"/>
        <v>30.8</v>
      </c>
      <c r="T114" s="21">
        <f t="shared" si="14"/>
        <v>18.96</v>
      </c>
      <c r="U114" s="21">
        <f t="shared" si="12"/>
        <v>18.9</v>
      </c>
      <c r="V114" s="21">
        <f t="shared" si="15"/>
        <v>21.75</v>
      </c>
    </row>
    <row r="115" ht="16.25" spans="1:22">
      <c r="A115" s="11">
        <v>114</v>
      </c>
      <c r="B115" s="36">
        <v>201610311234</v>
      </c>
      <c r="C115" s="11" t="s">
        <v>388</v>
      </c>
      <c r="D115" s="11">
        <v>100</v>
      </c>
      <c r="E115" s="11">
        <v>84</v>
      </c>
      <c r="F115" s="11">
        <v>90</v>
      </c>
      <c r="G115" s="11">
        <v>95</v>
      </c>
      <c r="H115" s="11">
        <v>93.5</v>
      </c>
      <c r="I115" s="39">
        <v>90.8333333333333</v>
      </c>
      <c r="J115" s="11">
        <v>70</v>
      </c>
      <c r="K115" s="38">
        <v>76.25</v>
      </c>
      <c r="L115" s="17"/>
      <c r="M115" s="18">
        <v>9</v>
      </c>
      <c r="N115" s="18">
        <v>14</v>
      </c>
      <c r="O115" s="18">
        <v>10</v>
      </c>
      <c r="P115" s="18">
        <v>26</v>
      </c>
      <c r="Q115" s="18">
        <v>11</v>
      </c>
      <c r="S115" s="21">
        <f t="shared" si="13"/>
        <v>30.1</v>
      </c>
      <c r="T115" s="21">
        <f t="shared" si="14"/>
        <v>17.52</v>
      </c>
      <c r="U115" s="21">
        <f t="shared" si="12"/>
        <v>18.2</v>
      </c>
      <c r="V115" s="21">
        <f t="shared" si="15"/>
        <v>10.55</v>
      </c>
    </row>
    <row r="116" ht="16.25" spans="1:22">
      <c r="A116" s="11">
        <v>115</v>
      </c>
      <c r="B116" s="36">
        <v>201610311241</v>
      </c>
      <c r="C116" s="11" t="s">
        <v>389</v>
      </c>
      <c r="D116" s="11">
        <v>100</v>
      </c>
      <c r="E116" s="11">
        <v>90</v>
      </c>
      <c r="F116" s="11">
        <v>32.5</v>
      </c>
      <c r="G116" s="11">
        <v>0</v>
      </c>
      <c r="H116" s="11">
        <v>32.5</v>
      </c>
      <c r="I116" s="39">
        <v>60</v>
      </c>
      <c r="J116" s="11">
        <v>71</v>
      </c>
      <c r="K116" s="38">
        <v>67.7</v>
      </c>
      <c r="L116" s="17"/>
      <c r="M116" s="18">
        <v>7</v>
      </c>
      <c r="N116" s="18">
        <v>12</v>
      </c>
      <c r="O116" s="18">
        <v>9</v>
      </c>
      <c r="P116" s="18">
        <v>21</v>
      </c>
      <c r="Q116" s="18">
        <v>22</v>
      </c>
      <c r="S116" s="21">
        <f t="shared" si="13"/>
        <v>26.6</v>
      </c>
      <c r="T116" s="21">
        <f t="shared" si="14"/>
        <v>11.1</v>
      </c>
      <c r="U116" s="21">
        <f t="shared" si="12"/>
        <v>14.7</v>
      </c>
      <c r="V116" s="21">
        <f t="shared" si="15"/>
        <v>15.4</v>
      </c>
    </row>
    <row r="117" ht="16.25" spans="1:22">
      <c r="A117" s="11">
        <v>116</v>
      </c>
      <c r="B117" s="36">
        <v>201610311250</v>
      </c>
      <c r="C117" s="11" t="s">
        <v>390</v>
      </c>
      <c r="D117" s="11">
        <v>100</v>
      </c>
      <c r="E117" s="11">
        <v>90</v>
      </c>
      <c r="F117" s="11">
        <v>98</v>
      </c>
      <c r="G117" s="11">
        <v>99</v>
      </c>
      <c r="H117" s="11">
        <v>98.5</v>
      </c>
      <c r="I117" s="39">
        <v>95.8333333333333</v>
      </c>
      <c r="J117" s="11">
        <v>67</v>
      </c>
      <c r="K117" s="38">
        <v>75.65</v>
      </c>
      <c r="L117" s="17"/>
      <c r="M117" s="18">
        <v>8</v>
      </c>
      <c r="N117" s="18">
        <v>13</v>
      </c>
      <c r="O117" s="18">
        <v>9</v>
      </c>
      <c r="P117" s="18">
        <v>26</v>
      </c>
      <c r="Q117" s="18">
        <v>11</v>
      </c>
      <c r="S117" s="21">
        <f t="shared" si="13"/>
        <v>28</v>
      </c>
      <c r="T117" s="21">
        <f t="shared" si="14"/>
        <v>18.96</v>
      </c>
      <c r="U117" s="21">
        <f t="shared" si="12"/>
        <v>18.2</v>
      </c>
      <c r="V117" s="21">
        <f t="shared" si="15"/>
        <v>10.67</v>
      </c>
    </row>
    <row r="118" ht="16.25" spans="1:22">
      <c r="A118" s="11">
        <v>117</v>
      </c>
      <c r="B118" s="36">
        <v>201610311256</v>
      </c>
      <c r="C118" s="11" t="s">
        <v>391</v>
      </c>
      <c r="D118" s="11">
        <v>100</v>
      </c>
      <c r="E118" s="11">
        <v>85</v>
      </c>
      <c r="F118" s="11">
        <v>85</v>
      </c>
      <c r="G118" s="11">
        <v>85</v>
      </c>
      <c r="H118" s="11">
        <v>86.5</v>
      </c>
      <c r="I118" s="39">
        <v>87.6666666666667</v>
      </c>
      <c r="J118" s="11">
        <v>81</v>
      </c>
      <c r="K118" s="38">
        <v>83</v>
      </c>
      <c r="L118" s="17"/>
      <c r="M118" s="18">
        <v>7</v>
      </c>
      <c r="N118" s="18">
        <v>13</v>
      </c>
      <c r="O118" s="18">
        <v>13</v>
      </c>
      <c r="P118" s="18">
        <v>26</v>
      </c>
      <c r="Q118" s="18">
        <v>22</v>
      </c>
      <c r="S118" s="21">
        <f t="shared" si="13"/>
        <v>30.1</v>
      </c>
      <c r="T118" s="21">
        <f t="shared" si="14"/>
        <v>17</v>
      </c>
      <c r="U118" s="21">
        <f t="shared" si="12"/>
        <v>18.2</v>
      </c>
      <c r="V118" s="21">
        <f t="shared" si="15"/>
        <v>17.95</v>
      </c>
    </row>
  </sheetData>
  <pageMargins left="0.7" right="0.7" top="0.75" bottom="0.75" header="0.3" footer="0.3"/>
  <pageSetup paperSize="9" orientation="portrait" horizontalDpi="600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zoomScaleSheetLayoutView="60" workbookViewId="0">
      <selection activeCell="A13" sqref="$A13:$XFD13"/>
    </sheetView>
  </sheetViews>
  <sheetFormatPr defaultColWidth="8.66666666666667" defaultRowHeight="15" outlineLevelCol="3"/>
  <sheetData>
    <row r="1" spans="1:4">
      <c r="A1" s="1">
        <v>0</v>
      </c>
      <c r="B1" s="2">
        <v>0</v>
      </c>
      <c r="C1" s="2">
        <v>0</v>
      </c>
      <c r="D1" s="2">
        <v>0</v>
      </c>
    </row>
    <row r="2" spans="1:4">
      <c r="A2" s="1">
        <v>7</v>
      </c>
      <c r="B2" s="2">
        <v>17.36</v>
      </c>
      <c r="C2" s="2">
        <v>0</v>
      </c>
      <c r="D2" s="2">
        <v>2.7</v>
      </c>
    </row>
    <row r="3" spans="1:4">
      <c r="A3" s="1">
        <v>29.4</v>
      </c>
      <c r="B3" s="2">
        <v>17.36</v>
      </c>
      <c r="C3" s="2">
        <v>11.2</v>
      </c>
      <c r="D3" s="2">
        <v>2.99</v>
      </c>
    </row>
    <row r="4" spans="1:4">
      <c r="A4" s="1">
        <v>7</v>
      </c>
      <c r="B4" s="2">
        <v>0</v>
      </c>
      <c r="C4" s="2">
        <v>5.25</v>
      </c>
      <c r="D4" s="2">
        <v>3.15</v>
      </c>
    </row>
    <row r="5" spans="1:4">
      <c r="A5" s="1">
        <v>26.25</v>
      </c>
      <c r="B5" s="2">
        <v>17.4</v>
      </c>
      <c r="C5" s="2">
        <v>10.15</v>
      </c>
      <c r="D5" s="2">
        <v>6.9</v>
      </c>
    </row>
    <row r="6" spans="1:4">
      <c r="A6" s="1">
        <v>31.5</v>
      </c>
      <c r="B6" s="2">
        <v>17.4</v>
      </c>
      <c r="C6" s="2">
        <v>11.9</v>
      </c>
      <c r="D6" s="2">
        <v>9.03</v>
      </c>
    </row>
    <row r="7" spans="1:4">
      <c r="A7" s="1">
        <v>32.55</v>
      </c>
      <c r="B7" s="2">
        <v>17.4</v>
      </c>
      <c r="C7" s="2">
        <v>12.6</v>
      </c>
      <c r="D7" s="2">
        <v>10.69</v>
      </c>
    </row>
    <row r="8" spans="1:4">
      <c r="A8" s="1">
        <v>20.65</v>
      </c>
      <c r="B8" s="2">
        <v>17.4</v>
      </c>
      <c r="C8" s="2">
        <v>5.25</v>
      </c>
      <c r="D8" s="2">
        <v>11.04</v>
      </c>
    </row>
    <row r="9" spans="1:4">
      <c r="A9" s="1">
        <v>25.9</v>
      </c>
      <c r="B9" s="2">
        <v>17.36</v>
      </c>
      <c r="C9" s="2">
        <v>10.5</v>
      </c>
      <c r="D9" s="2">
        <v>11.1</v>
      </c>
    </row>
    <row r="10" spans="1:4">
      <c r="A10" s="1">
        <v>32.9</v>
      </c>
      <c r="B10" s="2">
        <v>16.9530434782609</v>
      </c>
      <c r="C10" s="2">
        <v>14.7</v>
      </c>
      <c r="D10" s="2">
        <v>11.22</v>
      </c>
    </row>
    <row r="11" spans="1:4">
      <c r="A11" s="1">
        <v>32.9</v>
      </c>
      <c r="B11" s="2">
        <v>18.6921739130435</v>
      </c>
      <c r="C11" s="2">
        <v>15.4</v>
      </c>
      <c r="D11" s="2">
        <v>11.39</v>
      </c>
    </row>
    <row r="12" spans="1:4">
      <c r="A12" s="1">
        <v>33.6</v>
      </c>
      <c r="B12" s="2">
        <v>18</v>
      </c>
      <c r="C12" s="2">
        <v>11.9</v>
      </c>
      <c r="D12" s="2">
        <v>11.8</v>
      </c>
    </row>
    <row r="13" spans="1:4">
      <c r="A13" s="3">
        <v>30.45</v>
      </c>
      <c r="B13">
        <v>17.4330434782609</v>
      </c>
      <c r="C13">
        <v>14</v>
      </c>
      <c r="D13">
        <v>12.04</v>
      </c>
    </row>
    <row r="14" spans="1:4">
      <c r="A14" s="3">
        <v>30.8</v>
      </c>
      <c r="B14">
        <v>17.3252173913043</v>
      </c>
      <c r="C14">
        <v>13.3</v>
      </c>
      <c r="D14">
        <v>12.07</v>
      </c>
    </row>
    <row r="15" spans="1:4">
      <c r="A15" s="1">
        <v>30.8</v>
      </c>
      <c r="B15" s="2">
        <v>17.16</v>
      </c>
      <c r="C15" s="2">
        <v>12.6</v>
      </c>
      <c r="D15" s="2">
        <v>12.41</v>
      </c>
    </row>
    <row r="16" spans="1:4">
      <c r="A16" s="1">
        <v>26.25</v>
      </c>
      <c r="B16" s="2">
        <v>17.4</v>
      </c>
      <c r="C16" s="2">
        <v>15.05</v>
      </c>
      <c r="D16" s="2">
        <v>12.76</v>
      </c>
    </row>
    <row r="17" spans="1:4">
      <c r="A17" s="1">
        <v>34.3</v>
      </c>
      <c r="B17" s="2">
        <v>17.24</v>
      </c>
      <c r="C17" s="2">
        <v>10.5</v>
      </c>
      <c r="D17" s="2">
        <v>13.05</v>
      </c>
    </row>
    <row r="18" spans="1:4">
      <c r="A18" s="1">
        <v>32.9</v>
      </c>
      <c r="B18" s="2">
        <v>18.6</v>
      </c>
      <c r="C18" s="2">
        <v>11.55</v>
      </c>
      <c r="D18" s="2">
        <v>13.2</v>
      </c>
    </row>
    <row r="19" spans="1:4">
      <c r="A19" s="1">
        <v>21.7</v>
      </c>
      <c r="B19" s="2">
        <v>17.32</v>
      </c>
      <c r="C19" s="2">
        <v>10.15</v>
      </c>
      <c r="D19" s="2">
        <v>13.31</v>
      </c>
    </row>
    <row r="20" spans="1:4">
      <c r="A20" s="1">
        <v>27.65</v>
      </c>
      <c r="B20" s="2">
        <v>18.76</v>
      </c>
      <c r="C20" s="2">
        <v>12.6</v>
      </c>
      <c r="D20" s="2">
        <v>13.35</v>
      </c>
    </row>
    <row r="21" spans="1:4">
      <c r="A21" s="1">
        <v>31.5</v>
      </c>
      <c r="B21" s="2">
        <v>16.64</v>
      </c>
      <c r="C21" s="2">
        <v>16.1</v>
      </c>
      <c r="D21" s="2">
        <v>13.55</v>
      </c>
    </row>
    <row r="22" spans="1:4">
      <c r="A22" s="1">
        <v>32.2</v>
      </c>
      <c r="B22" s="2">
        <v>16.4730434782609</v>
      </c>
      <c r="C22" s="2">
        <v>14.7</v>
      </c>
      <c r="D22" s="2">
        <v>13.61</v>
      </c>
    </row>
    <row r="23" spans="1:4">
      <c r="A23" s="1">
        <v>30.1</v>
      </c>
      <c r="B23" s="2">
        <v>17.84</v>
      </c>
      <c r="C23" s="2">
        <v>12.6</v>
      </c>
      <c r="D23" s="2">
        <v>13.9</v>
      </c>
    </row>
    <row r="24" spans="1:4">
      <c r="A24" s="1">
        <v>29.05</v>
      </c>
      <c r="B24" s="2">
        <v>18.16</v>
      </c>
      <c r="C24" s="2">
        <v>18.2</v>
      </c>
      <c r="D24" s="2">
        <v>13.96</v>
      </c>
    </row>
    <row r="25" spans="1:4">
      <c r="A25" s="1">
        <v>32.2</v>
      </c>
      <c r="B25" s="2">
        <v>15.8852173913043</v>
      </c>
      <c r="C25" s="2">
        <v>10.5</v>
      </c>
      <c r="D25" s="2">
        <v>14.54</v>
      </c>
    </row>
    <row r="26" spans="1:4">
      <c r="A26" s="1">
        <v>32.2</v>
      </c>
      <c r="B26" s="2">
        <v>17</v>
      </c>
      <c r="C26" s="2">
        <v>11.9</v>
      </c>
      <c r="D26" s="2">
        <v>14.8</v>
      </c>
    </row>
    <row r="27" spans="1:4">
      <c r="A27" s="1">
        <v>34.3</v>
      </c>
      <c r="B27" s="2">
        <v>18.76</v>
      </c>
      <c r="C27" s="2">
        <v>18.55</v>
      </c>
      <c r="D27" s="2">
        <v>14.95</v>
      </c>
    </row>
    <row r="28" spans="1:4">
      <c r="A28" s="1">
        <v>31.5</v>
      </c>
      <c r="B28" s="2">
        <v>18.48</v>
      </c>
      <c r="C28" s="2">
        <v>14</v>
      </c>
      <c r="D28" s="2">
        <v>15.13</v>
      </c>
    </row>
    <row r="29" spans="1:4">
      <c r="A29" s="1">
        <v>32.2</v>
      </c>
      <c r="B29" s="2">
        <v>17.6</v>
      </c>
      <c r="C29" s="2">
        <v>10.5</v>
      </c>
      <c r="D29" s="2">
        <v>15.24</v>
      </c>
    </row>
    <row r="30" spans="1:4">
      <c r="A30" s="1">
        <v>27.65</v>
      </c>
      <c r="B30" s="2">
        <v>17.4</v>
      </c>
      <c r="C30" s="2">
        <v>16.1</v>
      </c>
      <c r="D30" s="2">
        <v>16</v>
      </c>
    </row>
    <row r="31" spans="1:4">
      <c r="A31" s="1">
        <v>32.9</v>
      </c>
      <c r="B31" s="2">
        <v>18</v>
      </c>
      <c r="C31" s="2">
        <v>16.45</v>
      </c>
      <c r="D31" s="2">
        <v>16</v>
      </c>
    </row>
    <row r="32" spans="1:4">
      <c r="A32" s="1">
        <v>33.6</v>
      </c>
      <c r="B32" s="2">
        <v>18.64</v>
      </c>
      <c r="C32" s="2">
        <v>14.7</v>
      </c>
      <c r="D32" s="2">
        <v>16.47</v>
      </c>
    </row>
    <row r="33" spans="1:4">
      <c r="A33" s="3">
        <v>32.9</v>
      </c>
      <c r="B33">
        <v>18.04</v>
      </c>
      <c r="C33">
        <v>12.6</v>
      </c>
      <c r="D33">
        <v>16.79</v>
      </c>
    </row>
    <row r="34" spans="1:4">
      <c r="A34" s="4">
        <v>32.55</v>
      </c>
      <c r="B34" s="2">
        <v>19.6</v>
      </c>
      <c r="C34" s="2">
        <v>7</v>
      </c>
      <c r="D34" s="2">
        <v>16.85</v>
      </c>
    </row>
    <row r="35" spans="1:4">
      <c r="A35" s="1">
        <v>33.6</v>
      </c>
      <c r="B35" s="2">
        <v>18.64</v>
      </c>
      <c r="C35" s="2">
        <v>16.8</v>
      </c>
      <c r="D35" s="2">
        <v>16.85</v>
      </c>
    </row>
    <row r="36" spans="1:4">
      <c r="A36" s="1">
        <v>33.6</v>
      </c>
      <c r="B36" s="2">
        <v>17.68</v>
      </c>
      <c r="C36" s="2">
        <v>19.6</v>
      </c>
      <c r="D36" s="2">
        <v>16.96</v>
      </c>
    </row>
    <row r="37" spans="1:4">
      <c r="A37" s="1">
        <v>29.05</v>
      </c>
      <c r="B37" s="2">
        <v>17.68</v>
      </c>
      <c r="C37" s="2">
        <v>18.2</v>
      </c>
      <c r="D37" s="2">
        <v>17.1</v>
      </c>
    </row>
    <row r="38" spans="1:4">
      <c r="A38" s="3">
        <v>25.9</v>
      </c>
      <c r="B38">
        <v>17.32</v>
      </c>
      <c r="C38">
        <v>15.4</v>
      </c>
      <c r="D38">
        <v>17.16</v>
      </c>
    </row>
    <row r="39" spans="1:4">
      <c r="A39" s="1">
        <v>30.8</v>
      </c>
      <c r="B39" s="2">
        <v>17.3130434782609</v>
      </c>
      <c r="C39" s="2">
        <v>16.1</v>
      </c>
      <c r="D39" s="2">
        <v>17.23</v>
      </c>
    </row>
    <row r="40" spans="1:4">
      <c r="A40" s="1">
        <v>28.35</v>
      </c>
      <c r="B40" s="2">
        <v>17.6</v>
      </c>
      <c r="C40" s="2">
        <v>14.7</v>
      </c>
      <c r="D40" s="2">
        <v>17.4</v>
      </c>
    </row>
    <row r="41" spans="1:4">
      <c r="A41" s="3">
        <v>32.55</v>
      </c>
      <c r="B41">
        <v>17.44</v>
      </c>
      <c r="C41">
        <v>18.2</v>
      </c>
      <c r="D41">
        <v>17.58</v>
      </c>
    </row>
    <row r="42" spans="1:4">
      <c r="A42" s="1">
        <v>35</v>
      </c>
      <c r="B42" s="2">
        <v>16.9530434782609</v>
      </c>
      <c r="C42" s="2">
        <v>15.4</v>
      </c>
      <c r="D42" s="2">
        <v>17.67</v>
      </c>
    </row>
    <row r="43" spans="1:4">
      <c r="A43" s="1">
        <v>33.6</v>
      </c>
      <c r="B43" s="2">
        <v>17.6730434782609</v>
      </c>
      <c r="C43" s="2">
        <v>16.8</v>
      </c>
      <c r="D43" s="2">
        <v>17.67</v>
      </c>
    </row>
    <row r="44" spans="1:4">
      <c r="A44" s="1">
        <v>23.1</v>
      </c>
      <c r="B44" s="2">
        <v>17.52</v>
      </c>
      <c r="C44" s="2">
        <v>11.9</v>
      </c>
      <c r="D44" s="2">
        <v>17.75</v>
      </c>
    </row>
    <row r="45" spans="1:4">
      <c r="A45" s="3">
        <v>35</v>
      </c>
      <c r="B45">
        <v>16.88</v>
      </c>
      <c r="C45">
        <v>17.15</v>
      </c>
      <c r="D45">
        <v>17.95</v>
      </c>
    </row>
    <row r="46" spans="1:4">
      <c r="A46" s="1">
        <v>32.2</v>
      </c>
      <c r="B46" s="2">
        <v>18.4</v>
      </c>
      <c r="C46" s="2">
        <v>15.4</v>
      </c>
      <c r="D46" s="2">
        <v>18.1</v>
      </c>
    </row>
    <row r="47" spans="1:4">
      <c r="A47" s="1">
        <v>34.3</v>
      </c>
      <c r="B47" s="2">
        <v>18.88</v>
      </c>
      <c r="C47" s="2">
        <v>16.45</v>
      </c>
      <c r="D47" s="2">
        <v>18.1</v>
      </c>
    </row>
    <row r="48" spans="1:4">
      <c r="A48" s="1">
        <v>31.15</v>
      </c>
      <c r="B48" s="2">
        <v>17</v>
      </c>
      <c r="C48" s="2">
        <v>11.9</v>
      </c>
      <c r="D48" s="2">
        <v>18.3</v>
      </c>
    </row>
    <row r="49" spans="1:4">
      <c r="A49" s="1">
        <v>32.2</v>
      </c>
      <c r="B49" s="2">
        <v>20</v>
      </c>
      <c r="C49" s="2">
        <v>19.6</v>
      </c>
      <c r="D49" s="2">
        <v>18.4</v>
      </c>
    </row>
    <row r="50" spans="1:4">
      <c r="A50" s="1">
        <v>26.6</v>
      </c>
      <c r="B50" s="2">
        <v>18.48</v>
      </c>
      <c r="C50" s="2">
        <v>16.1</v>
      </c>
      <c r="D50" s="2">
        <v>18.54</v>
      </c>
    </row>
    <row r="51" spans="1:4">
      <c r="A51" s="3">
        <v>25.9</v>
      </c>
      <c r="B51">
        <v>16.9652173913043</v>
      </c>
      <c r="C51">
        <v>13.3</v>
      </c>
      <c r="D51">
        <v>18.63</v>
      </c>
    </row>
    <row r="52" spans="1:4">
      <c r="A52" s="1">
        <v>30.8</v>
      </c>
      <c r="B52" s="2">
        <v>17.52</v>
      </c>
      <c r="C52" s="2">
        <v>13.3</v>
      </c>
      <c r="D52" s="2">
        <v>18.8</v>
      </c>
    </row>
    <row r="53" spans="1:4">
      <c r="A53" s="5">
        <v>24.15</v>
      </c>
      <c r="B53" s="2">
        <v>17</v>
      </c>
      <c r="C53" s="2">
        <v>12.6</v>
      </c>
      <c r="D53" s="2">
        <v>18.85</v>
      </c>
    </row>
    <row r="54" spans="1:4">
      <c r="A54" s="1">
        <v>34.3</v>
      </c>
      <c r="B54" s="2">
        <v>17.4086956521739</v>
      </c>
      <c r="C54" s="2">
        <v>18.9</v>
      </c>
      <c r="D54" s="2">
        <v>18.86</v>
      </c>
    </row>
    <row r="55" spans="1:4">
      <c r="A55" s="1">
        <v>31.5</v>
      </c>
      <c r="B55" s="2">
        <v>19.48</v>
      </c>
      <c r="C55" s="2">
        <v>17.15</v>
      </c>
      <c r="D55" s="2">
        <v>18.92</v>
      </c>
    </row>
    <row r="56" spans="1:4">
      <c r="A56" s="3">
        <v>33.6</v>
      </c>
      <c r="B56">
        <v>17.4208695652174</v>
      </c>
      <c r="C56">
        <v>16.1</v>
      </c>
      <c r="D56">
        <v>18.95</v>
      </c>
    </row>
    <row r="57" spans="1:4">
      <c r="A57" s="1">
        <v>33.95</v>
      </c>
      <c r="B57" s="2">
        <v>19.08</v>
      </c>
      <c r="C57" s="2">
        <v>16.8</v>
      </c>
      <c r="D57" s="2">
        <v>18.95</v>
      </c>
    </row>
    <row r="58" spans="1:4">
      <c r="A58" s="1">
        <v>26.6</v>
      </c>
      <c r="B58" s="2">
        <v>17.9008695652174</v>
      </c>
      <c r="C58" s="2">
        <v>18.9</v>
      </c>
      <c r="D58" s="2">
        <v>18.95</v>
      </c>
    </row>
    <row r="59" spans="1:4">
      <c r="A59" s="1">
        <v>31.5</v>
      </c>
      <c r="B59" s="2">
        <v>17.4330434782609</v>
      </c>
      <c r="C59" s="2">
        <v>15.4</v>
      </c>
      <c r="D59" s="2">
        <v>19.04</v>
      </c>
    </row>
    <row r="60" spans="1:4">
      <c r="A60" s="1">
        <v>32.2</v>
      </c>
      <c r="B60" s="2">
        <v>19.8</v>
      </c>
      <c r="C60" s="2">
        <v>19.25</v>
      </c>
      <c r="D60" s="2">
        <v>19.07</v>
      </c>
    </row>
    <row r="61" spans="1:4">
      <c r="A61" s="1">
        <v>34.65</v>
      </c>
      <c r="B61" s="2">
        <v>19.4121739130435</v>
      </c>
      <c r="C61" s="2">
        <v>19.6</v>
      </c>
      <c r="D61" s="2">
        <v>19.07</v>
      </c>
    </row>
    <row r="62" spans="1:4">
      <c r="A62" s="1">
        <v>26.95</v>
      </c>
      <c r="B62" s="2">
        <v>17</v>
      </c>
      <c r="C62" s="2">
        <v>5.25</v>
      </c>
      <c r="D62" s="2">
        <v>19.35</v>
      </c>
    </row>
    <row r="63" spans="1:4">
      <c r="A63" s="1">
        <v>30.1</v>
      </c>
      <c r="B63" s="2">
        <v>16.64</v>
      </c>
      <c r="C63" s="2">
        <v>12.25</v>
      </c>
      <c r="D63" s="2">
        <v>19.5</v>
      </c>
    </row>
    <row r="64" spans="1:4">
      <c r="A64" s="1">
        <v>30.1</v>
      </c>
      <c r="B64" s="2">
        <v>19.08</v>
      </c>
      <c r="C64" s="2">
        <v>13.3</v>
      </c>
      <c r="D64" s="2">
        <v>19.5</v>
      </c>
    </row>
    <row r="65" spans="1:4">
      <c r="A65" s="1">
        <v>32.9</v>
      </c>
      <c r="B65" s="2">
        <v>17.4</v>
      </c>
      <c r="C65" s="2">
        <v>19.6</v>
      </c>
      <c r="D65" s="2">
        <v>19.5</v>
      </c>
    </row>
    <row r="66" spans="1:4">
      <c r="A66" s="1">
        <v>30.8</v>
      </c>
      <c r="B66" s="2">
        <v>17.64</v>
      </c>
      <c r="C66" s="2">
        <v>11.55</v>
      </c>
      <c r="D66" s="2">
        <v>19.53</v>
      </c>
    </row>
    <row r="67" spans="1:4">
      <c r="A67" s="1">
        <v>32.55</v>
      </c>
      <c r="B67" s="2">
        <v>17.12</v>
      </c>
      <c r="C67" s="2">
        <v>14</v>
      </c>
      <c r="D67" s="2">
        <v>19.53</v>
      </c>
    </row>
    <row r="68" spans="1:4">
      <c r="A68" s="1">
        <v>33.25</v>
      </c>
      <c r="B68" s="2">
        <v>17.0730434782609</v>
      </c>
      <c r="C68" s="2">
        <v>16.1</v>
      </c>
      <c r="D68" s="2">
        <v>19.65</v>
      </c>
    </row>
    <row r="69" spans="1:4">
      <c r="A69" s="1">
        <v>32.2</v>
      </c>
      <c r="B69" s="2">
        <v>17.1686956521739</v>
      </c>
      <c r="C69" s="2">
        <v>13.3</v>
      </c>
      <c r="D69" s="2">
        <v>19.73</v>
      </c>
    </row>
    <row r="70" spans="1:4">
      <c r="A70" s="1">
        <v>34.65</v>
      </c>
      <c r="B70" s="2">
        <v>19.2</v>
      </c>
      <c r="C70" s="2">
        <v>15.4</v>
      </c>
      <c r="D70" s="2">
        <v>19.8</v>
      </c>
    </row>
    <row r="71" spans="1:4">
      <c r="A71" s="1">
        <v>31.5</v>
      </c>
      <c r="B71" s="2">
        <v>17.6</v>
      </c>
      <c r="C71" s="2">
        <v>16.8</v>
      </c>
      <c r="D71" s="2">
        <v>19.85</v>
      </c>
    </row>
    <row r="72" spans="1:4">
      <c r="A72" s="1">
        <v>29.05</v>
      </c>
      <c r="B72" s="2">
        <v>17.4</v>
      </c>
      <c r="C72" s="2">
        <v>14</v>
      </c>
      <c r="D72" s="2">
        <v>20.2</v>
      </c>
    </row>
    <row r="73" spans="1:4">
      <c r="A73" s="1">
        <v>29.05</v>
      </c>
      <c r="B73" s="2">
        <v>18</v>
      </c>
      <c r="C73" s="2">
        <v>14.35</v>
      </c>
      <c r="D73" s="2">
        <v>20.2</v>
      </c>
    </row>
    <row r="74" spans="1:4">
      <c r="A74" s="1">
        <v>34.3</v>
      </c>
      <c r="B74" s="2">
        <v>17.56</v>
      </c>
      <c r="C74" s="2">
        <v>15.4</v>
      </c>
      <c r="D74" s="2">
        <v>20.35</v>
      </c>
    </row>
    <row r="75" spans="1:4">
      <c r="A75" s="1">
        <v>29.05</v>
      </c>
      <c r="B75" s="2">
        <v>17.6</v>
      </c>
      <c r="C75" s="2">
        <v>18.55</v>
      </c>
      <c r="D75" s="2">
        <v>20.37</v>
      </c>
    </row>
    <row r="76" spans="1:4">
      <c r="A76" s="1">
        <v>30.45</v>
      </c>
      <c r="B76" s="2">
        <v>19.52</v>
      </c>
      <c r="C76" s="2">
        <v>11.2</v>
      </c>
      <c r="D76" s="2">
        <v>20.44</v>
      </c>
    </row>
    <row r="77" spans="1:4">
      <c r="A77" s="1">
        <v>29.4</v>
      </c>
      <c r="B77" s="2">
        <v>17.36</v>
      </c>
      <c r="C77" s="2">
        <v>12.95</v>
      </c>
      <c r="D77" s="2">
        <v>20.55</v>
      </c>
    </row>
    <row r="78" spans="1:4">
      <c r="A78" s="1">
        <v>34.3</v>
      </c>
      <c r="B78" s="2">
        <v>17.48</v>
      </c>
      <c r="C78" s="2">
        <v>16.1</v>
      </c>
      <c r="D78" s="2">
        <v>20.75</v>
      </c>
    </row>
    <row r="79" spans="1:4">
      <c r="A79" s="1">
        <v>31.85</v>
      </c>
      <c r="B79" s="2">
        <v>16.88</v>
      </c>
      <c r="C79" s="2">
        <v>17.15</v>
      </c>
      <c r="D79" s="2">
        <v>20.81</v>
      </c>
    </row>
    <row r="80" spans="1:4">
      <c r="A80" s="1">
        <v>34.3</v>
      </c>
      <c r="B80" s="2">
        <v>16.3530434782609</v>
      </c>
      <c r="C80" s="2">
        <v>11.2</v>
      </c>
      <c r="D80" s="2">
        <v>20.9</v>
      </c>
    </row>
    <row r="81" spans="1:4">
      <c r="A81" s="1">
        <v>35</v>
      </c>
      <c r="B81" s="2">
        <v>19.08</v>
      </c>
      <c r="C81" s="2">
        <v>19.25</v>
      </c>
      <c r="D81" s="2">
        <v>21.05</v>
      </c>
    </row>
    <row r="82" spans="1:4">
      <c r="A82" s="1">
        <v>28.7</v>
      </c>
      <c r="B82" s="2">
        <v>18.16</v>
      </c>
      <c r="C82" s="2">
        <v>15.05</v>
      </c>
      <c r="D82" s="2">
        <v>21.1</v>
      </c>
    </row>
    <row r="83" spans="1:4">
      <c r="A83" s="1">
        <v>30.1</v>
      </c>
      <c r="B83" s="2">
        <v>18.64</v>
      </c>
      <c r="C83" s="2">
        <v>16.8</v>
      </c>
      <c r="D83" s="2">
        <v>21.25</v>
      </c>
    </row>
    <row r="84" spans="1:4">
      <c r="A84" s="1">
        <v>29.75</v>
      </c>
      <c r="B84" s="2">
        <v>18.12</v>
      </c>
      <c r="C84" s="2">
        <v>16.45</v>
      </c>
      <c r="D84" s="2">
        <v>21.54</v>
      </c>
    </row>
    <row r="85" spans="1:4">
      <c r="A85" s="3">
        <v>29.4</v>
      </c>
      <c r="B85">
        <v>18.88</v>
      </c>
      <c r="C85">
        <v>13.3</v>
      </c>
      <c r="D85">
        <v>21.6</v>
      </c>
    </row>
    <row r="86" spans="1:4">
      <c r="A86" s="1">
        <v>35</v>
      </c>
      <c r="B86" s="2">
        <v>17.4</v>
      </c>
      <c r="C86" s="2">
        <v>17.5</v>
      </c>
      <c r="D86" s="2">
        <v>21.6</v>
      </c>
    </row>
    <row r="87" spans="1:4">
      <c r="A87" s="3">
        <v>31.85</v>
      </c>
      <c r="B87">
        <v>17.6</v>
      </c>
      <c r="C87">
        <v>16.45</v>
      </c>
      <c r="D87">
        <v>21.63</v>
      </c>
    </row>
    <row r="88" spans="1:4">
      <c r="A88" s="1">
        <v>32.55</v>
      </c>
      <c r="B88" s="2">
        <v>19.2</v>
      </c>
      <c r="C88" s="2">
        <v>12.25</v>
      </c>
      <c r="D88" s="2">
        <v>21.78</v>
      </c>
    </row>
    <row r="89" spans="1:4">
      <c r="A89" s="1">
        <v>30.8</v>
      </c>
      <c r="B89" s="2">
        <v>19.6</v>
      </c>
      <c r="C89" s="2">
        <v>17.5</v>
      </c>
      <c r="D89" s="2">
        <v>21.84</v>
      </c>
    </row>
    <row r="90" spans="1:4">
      <c r="A90" s="1">
        <v>32.2</v>
      </c>
      <c r="B90" s="2">
        <v>16.4852173913043</v>
      </c>
      <c r="C90" s="2">
        <v>20.3</v>
      </c>
      <c r="D90" s="2">
        <v>21.92</v>
      </c>
    </row>
    <row r="91" spans="1:4">
      <c r="A91" s="3">
        <v>33.25</v>
      </c>
      <c r="B91">
        <v>19.6</v>
      </c>
      <c r="C91">
        <v>16.45</v>
      </c>
      <c r="D91">
        <v>22.45</v>
      </c>
    </row>
    <row r="92" spans="1:4">
      <c r="A92" s="1">
        <v>26.95</v>
      </c>
      <c r="B92" s="2">
        <v>17.36</v>
      </c>
      <c r="C92" s="2">
        <v>15.05</v>
      </c>
      <c r="D92" s="2">
        <v>22.65</v>
      </c>
    </row>
    <row r="93" spans="1:4">
      <c r="A93" s="3">
        <v>34.3</v>
      </c>
      <c r="B93">
        <v>18.8</v>
      </c>
      <c r="C93">
        <v>18.55</v>
      </c>
      <c r="D93">
        <v>22.71</v>
      </c>
    </row>
    <row r="94" spans="1:4">
      <c r="A94" s="3">
        <v>33.6</v>
      </c>
      <c r="B94">
        <v>15.9930434782609</v>
      </c>
      <c r="C94">
        <v>17.5</v>
      </c>
      <c r="D94">
        <v>22.91</v>
      </c>
    </row>
    <row r="95" spans="1:4">
      <c r="A95" s="1">
        <v>31.5</v>
      </c>
      <c r="B95" s="2">
        <v>18</v>
      </c>
      <c r="C95" s="2">
        <v>14</v>
      </c>
      <c r="D95" s="2">
        <v>23</v>
      </c>
    </row>
    <row r="96" spans="1:4">
      <c r="A96" s="1">
        <v>31.5</v>
      </c>
      <c r="B96" s="2">
        <v>19.6</v>
      </c>
      <c r="C96" s="2">
        <v>20.3</v>
      </c>
      <c r="D96" s="2">
        <v>23</v>
      </c>
    </row>
    <row r="97" spans="1:4">
      <c r="A97" s="1">
        <v>29.05</v>
      </c>
      <c r="B97" s="2">
        <v>17.6</v>
      </c>
      <c r="C97" s="2">
        <v>14.35</v>
      </c>
      <c r="D97" s="2">
        <v>23.2</v>
      </c>
    </row>
    <row r="98" spans="1:4">
      <c r="A98" s="1">
        <v>30.45</v>
      </c>
      <c r="B98" s="2">
        <v>18.6</v>
      </c>
      <c r="C98" s="2">
        <v>19.25</v>
      </c>
      <c r="D98" s="2">
        <v>23.35</v>
      </c>
    </row>
    <row r="99" spans="1:4">
      <c r="A99" s="1">
        <v>33.6</v>
      </c>
      <c r="B99" s="2">
        <v>17.3721739130435</v>
      </c>
      <c r="C99" s="2">
        <v>15.4</v>
      </c>
      <c r="D99" s="2">
        <v>23.46</v>
      </c>
    </row>
    <row r="100" spans="1:4">
      <c r="A100" s="1">
        <v>30.8</v>
      </c>
      <c r="B100" s="2">
        <v>17.5652173913043</v>
      </c>
      <c r="C100" s="2">
        <v>18.2</v>
      </c>
      <c r="D100" s="2">
        <v>23.65</v>
      </c>
    </row>
    <row r="101" spans="1:4">
      <c r="A101" s="1">
        <v>34.65</v>
      </c>
      <c r="B101" s="2">
        <v>18</v>
      </c>
      <c r="C101" s="2">
        <v>18.2</v>
      </c>
      <c r="D101" s="2">
        <v>23.7</v>
      </c>
    </row>
    <row r="102" spans="1:4">
      <c r="A102" s="1">
        <v>32.55</v>
      </c>
      <c r="B102" s="2">
        <v>17.4</v>
      </c>
      <c r="C102" s="2">
        <v>20.3</v>
      </c>
      <c r="D102" s="2">
        <v>23.79</v>
      </c>
    </row>
    <row r="103" spans="1:4">
      <c r="A103" s="6"/>
      <c r="B103" s="2"/>
      <c r="C103" s="2"/>
      <c r="D103" s="2"/>
    </row>
    <row r="104" spans="1:4">
      <c r="A104" s="6"/>
      <c r="B104" s="2"/>
      <c r="C104" s="2"/>
      <c r="D104" s="2"/>
    </row>
    <row r="105" spans="1:4">
      <c r="A105" s="6"/>
      <c r="B105" s="2"/>
      <c r="C105" s="2"/>
      <c r="D105" s="2"/>
    </row>
    <row r="106" spans="1:4">
      <c r="A106" s="6"/>
      <c r="B106" s="2"/>
      <c r="C106" s="2"/>
      <c r="D106" s="2"/>
    </row>
    <row r="108" spans="1:4">
      <c r="A108" s="6"/>
      <c r="B108" s="2"/>
      <c r="C108" s="2"/>
      <c r="D108" s="2"/>
    </row>
    <row r="109" spans="1:4">
      <c r="A109" s="6"/>
      <c r="B109" s="2"/>
      <c r="C109" s="2"/>
      <c r="D109" s="2"/>
    </row>
    <row r="110" spans="1:4">
      <c r="A110" s="6"/>
      <c r="B110" s="2"/>
      <c r="C110" s="2"/>
      <c r="D110" s="2"/>
    </row>
    <row r="111" spans="1:1">
      <c r="A111" s="7"/>
    </row>
    <row r="112" spans="1:4">
      <c r="A112" s="6"/>
      <c r="B112" s="2"/>
      <c r="C112" s="2"/>
      <c r="D112" s="2"/>
    </row>
    <row r="113" spans="1:4">
      <c r="A113" s="6"/>
      <c r="B113" s="2"/>
      <c r="C113" s="2"/>
      <c r="D113" s="2"/>
    </row>
    <row r="114" spans="1:4">
      <c r="A114" s="6"/>
      <c r="B114" s="2"/>
      <c r="C114" s="2"/>
      <c r="D114" s="2"/>
    </row>
    <row r="115" spans="1:4">
      <c r="A115" s="6"/>
      <c r="B115" s="2"/>
      <c r="C115" s="2"/>
      <c r="D115" s="2"/>
    </row>
    <row r="116" spans="1:4">
      <c r="A116" s="6"/>
      <c r="B116" s="2"/>
      <c r="C116" s="2"/>
      <c r="D116" s="2"/>
    </row>
    <row r="117" spans="1:4">
      <c r="A117" s="6"/>
      <c r="B117" s="2"/>
      <c r="C117" s="2"/>
      <c r="D11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计算机18</vt:lpstr>
      <vt:lpstr>计算机17</vt:lpstr>
      <vt:lpstr>计算机16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Xiafen Zhang</dc:creator>
  <cp:lastModifiedBy>.</cp:lastModifiedBy>
  <dcterms:created xsi:type="dcterms:W3CDTF">1996-12-17T01:32:42Z</dcterms:created>
  <cp:lastPrinted>2021-03-20T09:50:57Z</cp:lastPrinted>
  <dcterms:modified xsi:type="dcterms:W3CDTF">2022-01-19T17:46:21Z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041D9722A2044B6AA81632F6132F4400</vt:lpwstr>
  </property>
  <property fmtid="{D5CDD505-2E9C-101B-9397-08002B2CF9AE}" pid="3" name="KSOProductBuildVer">
    <vt:lpwstr>2052-11.1.0.11294</vt:lpwstr>
  </property>
</Properties>
</file>