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project\SchoolProject\EngineeringCertification\excel\test\"/>
    </mc:Choice>
  </mc:AlternateContent>
  <xr:revisionPtr revIDLastSave="0" documentId="13_ncr:1_{0FA2DF2D-29B8-4116-8771-DE33581F4702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计算机16" sheetId="22" r:id="rId1"/>
    <sheet name="计算机17" sheetId="16" r:id="rId2"/>
    <sheet name="计算机18" sheetId="14" r:id="rId3"/>
    <sheet name="Sheet2" sheetId="24" r:id="rId4"/>
  </sheets>
  <definedNames>
    <definedName name="_xlnm._FilterDatabase" localSheetId="3" hidden="1">Sheet2!$A$1:$A$102</definedName>
    <definedName name="_xlnm._FilterDatabase" localSheetId="0" hidden="1">计算机16!#REF!</definedName>
    <definedName name="_xlnm._FilterDatabase" localSheetId="1" hidden="1">计算机17!#REF!</definedName>
    <definedName name="_xlnm._FilterDatabase" localSheetId="2" hidden="1">计算机18!$B$1:$O$103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3" i="14" l="1"/>
  <c r="S103" i="14"/>
  <c r="R103" i="14"/>
  <c r="Q103" i="14"/>
  <c r="T102" i="14"/>
  <c r="S102" i="14"/>
  <c r="R102" i="14"/>
  <c r="Q102" i="14"/>
  <c r="T101" i="14"/>
  <c r="S101" i="14"/>
  <c r="R101" i="14"/>
  <c r="Q101" i="14"/>
  <c r="T100" i="14"/>
  <c r="S100" i="14"/>
  <c r="R100" i="14"/>
  <c r="Q100" i="14"/>
  <c r="T99" i="14"/>
  <c r="S99" i="14"/>
  <c r="R99" i="14"/>
  <c r="Q99" i="14"/>
  <c r="T98" i="14"/>
  <c r="S98" i="14"/>
  <c r="R98" i="14"/>
  <c r="Q98" i="14"/>
  <c r="T97" i="14"/>
  <c r="S97" i="14"/>
  <c r="R97" i="14"/>
  <c r="Q97" i="14"/>
  <c r="T96" i="14"/>
  <c r="S96" i="14"/>
  <c r="R96" i="14"/>
  <c r="Q96" i="14"/>
  <c r="T95" i="14"/>
  <c r="S95" i="14"/>
  <c r="R95" i="14"/>
  <c r="Q95" i="14"/>
  <c r="T94" i="14"/>
  <c r="S94" i="14"/>
  <c r="R94" i="14"/>
  <c r="Q94" i="14"/>
  <c r="T93" i="14"/>
  <c r="S93" i="14"/>
  <c r="R93" i="14"/>
  <c r="Q93" i="14"/>
  <c r="T92" i="14"/>
  <c r="S92" i="14"/>
  <c r="R92" i="14"/>
  <c r="Q92" i="14"/>
  <c r="T91" i="14"/>
  <c r="S91" i="14"/>
  <c r="R91" i="14"/>
  <c r="Q91" i="14"/>
  <c r="T90" i="14"/>
  <c r="S90" i="14"/>
  <c r="R90" i="14"/>
  <c r="Q90" i="14"/>
  <c r="T89" i="14"/>
  <c r="S89" i="14"/>
  <c r="R89" i="14"/>
  <c r="Q89" i="14"/>
  <c r="T88" i="14"/>
  <c r="S88" i="14"/>
  <c r="R88" i="14"/>
  <c r="Q88" i="14"/>
  <c r="T87" i="14"/>
  <c r="S87" i="14"/>
  <c r="R87" i="14"/>
  <c r="Q87" i="14"/>
  <c r="T86" i="14"/>
  <c r="S86" i="14"/>
  <c r="R86" i="14"/>
  <c r="Q86" i="14"/>
  <c r="T85" i="14"/>
  <c r="S85" i="14"/>
  <c r="R85" i="14"/>
  <c r="Q85" i="14"/>
  <c r="T84" i="14"/>
  <c r="S84" i="14"/>
  <c r="R84" i="14"/>
  <c r="Q84" i="14"/>
  <c r="T83" i="14"/>
  <c r="S83" i="14"/>
  <c r="R83" i="14"/>
  <c r="Q83" i="14"/>
  <c r="T82" i="14"/>
  <c r="S82" i="14"/>
  <c r="R82" i="14"/>
  <c r="Q82" i="14"/>
  <c r="T81" i="14"/>
  <c r="S81" i="14"/>
  <c r="R81" i="14"/>
  <c r="Q81" i="14"/>
  <c r="T80" i="14"/>
  <c r="S80" i="14"/>
  <c r="R80" i="14"/>
  <c r="Q80" i="14"/>
  <c r="T79" i="14"/>
  <c r="S79" i="14"/>
  <c r="R79" i="14"/>
  <c r="Q79" i="14"/>
  <c r="T78" i="14"/>
  <c r="S78" i="14"/>
  <c r="R78" i="14"/>
  <c r="Q78" i="14"/>
  <c r="T77" i="14"/>
  <c r="S77" i="14"/>
  <c r="R77" i="14"/>
  <c r="Q77" i="14"/>
  <c r="T76" i="14"/>
  <c r="S76" i="14"/>
  <c r="R76" i="14"/>
  <c r="Q76" i="14"/>
  <c r="T75" i="14"/>
  <c r="S75" i="14"/>
  <c r="R75" i="14"/>
  <c r="Q75" i="14"/>
  <c r="T74" i="14"/>
  <c r="S74" i="14"/>
  <c r="R74" i="14"/>
  <c r="Q74" i="14"/>
  <c r="T73" i="14"/>
  <c r="S73" i="14"/>
  <c r="R73" i="14"/>
  <c r="Q73" i="14"/>
  <c r="T72" i="14"/>
  <c r="S72" i="14"/>
  <c r="R72" i="14"/>
  <c r="Q72" i="14"/>
  <c r="T71" i="14"/>
  <c r="S71" i="14"/>
  <c r="R71" i="14"/>
  <c r="Q71" i="14"/>
  <c r="T70" i="14"/>
  <c r="S70" i="14"/>
  <c r="R70" i="14"/>
  <c r="Q70" i="14"/>
  <c r="T69" i="14"/>
  <c r="S69" i="14"/>
  <c r="R69" i="14"/>
  <c r="Q69" i="14"/>
  <c r="T68" i="14"/>
  <c r="S68" i="14"/>
  <c r="R68" i="14"/>
  <c r="Q68" i="14"/>
  <c r="T67" i="14"/>
  <c r="S67" i="14"/>
  <c r="R67" i="14"/>
  <c r="Q67" i="14"/>
  <c r="T66" i="14"/>
  <c r="S66" i="14"/>
  <c r="R66" i="14"/>
  <c r="Q66" i="14"/>
  <c r="T65" i="14"/>
  <c r="S65" i="14"/>
  <c r="R65" i="14"/>
  <c r="Q65" i="14"/>
  <c r="T64" i="14"/>
  <c r="S64" i="14"/>
  <c r="R64" i="14"/>
  <c r="Q64" i="14"/>
  <c r="T63" i="14"/>
  <c r="S63" i="14"/>
  <c r="R63" i="14"/>
  <c r="Q63" i="14"/>
  <c r="T62" i="14"/>
  <c r="S62" i="14"/>
  <c r="R62" i="14"/>
  <c r="Q62" i="14"/>
  <c r="T61" i="14"/>
  <c r="S61" i="14"/>
  <c r="R61" i="14"/>
  <c r="Q61" i="14"/>
  <c r="T60" i="14"/>
  <c r="S60" i="14"/>
  <c r="R60" i="14"/>
  <c r="Q60" i="14"/>
  <c r="T59" i="14"/>
  <c r="S59" i="14"/>
  <c r="R59" i="14"/>
  <c r="Q59" i="14"/>
  <c r="T58" i="14"/>
  <c r="S58" i="14"/>
  <c r="R58" i="14"/>
  <c r="Q58" i="14"/>
  <c r="T57" i="14"/>
  <c r="S57" i="14"/>
  <c r="R57" i="14"/>
  <c r="Q57" i="14"/>
  <c r="T56" i="14"/>
  <c r="S56" i="14"/>
  <c r="R56" i="14"/>
  <c r="Q56" i="14"/>
  <c r="T55" i="14"/>
  <c r="S55" i="14"/>
  <c r="R55" i="14"/>
  <c r="Q55" i="14"/>
  <c r="T54" i="14"/>
  <c r="S54" i="14"/>
  <c r="R54" i="14"/>
  <c r="Q54" i="14"/>
  <c r="T53" i="14"/>
  <c r="S53" i="14"/>
  <c r="R53" i="14"/>
  <c r="Q53" i="14"/>
  <c r="T52" i="14"/>
  <c r="S52" i="14"/>
  <c r="R52" i="14"/>
  <c r="Q52" i="14"/>
  <c r="T51" i="14"/>
  <c r="S51" i="14"/>
  <c r="R51" i="14"/>
  <c r="Q51" i="14"/>
  <c r="T50" i="14"/>
  <c r="S50" i="14"/>
  <c r="R50" i="14"/>
  <c r="Q50" i="14"/>
  <c r="T49" i="14"/>
  <c r="S49" i="14"/>
  <c r="R49" i="14"/>
  <c r="Q49" i="14"/>
  <c r="T48" i="14"/>
  <c r="S48" i="14"/>
  <c r="R48" i="14"/>
  <c r="Q48" i="14"/>
  <c r="T47" i="14"/>
  <c r="S47" i="14"/>
  <c r="R47" i="14"/>
  <c r="Q47" i="14"/>
  <c r="T46" i="14"/>
  <c r="S46" i="14"/>
  <c r="R46" i="14"/>
  <c r="Q46" i="14"/>
  <c r="T45" i="14"/>
  <c r="S45" i="14"/>
  <c r="R45" i="14"/>
  <c r="Q45" i="14"/>
  <c r="T44" i="14"/>
  <c r="S44" i="14"/>
  <c r="R44" i="14"/>
  <c r="Q44" i="14"/>
  <c r="T43" i="14"/>
  <c r="S43" i="14"/>
  <c r="R43" i="14"/>
  <c r="Q43" i="14"/>
  <c r="T42" i="14"/>
  <c r="S42" i="14"/>
  <c r="R42" i="14"/>
  <c r="Q42" i="14"/>
  <c r="T41" i="14"/>
  <c r="S41" i="14"/>
  <c r="R41" i="14"/>
  <c r="Q41" i="14"/>
  <c r="T40" i="14"/>
  <c r="S40" i="14"/>
  <c r="R40" i="14"/>
  <c r="Q40" i="14"/>
  <c r="T39" i="14"/>
  <c r="S39" i="14"/>
  <c r="R39" i="14"/>
  <c r="Q39" i="14"/>
  <c r="T38" i="14"/>
  <c r="S38" i="14"/>
  <c r="R38" i="14"/>
  <c r="Q38" i="14"/>
  <c r="T37" i="14"/>
  <c r="S37" i="14"/>
  <c r="R37" i="14"/>
  <c r="Q37" i="14"/>
  <c r="T36" i="14"/>
  <c r="S36" i="14"/>
  <c r="R36" i="14"/>
  <c r="Q36" i="14"/>
  <c r="T35" i="14"/>
  <c r="S35" i="14"/>
  <c r="R35" i="14"/>
  <c r="Q35" i="14"/>
  <c r="T34" i="14"/>
  <c r="S34" i="14"/>
  <c r="R34" i="14"/>
  <c r="Q34" i="14"/>
  <c r="T33" i="14"/>
  <c r="S33" i="14"/>
  <c r="R33" i="14"/>
  <c r="Q33" i="14"/>
  <c r="T32" i="14"/>
  <c r="S32" i="14"/>
  <c r="R32" i="14"/>
  <c r="Q32" i="14"/>
  <c r="T31" i="14"/>
  <c r="S31" i="14"/>
  <c r="R31" i="14"/>
  <c r="Q31" i="14"/>
  <c r="T30" i="14"/>
  <c r="S30" i="14"/>
  <c r="R30" i="14"/>
  <c r="Q30" i="14"/>
  <c r="T29" i="14"/>
  <c r="S29" i="14"/>
  <c r="R29" i="14"/>
  <c r="Q29" i="14"/>
  <c r="T28" i="14"/>
  <c r="S28" i="14"/>
  <c r="R28" i="14"/>
  <c r="Q28" i="14"/>
  <c r="T27" i="14"/>
  <c r="S27" i="14"/>
  <c r="R27" i="14"/>
  <c r="Q27" i="14"/>
  <c r="T26" i="14"/>
  <c r="S26" i="14"/>
  <c r="R26" i="14"/>
  <c r="Q26" i="14"/>
  <c r="T25" i="14"/>
  <c r="S25" i="14"/>
  <c r="R25" i="14"/>
  <c r="Q25" i="14"/>
  <c r="T24" i="14"/>
  <c r="S24" i="14"/>
  <c r="R24" i="14"/>
  <c r="Q24" i="14"/>
  <c r="T23" i="14"/>
  <c r="S23" i="14"/>
  <c r="R23" i="14"/>
  <c r="Q23" i="14"/>
  <c r="T22" i="14"/>
  <c r="S22" i="14"/>
  <c r="R22" i="14"/>
  <c r="Q22" i="14"/>
  <c r="T21" i="14"/>
  <c r="S21" i="14"/>
  <c r="R21" i="14"/>
  <c r="Q21" i="14"/>
  <c r="T20" i="14"/>
  <c r="S20" i="14"/>
  <c r="R20" i="14"/>
  <c r="Q20" i="14"/>
  <c r="T19" i="14"/>
  <c r="S19" i="14"/>
  <c r="R19" i="14"/>
  <c r="Q19" i="14"/>
  <c r="T18" i="14"/>
  <c r="S18" i="14"/>
  <c r="R18" i="14"/>
  <c r="Q18" i="14"/>
  <c r="T17" i="14"/>
  <c r="S17" i="14"/>
  <c r="R17" i="14"/>
  <c r="Q17" i="14"/>
  <c r="T16" i="14"/>
  <c r="S16" i="14"/>
  <c r="R16" i="14"/>
  <c r="Q16" i="14"/>
  <c r="T15" i="14"/>
  <c r="S15" i="14"/>
  <c r="R15" i="14"/>
  <c r="Q15" i="14"/>
  <c r="T14" i="14"/>
  <c r="S14" i="14"/>
  <c r="R14" i="14"/>
  <c r="Q14" i="14"/>
  <c r="T13" i="14"/>
  <c r="S13" i="14"/>
  <c r="R13" i="14"/>
  <c r="Q13" i="14"/>
  <c r="T12" i="14"/>
  <c r="S12" i="14"/>
  <c r="R12" i="14"/>
  <c r="Q12" i="14"/>
  <c r="T11" i="14"/>
  <c r="S11" i="14"/>
  <c r="R11" i="14"/>
  <c r="Q11" i="14"/>
  <c r="Y10" i="14"/>
  <c r="X10" i="14"/>
  <c r="W10" i="14"/>
  <c r="T10" i="14"/>
  <c r="S10" i="14"/>
  <c r="R10" i="14"/>
  <c r="Q10" i="14"/>
  <c r="T9" i="14"/>
  <c r="S9" i="14"/>
  <c r="R9" i="14"/>
  <c r="Q9" i="14"/>
  <c r="AA8" i="14"/>
  <c r="T8" i="14"/>
  <c r="S8" i="14"/>
  <c r="R8" i="14"/>
  <c r="Q8" i="14"/>
  <c r="AA7" i="14"/>
  <c r="T7" i="14"/>
  <c r="S7" i="14"/>
  <c r="R7" i="14"/>
  <c r="Q7" i="14"/>
  <c r="AA6" i="14"/>
  <c r="T6" i="14"/>
  <c r="S6" i="14"/>
  <c r="R6" i="14"/>
  <c r="Q6" i="14"/>
  <c r="AA5" i="14"/>
  <c r="AA11" i="14" s="1"/>
  <c r="T5" i="14"/>
  <c r="S5" i="14"/>
  <c r="R5" i="14"/>
  <c r="Q5" i="14"/>
  <c r="T4" i="14"/>
  <c r="S4" i="14"/>
  <c r="R4" i="14"/>
  <c r="Q4" i="14"/>
  <c r="T3" i="14"/>
  <c r="S3" i="14"/>
  <c r="R3" i="14"/>
  <c r="Q3" i="14"/>
  <c r="T2" i="14"/>
  <c r="S2" i="14"/>
  <c r="R2" i="14"/>
  <c r="Q2" i="14"/>
  <c r="V118" i="16"/>
  <c r="U118" i="16"/>
  <c r="T118" i="16"/>
  <c r="S118" i="16"/>
  <c r="V117" i="16"/>
  <c r="U117" i="16"/>
  <c r="T117" i="16"/>
  <c r="S117" i="16"/>
  <c r="V116" i="16"/>
  <c r="U116" i="16"/>
  <c r="T116" i="16"/>
  <c r="S116" i="16"/>
  <c r="V115" i="16"/>
  <c r="U115" i="16"/>
  <c r="T115" i="16"/>
  <c r="S115" i="16"/>
  <c r="V114" i="16"/>
  <c r="U114" i="16"/>
  <c r="T114" i="16"/>
  <c r="S114" i="16"/>
  <c r="V113" i="16"/>
  <c r="U113" i="16"/>
  <c r="T113" i="16"/>
  <c r="S113" i="16"/>
  <c r="V112" i="16"/>
  <c r="U112" i="16"/>
  <c r="T112" i="16"/>
  <c r="S112" i="16"/>
  <c r="V111" i="16"/>
  <c r="U111" i="16"/>
  <c r="T111" i="16"/>
  <c r="S111" i="16"/>
  <c r="V110" i="16"/>
  <c r="U110" i="16"/>
  <c r="T110" i="16"/>
  <c r="S110" i="16"/>
  <c r="V109" i="16"/>
  <c r="U109" i="16"/>
  <c r="T109" i="16"/>
  <c r="S109" i="16"/>
  <c r="V108" i="16"/>
  <c r="U108" i="16"/>
  <c r="T108" i="16"/>
  <c r="S108" i="16"/>
  <c r="V107" i="16"/>
  <c r="U107" i="16"/>
  <c r="T107" i="16"/>
  <c r="S107" i="16"/>
  <c r="V106" i="16"/>
  <c r="U106" i="16"/>
  <c r="T106" i="16"/>
  <c r="S106" i="16"/>
  <c r="V105" i="16"/>
  <c r="U105" i="16"/>
  <c r="T105" i="16"/>
  <c r="S105" i="16"/>
  <c r="V104" i="16"/>
  <c r="U104" i="16"/>
  <c r="T104" i="16"/>
  <c r="S104" i="16"/>
  <c r="V103" i="16"/>
  <c r="U103" i="16"/>
  <c r="T103" i="16"/>
  <c r="S103" i="16"/>
  <c r="V102" i="16"/>
  <c r="U102" i="16"/>
  <c r="T102" i="16"/>
  <c r="S102" i="16"/>
  <c r="V101" i="16"/>
  <c r="U101" i="16"/>
  <c r="T101" i="16"/>
  <c r="S101" i="16"/>
  <c r="V100" i="16"/>
  <c r="U100" i="16"/>
  <c r="T100" i="16"/>
  <c r="S100" i="16"/>
  <c r="V99" i="16"/>
  <c r="U99" i="16"/>
  <c r="T99" i="16"/>
  <c r="S99" i="16"/>
  <c r="V98" i="16"/>
  <c r="U98" i="16"/>
  <c r="T98" i="16"/>
  <c r="S98" i="16"/>
  <c r="V97" i="16"/>
  <c r="U97" i="16"/>
  <c r="T97" i="16"/>
  <c r="S97" i="16"/>
  <c r="V96" i="16"/>
  <c r="U96" i="16"/>
  <c r="T96" i="16"/>
  <c r="S96" i="16"/>
  <c r="V95" i="16"/>
  <c r="U95" i="16"/>
  <c r="T95" i="16"/>
  <c r="S95" i="16"/>
  <c r="V94" i="16"/>
  <c r="U94" i="16"/>
  <c r="T94" i="16"/>
  <c r="S94" i="16"/>
  <c r="V93" i="16"/>
  <c r="U93" i="16"/>
  <c r="T93" i="16"/>
  <c r="S93" i="16"/>
  <c r="V92" i="16"/>
  <c r="U92" i="16"/>
  <c r="T92" i="16"/>
  <c r="S92" i="16"/>
  <c r="V91" i="16"/>
  <c r="U91" i="16"/>
  <c r="T91" i="16"/>
  <c r="S91" i="16"/>
  <c r="V90" i="16"/>
  <c r="U90" i="16"/>
  <c r="T90" i="16"/>
  <c r="S90" i="16"/>
  <c r="V89" i="16"/>
  <c r="U89" i="16"/>
  <c r="T89" i="16"/>
  <c r="S89" i="16"/>
  <c r="V88" i="16"/>
  <c r="U88" i="16"/>
  <c r="T88" i="16"/>
  <c r="S88" i="16"/>
  <c r="V87" i="16"/>
  <c r="U87" i="16"/>
  <c r="T87" i="16"/>
  <c r="S87" i="16"/>
  <c r="V86" i="16"/>
  <c r="U86" i="16"/>
  <c r="T86" i="16"/>
  <c r="S86" i="16"/>
  <c r="V85" i="16"/>
  <c r="U85" i="16"/>
  <c r="T85" i="16"/>
  <c r="S85" i="16"/>
  <c r="V84" i="16"/>
  <c r="U84" i="16"/>
  <c r="T84" i="16"/>
  <c r="S84" i="16"/>
  <c r="V83" i="16"/>
  <c r="U83" i="16"/>
  <c r="T83" i="16"/>
  <c r="S83" i="16"/>
  <c r="V82" i="16"/>
  <c r="U82" i="16"/>
  <c r="T82" i="16"/>
  <c r="S82" i="16"/>
  <c r="V81" i="16"/>
  <c r="U81" i="16"/>
  <c r="T81" i="16"/>
  <c r="S81" i="16"/>
  <c r="V80" i="16"/>
  <c r="U80" i="16"/>
  <c r="T80" i="16"/>
  <c r="S80" i="16"/>
  <c r="V79" i="16"/>
  <c r="U79" i="16"/>
  <c r="T79" i="16"/>
  <c r="S79" i="16"/>
  <c r="V78" i="16"/>
  <c r="U78" i="16"/>
  <c r="T78" i="16"/>
  <c r="S78" i="16"/>
  <c r="V77" i="16"/>
  <c r="U77" i="16"/>
  <c r="T77" i="16"/>
  <c r="S77" i="16"/>
  <c r="V76" i="16"/>
  <c r="U76" i="16"/>
  <c r="T76" i="16"/>
  <c r="S76" i="16"/>
  <c r="V75" i="16"/>
  <c r="U75" i="16"/>
  <c r="T75" i="16"/>
  <c r="S75" i="16"/>
  <c r="V74" i="16"/>
  <c r="U74" i="16"/>
  <c r="T74" i="16"/>
  <c r="S74" i="16"/>
  <c r="V73" i="16"/>
  <c r="U73" i="16"/>
  <c r="T73" i="16"/>
  <c r="S73" i="16"/>
  <c r="V72" i="16"/>
  <c r="U72" i="16"/>
  <c r="T72" i="16"/>
  <c r="S72" i="16"/>
  <c r="V71" i="16"/>
  <c r="U71" i="16"/>
  <c r="T71" i="16"/>
  <c r="S71" i="16"/>
  <c r="V70" i="16"/>
  <c r="U70" i="16"/>
  <c r="T70" i="16"/>
  <c r="S70" i="16"/>
  <c r="V69" i="16"/>
  <c r="U69" i="16"/>
  <c r="T69" i="16"/>
  <c r="S69" i="16"/>
  <c r="V68" i="16"/>
  <c r="U68" i="16"/>
  <c r="T68" i="16"/>
  <c r="S68" i="16"/>
  <c r="V67" i="16"/>
  <c r="U67" i="16"/>
  <c r="T67" i="16"/>
  <c r="S67" i="16"/>
  <c r="V66" i="16"/>
  <c r="U66" i="16"/>
  <c r="T66" i="16"/>
  <c r="S66" i="16"/>
  <c r="V65" i="16"/>
  <c r="U65" i="16"/>
  <c r="T65" i="16"/>
  <c r="S65" i="16"/>
  <c r="V64" i="16"/>
  <c r="U64" i="16"/>
  <c r="T64" i="16"/>
  <c r="S64" i="16"/>
  <c r="V63" i="16"/>
  <c r="U63" i="16"/>
  <c r="T63" i="16"/>
  <c r="S63" i="16"/>
  <c r="V62" i="16"/>
  <c r="U62" i="16"/>
  <c r="T62" i="16"/>
  <c r="S62" i="16"/>
  <c r="V61" i="16"/>
  <c r="U61" i="16"/>
  <c r="T61" i="16"/>
  <c r="S61" i="16"/>
  <c r="V60" i="16"/>
  <c r="U60" i="16"/>
  <c r="T60" i="16"/>
  <c r="S60" i="16"/>
  <c r="V59" i="16"/>
  <c r="U59" i="16"/>
  <c r="T59" i="16"/>
  <c r="S59" i="16"/>
  <c r="V58" i="16"/>
  <c r="U58" i="16"/>
  <c r="T58" i="16"/>
  <c r="S58" i="16"/>
  <c r="V57" i="16"/>
  <c r="U57" i="16"/>
  <c r="T57" i="16"/>
  <c r="S57" i="16"/>
  <c r="V56" i="16"/>
  <c r="U56" i="16"/>
  <c r="T56" i="16"/>
  <c r="S56" i="16"/>
  <c r="V55" i="16"/>
  <c r="U55" i="16"/>
  <c r="T55" i="16"/>
  <c r="S55" i="16"/>
  <c r="V54" i="16"/>
  <c r="U54" i="16"/>
  <c r="T54" i="16"/>
  <c r="S54" i="16"/>
  <c r="V53" i="16"/>
  <c r="U53" i="16"/>
  <c r="T53" i="16"/>
  <c r="S53" i="16"/>
  <c r="V52" i="16"/>
  <c r="U52" i="16"/>
  <c r="T52" i="16"/>
  <c r="S52" i="16"/>
  <c r="V51" i="16"/>
  <c r="U51" i="16"/>
  <c r="T51" i="16"/>
  <c r="S51" i="16"/>
  <c r="V50" i="16"/>
  <c r="U50" i="16"/>
  <c r="T50" i="16"/>
  <c r="S50" i="16"/>
  <c r="V49" i="16"/>
  <c r="U49" i="16"/>
  <c r="T49" i="16"/>
  <c r="S49" i="16"/>
  <c r="V48" i="16"/>
  <c r="U48" i="16"/>
  <c r="T48" i="16"/>
  <c r="S48" i="16"/>
  <c r="V47" i="16"/>
  <c r="U47" i="16"/>
  <c r="T47" i="16"/>
  <c r="S47" i="16"/>
  <c r="V46" i="16"/>
  <c r="U46" i="16"/>
  <c r="T46" i="16"/>
  <c r="S46" i="16"/>
  <c r="V45" i="16"/>
  <c r="U45" i="16"/>
  <c r="T45" i="16"/>
  <c r="S45" i="16"/>
  <c r="V44" i="16"/>
  <c r="U44" i="16"/>
  <c r="T44" i="16"/>
  <c r="S44" i="16"/>
  <c r="V43" i="16"/>
  <c r="U43" i="16"/>
  <c r="T43" i="16"/>
  <c r="S43" i="16"/>
  <c r="V42" i="16"/>
  <c r="U42" i="16"/>
  <c r="T42" i="16"/>
  <c r="S42" i="16"/>
  <c r="V41" i="16"/>
  <c r="U41" i="16"/>
  <c r="T41" i="16"/>
  <c r="S41" i="16"/>
  <c r="V40" i="16"/>
  <c r="U40" i="16"/>
  <c r="T40" i="16"/>
  <c r="S40" i="16"/>
  <c r="V39" i="16"/>
  <c r="U39" i="16"/>
  <c r="T39" i="16"/>
  <c r="S39" i="16"/>
  <c r="V38" i="16"/>
  <c r="U38" i="16"/>
  <c r="T38" i="16"/>
  <c r="S38" i="16"/>
  <c r="V37" i="16"/>
  <c r="U37" i="16"/>
  <c r="T37" i="16"/>
  <c r="S37" i="16"/>
  <c r="V36" i="16"/>
  <c r="U36" i="16"/>
  <c r="T36" i="16"/>
  <c r="S36" i="16"/>
  <c r="V35" i="16"/>
  <c r="U35" i="16"/>
  <c r="T35" i="16"/>
  <c r="S35" i="16"/>
  <c r="V34" i="16"/>
  <c r="U34" i="16"/>
  <c r="T34" i="16"/>
  <c r="S34" i="16"/>
  <c r="V33" i="16"/>
  <c r="U33" i="16"/>
  <c r="T33" i="16"/>
  <c r="S33" i="16"/>
  <c r="V32" i="16"/>
  <c r="U32" i="16"/>
  <c r="T32" i="16"/>
  <c r="S32" i="16"/>
  <c r="V31" i="16"/>
  <c r="U31" i="16"/>
  <c r="T31" i="16"/>
  <c r="S31" i="16"/>
  <c r="V30" i="16"/>
  <c r="U30" i="16"/>
  <c r="T30" i="16"/>
  <c r="S30" i="16"/>
  <c r="V29" i="16"/>
  <c r="U29" i="16"/>
  <c r="T29" i="16"/>
  <c r="S29" i="16"/>
  <c r="V28" i="16"/>
  <c r="U28" i="16"/>
  <c r="T28" i="16"/>
  <c r="S28" i="16"/>
  <c r="V27" i="16"/>
  <c r="U27" i="16"/>
  <c r="T27" i="16"/>
  <c r="S27" i="16"/>
  <c r="V26" i="16"/>
  <c r="U26" i="16"/>
  <c r="T26" i="16"/>
  <c r="S26" i="16"/>
  <c r="V25" i="16"/>
  <c r="U25" i="16"/>
  <c r="T25" i="16"/>
  <c r="S25" i="16"/>
  <c r="V24" i="16"/>
  <c r="U24" i="16"/>
  <c r="T24" i="16"/>
  <c r="S24" i="16"/>
  <c r="V23" i="16"/>
  <c r="U23" i="16"/>
  <c r="T23" i="16"/>
  <c r="S23" i="16"/>
  <c r="V22" i="16"/>
  <c r="U22" i="16"/>
  <c r="T22" i="16"/>
  <c r="S22" i="16"/>
  <c r="V21" i="16"/>
  <c r="U21" i="16"/>
  <c r="T21" i="16"/>
  <c r="S21" i="16"/>
  <c r="V20" i="16"/>
  <c r="U20" i="16"/>
  <c r="T20" i="16"/>
  <c r="S20" i="16"/>
  <c r="V19" i="16"/>
  <c r="U19" i="16"/>
  <c r="T19" i="16"/>
  <c r="S19" i="16"/>
  <c r="V18" i="16"/>
  <c r="U18" i="16"/>
  <c r="T18" i="16"/>
  <c r="S18" i="16"/>
  <c r="V17" i="16"/>
  <c r="U17" i="16"/>
  <c r="T17" i="16"/>
  <c r="S17" i="16"/>
  <c r="V16" i="16"/>
  <c r="U16" i="16"/>
  <c r="T16" i="16"/>
  <c r="S16" i="16"/>
  <c r="V15" i="16"/>
  <c r="U15" i="16"/>
  <c r="T15" i="16"/>
  <c r="S15" i="16"/>
  <c r="V14" i="16"/>
  <c r="U14" i="16"/>
  <c r="T14" i="16"/>
  <c r="S14" i="16"/>
  <c r="V13" i="16"/>
  <c r="U13" i="16"/>
  <c r="T13" i="16"/>
  <c r="S13" i="16"/>
  <c r="V12" i="16"/>
  <c r="U12" i="16"/>
  <c r="T12" i="16"/>
  <c r="S12" i="16"/>
  <c r="AA11" i="16"/>
  <c r="Z11" i="16"/>
  <c r="Y11" i="16"/>
  <c r="V11" i="16"/>
  <c r="U11" i="16"/>
  <c r="T11" i="16"/>
  <c r="S11" i="16"/>
  <c r="V10" i="16"/>
  <c r="U10" i="16"/>
  <c r="T10" i="16"/>
  <c r="S10" i="16"/>
  <c r="AC9" i="16"/>
  <c r="AC12" i="16" s="1"/>
  <c r="V9" i="16"/>
  <c r="U9" i="16"/>
  <c r="T9" i="16"/>
  <c r="S9" i="16"/>
  <c r="AC8" i="16"/>
  <c r="V8" i="16"/>
  <c r="U8" i="16"/>
  <c r="T8" i="16"/>
  <c r="S8" i="16"/>
  <c r="AC7" i="16"/>
  <c r="V7" i="16"/>
  <c r="U7" i="16"/>
  <c r="T7" i="16"/>
  <c r="S7" i="16"/>
  <c r="AC6" i="16"/>
  <c r="V6" i="16"/>
  <c r="U6" i="16"/>
  <c r="T6" i="16"/>
  <c r="S6" i="16"/>
  <c r="V5" i="16"/>
  <c r="U5" i="16"/>
  <c r="T5" i="16"/>
  <c r="S5" i="16"/>
  <c r="V4" i="16"/>
  <c r="U4" i="16"/>
  <c r="T4" i="16"/>
  <c r="S4" i="16"/>
  <c r="V3" i="16"/>
  <c r="U3" i="16"/>
  <c r="T3" i="16"/>
  <c r="S3" i="16"/>
  <c r="V2" i="16"/>
  <c r="U2" i="16"/>
  <c r="T2" i="16"/>
  <c r="S2" i="16"/>
</calcChain>
</file>

<file path=xl/sharedStrings.xml><?xml version="1.0" encoding="utf-8"?>
<sst xmlns="http://schemas.openxmlformats.org/spreadsheetml/2006/main" count="634" uniqueCount="391">
  <si>
    <t>序号</t>
  </si>
  <si>
    <t>学号</t>
  </si>
  <si>
    <t>姓名</t>
  </si>
  <si>
    <t>考勤</t>
  </si>
  <si>
    <t>课堂表现</t>
  </si>
  <si>
    <t>作业1-6</t>
  </si>
  <si>
    <t>作业7-8</t>
  </si>
  <si>
    <t>平时</t>
  </si>
  <si>
    <r>
      <rPr>
        <b/>
        <sz val="12"/>
        <rFont val="宋体"/>
        <charset val="134"/>
      </rPr>
      <t>第</t>
    </r>
    <r>
      <rPr>
        <b/>
        <sz val="12"/>
        <rFont val="Times New Roman"/>
      </rPr>
      <t>1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</si>
  <si>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</rPr>
      <t>2大题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</si>
  <si>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</rPr>
      <t>3大题</t>
    </r>
  </si>
  <si>
    <r>
      <t>第</t>
    </r>
    <r>
      <rPr>
        <b/>
        <sz val="12"/>
        <rFont val="Times New Roman"/>
      </rPr>
      <t>4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</si>
  <si>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</rPr>
      <t>5大题</t>
    </r>
  </si>
  <si>
    <t>期末</t>
  </si>
  <si>
    <t>总评</t>
  </si>
  <si>
    <r>
      <rPr>
        <sz val="12"/>
        <rFont val="Verdana"/>
      </rPr>
      <t>刘娅</t>
    </r>
  </si>
  <si>
    <r>
      <rPr>
        <sz val="12"/>
        <rFont val="Verdana"/>
      </rPr>
      <t>唐文千</t>
    </r>
  </si>
  <si>
    <r>
      <rPr>
        <sz val="12"/>
        <rFont val="Verdana"/>
      </rPr>
      <t>陈波</t>
    </r>
  </si>
  <si>
    <r>
      <rPr>
        <sz val="12"/>
        <rFont val="Verdana"/>
      </rPr>
      <t>王怡清</t>
    </r>
  </si>
  <si>
    <r>
      <rPr>
        <sz val="12"/>
        <rFont val="Verdana"/>
      </rPr>
      <t>奚好晨</t>
    </r>
  </si>
  <si>
    <r>
      <rPr>
        <sz val="12"/>
        <rFont val="Verdana"/>
      </rPr>
      <t>徐凌霄</t>
    </r>
  </si>
  <si>
    <r>
      <rPr>
        <sz val="12"/>
        <rFont val="Verdana"/>
      </rPr>
      <t>王彦淇</t>
    </r>
  </si>
  <si>
    <r>
      <rPr>
        <sz val="12"/>
        <rFont val="Verdana"/>
      </rPr>
      <t>贺雪</t>
    </r>
  </si>
  <si>
    <r>
      <rPr>
        <sz val="12"/>
        <rFont val="Verdana"/>
      </rPr>
      <t>王薪程</t>
    </r>
  </si>
  <si>
    <r>
      <rPr>
        <sz val="12"/>
        <rFont val="Verdana"/>
      </rPr>
      <t>杨景优</t>
    </r>
  </si>
  <si>
    <r>
      <rPr>
        <sz val="12"/>
        <rFont val="Verdana"/>
      </rPr>
      <t>占锦明</t>
    </r>
  </si>
  <si>
    <r>
      <rPr>
        <sz val="12"/>
        <rFont val="Verdana"/>
      </rPr>
      <t>周兴</t>
    </r>
  </si>
  <si>
    <r>
      <rPr>
        <sz val="12"/>
        <rFont val="Verdana"/>
      </rPr>
      <t>郑翀</t>
    </r>
  </si>
  <si>
    <r>
      <rPr>
        <sz val="12"/>
        <rFont val="Verdana"/>
      </rPr>
      <t>王博元</t>
    </r>
  </si>
  <si>
    <r>
      <rPr>
        <sz val="12"/>
        <rFont val="Verdana"/>
      </rPr>
      <t>凡涛</t>
    </r>
  </si>
  <si>
    <r>
      <rPr>
        <sz val="12"/>
        <rFont val="Verdana"/>
      </rPr>
      <t>冯源</t>
    </r>
  </si>
  <si>
    <r>
      <rPr>
        <sz val="12"/>
        <rFont val="Verdana"/>
      </rPr>
      <t>张伊凡</t>
    </r>
  </si>
  <si>
    <r>
      <rPr>
        <sz val="12"/>
        <rFont val="Verdana"/>
      </rPr>
      <t>徐欣依</t>
    </r>
  </si>
  <si>
    <r>
      <rPr>
        <sz val="12"/>
        <rFont val="Verdana"/>
      </rPr>
      <t>周安顺</t>
    </r>
  </si>
  <si>
    <r>
      <rPr>
        <sz val="12"/>
        <rFont val="Verdana"/>
      </rPr>
      <t>施天琦</t>
    </r>
  </si>
  <si>
    <r>
      <rPr>
        <sz val="12"/>
        <rFont val="Verdana"/>
      </rPr>
      <t>陆锦晖</t>
    </r>
  </si>
  <si>
    <r>
      <rPr>
        <sz val="12"/>
        <rFont val="Verdana"/>
      </rPr>
      <t>秦振霄</t>
    </r>
  </si>
  <si>
    <r>
      <rPr>
        <sz val="12"/>
        <rFont val="Verdana"/>
      </rPr>
      <t>唐煜</t>
    </r>
  </si>
  <si>
    <r>
      <rPr>
        <sz val="12"/>
        <rFont val="Verdana"/>
      </rPr>
      <t>杨笑成</t>
    </r>
  </si>
  <si>
    <r>
      <rPr>
        <sz val="12"/>
        <rFont val="Verdana"/>
      </rPr>
      <t>王建鑫</t>
    </r>
  </si>
  <si>
    <r>
      <rPr>
        <sz val="12"/>
        <rFont val="Verdana"/>
      </rPr>
      <t>李源</t>
    </r>
  </si>
  <si>
    <r>
      <rPr>
        <sz val="12"/>
        <rFont val="Verdana"/>
      </rPr>
      <t>刘杰寅</t>
    </r>
  </si>
  <si>
    <r>
      <rPr>
        <sz val="12"/>
        <rFont val="Verdana"/>
      </rPr>
      <t>黄恩浩</t>
    </r>
  </si>
  <si>
    <r>
      <rPr>
        <sz val="12"/>
        <rFont val="Verdana"/>
      </rPr>
      <t>陈露健</t>
    </r>
  </si>
  <si>
    <r>
      <rPr>
        <sz val="12"/>
        <rFont val="Verdana"/>
      </rPr>
      <t>马杰</t>
    </r>
  </si>
  <si>
    <r>
      <rPr>
        <sz val="12"/>
        <rFont val="Verdana"/>
      </rPr>
      <t>尹含磊</t>
    </r>
  </si>
  <si>
    <r>
      <rPr>
        <sz val="12"/>
        <rFont val="Verdana"/>
      </rPr>
      <t>袁雪芹</t>
    </r>
  </si>
  <si>
    <r>
      <rPr>
        <sz val="12"/>
        <rFont val="Verdana"/>
      </rPr>
      <t>郑安贤</t>
    </r>
  </si>
  <si>
    <r>
      <rPr>
        <sz val="12"/>
        <rFont val="Verdana"/>
      </rPr>
      <t>申博文</t>
    </r>
  </si>
  <si>
    <r>
      <rPr>
        <sz val="12"/>
        <rFont val="Verdana"/>
      </rPr>
      <t>徐刚</t>
    </r>
  </si>
  <si>
    <r>
      <rPr>
        <sz val="12"/>
        <rFont val="Verdana"/>
      </rPr>
      <t>尹俊杰</t>
    </r>
  </si>
  <si>
    <r>
      <rPr>
        <sz val="12"/>
        <rFont val="Verdana"/>
      </rPr>
      <t>阮如刚</t>
    </r>
  </si>
  <si>
    <r>
      <rPr>
        <sz val="12"/>
        <rFont val="Verdana"/>
      </rPr>
      <t>杨墨政</t>
    </r>
  </si>
  <si>
    <r>
      <rPr>
        <sz val="12"/>
        <rFont val="Verdana"/>
      </rPr>
      <t>缪奕晟</t>
    </r>
  </si>
  <si>
    <r>
      <rPr>
        <sz val="12"/>
        <rFont val="Verdana"/>
      </rPr>
      <t>张俊帆</t>
    </r>
  </si>
  <si>
    <r>
      <rPr>
        <sz val="12"/>
        <rFont val="Verdana"/>
      </rPr>
      <t>潘徐杰</t>
    </r>
  </si>
  <si>
    <r>
      <rPr>
        <sz val="12"/>
        <rFont val="Verdana"/>
      </rPr>
      <t>龚逸文</t>
    </r>
  </si>
  <si>
    <r>
      <rPr>
        <sz val="12"/>
        <rFont val="Verdana"/>
      </rPr>
      <t>来正强</t>
    </r>
  </si>
  <si>
    <r>
      <rPr>
        <sz val="12"/>
        <rFont val="Verdana"/>
      </rPr>
      <t>邓思庆</t>
    </r>
  </si>
  <si>
    <r>
      <rPr>
        <sz val="12"/>
        <rFont val="Verdana"/>
      </rPr>
      <t>洪珊娜</t>
    </r>
  </si>
  <si>
    <r>
      <rPr>
        <sz val="12"/>
        <rFont val="Verdana"/>
      </rPr>
      <t>邹晨露</t>
    </r>
  </si>
  <si>
    <r>
      <rPr>
        <sz val="12"/>
        <rFont val="Verdana"/>
      </rPr>
      <t>卓彦志</t>
    </r>
  </si>
  <si>
    <r>
      <rPr>
        <sz val="12"/>
        <rFont val="Verdana"/>
      </rPr>
      <t>胡翔坤</t>
    </r>
  </si>
  <si>
    <r>
      <rPr>
        <sz val="12"/>
        <rFont val="Verdana"/>
      </rPr>
      <t>赵理想</t>
    </r>
  </si>
  <si>
    <r>
      <rPr>
        <sz val="12"/>
        <rFont val="Verdana"/>
      </rPr>
      <t>屠林猛</t>
    </r>
  </si>
  <si>
    <r>
      <rPr>
        <sz val="12"/>
        <rFont val="Verdana"/>
      </rPr>
      <t>张静怡</t>
    </r>
  </si>
  <si>
    <r>
      <rPr>
        <sz val="12"/>
        <rFont val="Verdana"/>
      </rPr>
      <t>周雨岚</t>
    </r>
  </si>
  <si>
    <r>
      <rPr>
        <sz val="12"/>
        <rFont val="Verdana"/>
      </rPr>
      <t>戴奕超</t>
    </r>
  </si>
  <si>
    <r>
      <rPr>
        <sz val="12"/>
        <rFont val="Verdana"/>
      </rPr>
      <t>李昂</t>
    </r>
  </si>
  <si>
    <r>
      <rPr>
        <sz val="12"/>
        <rFont val="Verdana"/>
      </rPr>
      <t>冯灿</t>
    </r>
  </si>
  <si>
    <r>
      <rPr>
        <sz val="12"/>
        <rFont val="Verdana"/>
      </rPr>
      <t>王盛楠</t>
    </r>
  </si>
  <si>
    <r>
      <rPr>
        <sz val="12"/>
        <rFont val="Verdana"/>
      </rPr>
      <t>刘小敏</t>
    </r>
  </si>
  <si>
    <r>
      <rPr>
        <sz val="12"/>
        <rFont val="Verdana"/>
      </rPr>
      <t>陈永聪</t>
    </r>
  </si>
  <si>
    <r>
      <rPr>
        <sz val="12"/>
        <rFont val="Verdana"/>
      </rPr>
      <t>张健</t>
    </r>
  </si>
  <si>
    <r>
      <rPr>
        <sz val="12"/>
        <rFont val="Verdana"/>
      </rPr>
      <t>占国志</t>
    </r>
  </si>
  <si>
    <r>
      <rPr>
        <sz val="12"/>
        <rFont val="Verdana"/>
      </rPr>
      <t>吴子非</t>
    </r>
  </si>
  <si>
    <r>
      <rPr>
        <sz val="12"/>
        <rFont val="Verdana"/>
      </rPr>
      <t>李天辰</t>
    </r>
  </si>
  <si>
    <r>
      <rPr>
        <sz val="12"/>
        <rFont val="Verdana"/>
      </rPr>
      <t>吴奥然</t>
    </r>
  </si>
  <si>
    <r>
      <rPr>
        <sz val="12"/>
        <rFont val="Verdana"/>
      </rPr>
      <t>吴佳晖</t>
    </r>
  </si>
  <si>
    <r>
      <rPr>
        <sz val="12"/>
        <rFont val="Verdana"/>
      </rPr>
      <t>郎思雯</t>
    </r>
  </si>
  <si>
    <r>
      <rPr>
        <sz val="12"/>
        <rFont val="Verdana"/>
      </rPr>
      <t>何晓阳</t>
    </r>
  </si>
  <si>
    <r>
      <rPr>
        <sz val="12"/>
        <rFont val="Verdana"/>
      </rPr>
      <t>盛文静</t>
    </r>
  </si>
  <si>
    <r>
      <rPr>
        <sz val="12"/>
        <rFont val="Verdana"/>
      </rPr>
      <t>周徐榕</t>
    </r>
  </si>
  <si>
    <r>
      <rPr>
        <sz val="12"/>
        <rFont val="Verdana"/>
      </rPr>
      <t>赵波</t>
    </r>
  </si>
  <si>
    <r>
      <rPr>
        <sz val="12"/>
        <rFont val="Verdana"/>
      </rPr>
      <t>胡涛</t>
    </r>
  </si>
  <si>
    <r>
      <rPr>
        <sz val="12"/>
        <rFont val="Verdana"/>
      </rPr>
      <t>艾健</t>
    </r>
  </si>
  <si>
    <r>
      <rPr>
        <sz val="12"/>
        <rFont val="Verdana"/>
      </rPr>
      <t>莫嘉耀</t>
    </r>
  </si>
  <si>
    <r>
      <rPr>
        <sz val="12"/>
        <rFont val="Verdana"/>
      </rPr>
      <t>张航祺</t>
    </r>
  </si>
  <si>
    <r>
      <rPr>
        <sz val="12"/>
        <rFont val="Verdana"/>
      </rPr>
      <t>王智诚</t>
    </r>
  </si>
  <si>
    <r>
      <rPr>
        <sz val="12"/>
        <rFont val="Verdana"/>
      </rPr>
      <t>陈淇文</t>
    </r>
  </si>
  <si>
    <r>
      <rPr>
        <sz val="12"/>
        <rFont val="Verdana"/>
      </rPr>
      <t>李静</t>
    </r>
  </si>
  <si>
    <r>
      <rPr>
        <sz val="12"/>
        <rFont val="Verdana"/>
      </rPr>
      <t>张楚</t>
    </r>
  </si>
  <si>
    <r>
      <rPr>
        <sz val="12"/>
        <color rgb="FFFF0000"/>
        <rFont val="Times New Roman"/>
      </rPr>
      <t>--</t>
    </r>
    <r>
      <rPr>
        <vertAlign val="superscript"/>
        <sz val="12"/>
        <color indexed="10"/>
        <rFont val="Verdana"/>
      </rPr>
      <t>旷考</t>
    </r>
  </si>
  <si>
    <r>
      <rPr>
        <sz val="12"/>
        <rFont val="Verdana"/>
      </rPr>
      <t>王耀宗</t>
    </r>
  </si>
  <si>
    <r>
      <rPr>
        <sz val="12"/>
        <rFont val="Verdana"/>
      </rPr>
      <t>苏鑫</t>
    </r>
  </si>
  <si>
    <r>
      <rPr>
        <sz val="12"/>
        <rFont val="Verdana"/>
      </rPr>
      <t>朱子豪</t>
    </r>
  </si>
  <si>
    <r>
      <rPr>
        <sz val="12"/>
        <rFont val="Verdana"/>
      </rPr>
      <t>王彦楠</t>
    </r>
  </si>
  <si>
    <r>
      <rPr>
        <sz val="12"/>
        <rFont val="Verdana"/>
      </rPr>
      <t>黄宇辰</t>
    </r>
  </si>
  <si>
    <r>
      <rPr>
        <sz val="12"/>
        <rFont val="Verdana"/>
      </rPr>
      <t>王林辉</t>
    </r>
  </si>
  <si>
    <r>
      <rPr>
        <sz val="12"/>
        <rFont val="Verdana"/>
      </rPr>
      <t>魏江燔</t>
    </r>
  </si>
  <si>
    <r>
      <rPr>
        <sz val="12"/>
        <rFont val="Verdana"/>
      </rPr>
      <t>刘平东</t>
    </r>
  </si>
  <si>
    <t>杨昕皓</t>
  </si>
  <si>
    <t>陈龙</t>
  </si>
  <si>
    <t>洪嘉晖</t>
  </si>
  <si>
    <t>范晓苇</t>
  </si>
  <si>
    <t>冯一丁</t>
  </si>
  <si>
    <t>虞昌远</t>
  </si>
  <si>
    <t>施程博</t>
  </si>
  <si>
    <t>何宗正</t>
  </si>
  <si>
    <t>樊陈</t>
  </si>
  <si>
    <t>钱品馨</t>
  </si>
  <si>
    <t>李钦源</t>
  </si>
  <si>
    <t>王晓晨</t>
  </si>
  <si>
    <t>井卓</t>
  </si>
  <si>
    <t>郁旭晖</t>
  </si>
  <si>
    <t>蔡颖锋</t>
  </si>
  <si>
    <t>叶玉萍</t>
  </si>
  <si>
    <t>李铠桐</t>
  </si>
  <si>
    <t>查自强</t>
  </si>
  <si>
    <t>王兆瑞</t>
  </si>
  <si>
    <t>左雪婷</t>
  </si>
  <si>
    <t>储锐</t>
  </si>
  <si>
    <t>胡静雨</t>
  </si>
  <si>
    <t>李闯</t>
  </si>
  <si>
    <t>张子君</t>
  </si>
  <si>
    <t>刘志丹</t>
  </si>
  <si>
    <t>黄李阳</t>
  </si>
  <si>
    <t>焦淑娜</t>
  </si>
  <si>
    <t>董文一</t>
  </si>
  <si>
    <t>孙嘉珩</t>
  </si>
  <si>
    <t>金恺文</t>
  </si>
  <si>
    <t>王珊珊</t>
  </si>
  <si>
    <t>叶逸铭</t>
  </si>
  <si>
    <t>行政班</t>
  </si>
  <si>
    <r>
      <rPr>
        <b/>
        <sz val="12"/>
        <rFont val="宋体"/>
        <charset val="134"/>
      </rPr>
      <t>第</t>
    </r>
    <r>
      <rPr>
        <b/>
        <sz val="12"/>
        <rFont val="Times New Roman"/>
      </rPr>
      <t>4大题</t>
    </r>
  </si>
  <si>
    <r>
      <rPr>
        <sz val="12"/>
        <rFont val="黑体"/>
        <charset val="134"/>
      </rPr>
      <t>课程目标1</t>
    </r>
  </si>
  <si>
    <r>
      <rPr>
        <sz val="12"/>
        <rFont val="黑体"/>
        <charset val="134"/>
      </rPr>
      <t>课程目标2</t>
    </r>
  </si>
  <si>
    <r>
      <rPr>
        <sz val="12"/>
        <rFont val="黑体"/>
        <charset val="134"/>
      </rPr>
      <t>课程目标3</t>
    </r>
  </si>
  <si>
    <r>
      <rPr>
        <sz val="12"/>
        <rFont val="黑体"/>
        <charset val="134"/>
      </rPr>
      <t>课程目标4</t>
    </r>
  </si>
  <si>
    <r>
      <rPr>
        <sz val="12"/>
        <rFont val="Times New Roman"/>
      </rPr>
      <t xml:space="preserve">张培铉 </t>
    </r>
    <r>
      <rPr>
        <vertAlign val="superscript"/>
        <sz val="12"/>
        <rFont val="宋体"/>
        <charset val="134"/>
      </rPr>
      <t>再修</t>
    </r>
  </si>
  <si>
    <t>信息162</t>
  </si>
  <si>
    <t>冯盛</t>
  </si>
  <si>
    <t>计算机173</t>
  </si>
  <si>
    <t>总人数：</t>
  </si>
  <si>
    <t>杜中洲</t>
  </si>
  <si>
    <t>计算机172</t>
  </si>
  <si>
    <r>
      <rPr>
        <sz val="12"/>
        <rFont val="Times New Roman"/>
      </rPr>
      <t xml:space="preserve">王智诚 </t>
    </r>
    <r>
      <rPr>
        <vertAlign val="superscript"/>
        <sz val="12"/>
        <rFont val="宋体"/>
        <charset val="134"/>
      </rPr>
      <t>再修</t>
    </r>
  </si>
  <si>
    <t>计算机162</t>
  </si>
  <si>
    <t>总分</t>
  </si>
  <si>
    <t>均值</t>
  </si>
  <si>
    <t>期望值</t>
  </si>
  <si>
    <t>不满足数</t>
  </si>
  <si>
    <t>期望达成度</t>
  </si>
  <si>
    <r>
      <rPr>
        <sz val="12"/>
        <rFont val="Times New Roman"/>
      </rPr>
      <t xml:space="preserve">吴逸辰 </t>
    </r>
    <r>
      <rPr>
        <vertAlign val="superscript"/>
        <sz val="12"/>
        <rFont val="宋体"/>
        <charset val="134"/>
      </rPr>
      <t>再修</t>
    </r>
  </si>
  <si>
    <t>信息163</t>
  </si>
  <si>
    <r>
      <rPr>
        <sz val="12"/>
        <color indexed="8"/>
        <rFont val="宋体"/>
        <charset val="134"/>
      </rPr>
      <t>课程目标</t>
    </r>
    <r>
      <rPr>
        <sz val="12"/>
        <color indexed="8"/>
        <rFont val="Times New Roman"/>
      </rPr>
      <t>1</t>
    </r>
  </si>
  <si>
    <t>陈佳伟</t>
  </si>
  <si>
    <r>
      <rPr>
        <sz val="12"/>
        <color indexed="8"/>
        <rFont val="宋体"/>
        <charset val="134"/>
      </rPr>
      <t>课程目标</t>
    </r>
    <r>
      <rPr>
        <sz val="12"/>
        <color indexed="8"/>
        <rFont val="Times New Roman"/>
      </rPr>
      <t>2</t>
    </r>
  </si>
  <si>
    <t>李晨光</t>
  </si>
  <si>
    <t>信息172</t>
  </si>
  <si>
    <r>
      <rPr>
        <sz val="12"/>
        <color indexed="8"/>
        <rFont val="宋体"/>
        <charset val="134"/>
      </rPr>
      <t>课程目标</t>
    </r>
    <r>
      <rPr>
        <sz val="12"/>
        <color indexed="8"/>
        <rFont val="Times New Roman"/>
      </rPr>
      <t>3</t>
    </r>
  </si>
  <si>
    <t>王伟</t>
  </si>
  <si>
    <t>课程目标4</t>
  </si>
  <si>
    <r>
      <rPr>
        <sz val="12"/>
        <rFont val="Times New Roman"/>
      </rPr>
      <t xml:space="preserve">贺泉涛 </t>
    </r>
    <r>
      <rPr>
        <vertAlign val="superscript"/>
        <sz val="12"/>
        <rFont val="宋体"/>
        <charset val="134"/>
      </rPr>
      <t>再修</t>
    </r>
  </si>
  <si>
    <t>付家栋</t>
  </si>
  <si>
    <t>何弋帆</t>
  </si>
  <si>
    <t>aveage</t>
  </si>
  <si>
    <t>朱心蕊</t>
  </si>
  <si>
    <t>张若男</t>
  </si>
  <si>
    <t>陈人丘</t>
  </si>
  <si>
    <t>宗赟</t>
  </si>
  <si>
    <t>陈川源</t>
  </si>
  <si>
    <t>钱思璇</t>
  </si>
  <si>
    <t>奚铮杰</t>
  </si>
  <si>
    <t>彭诚颢</t>
  </si>
  <si>
    <t>张栩</t>
  </si>
  <si>
    <t>黄美琳</t>
  </si>
  <si>
    <t>陈思哲</t>
  </si>
  <si>
    <t>施旸昱</t>
  </si>
  <si>
    <t>蔡硕</t>
  </si>
  <si>
    <t>李嘉祺</t>
  </si>
  <si>
    <t>修亚辉</t>
  </si>
  <si>
    <t>周彦勇</t>
  </si>
  <si>
    <t>乔若晨</t>
  </si>
  <si>
    <t>周翱天</t>
  </si>
  <si>
    <t>周明澍</t>
  </si>
  <si>
    <t>王峥</t>
  </si>
  <si>
    <t>范茜琳</t>
  </si>
  <si>
    <t>计算机183</t>
  </si>
  <si>
    <t>盛昌</t>
  </si>
  <si>
    <t>江文全</t>
  </si>
  <si>
    <t>何玉娜</t>
  </si>
  <si>
    <t>严祥军</t>
  </si>
  <si>
    <t>毛竹</t>
  </si>
  <si>
    <t>赵继云</t>
  </si>
  <si>
    <t>王自阳</t>
  </si>
  <si>
    <t>陈冬珏</t>
  </si>
  <si>
    <t>尤闻涛</t>
  </si>
  <si>
    <t>张海婷</t>
  </si>
  <si>
    <t>顾佳琪</t>
  </si>
  <si>
    <t>华怡芃</t>
  </si>
  <si>
    <t>杨博文</t>
  </si>
  <si>
    <t>叶佳磊</t>
  </si>
  <si>
    <t>朱佳威</t>
  </si>
  <si>
    <t>贾世正</t>
  </si>
  <si>
    <t>赵燕雯</t>
  </si>
  <si>
    <t>彭燕玲</t>
  </si>
  <si>
    <t>杨金坡</t>
  </si>
  <si>
    <t>贾岳欣</t>
  </si>
  <si>
    <t>陈奉天</t>
  </si>
  <si>
    <t>曲莫沙子</t>
  </si>
  <si>
    <t>黄超</t>
  </si>
  <si>
    <t>陈文岩</t>
  </si>
  <si>
    <t>钱多</t>
  </si>
  <si>
    <t>徐天赐</t>
  </si>
  <si>
    <t>张书楷</t>
  </si>
  <si>
    <t>王萱仪</t>
  </si>
  <si>
    <t>褚熠阳</t>
  </si>
  <si>
    <t>刘畅</t>
  </si>
  <si>
    <t>方真</t>
  </si>
  <si>
    <t>王梓同</t>
  </si>
  <si>
    <t>曹杰</t>
  </si>
  <si>
    <t>傅成</t>
  </si>
  <si>
    <t>顾卓成</t>
  </si>
  <si>
    <t>康宇佳</t>
  </si>
  <si>
    <t>罗鹏晖</t>
  </si>
  <si>
    <t>杨春泉</t>
  </si>
  <si>
    <t>龚一然</t>
  </si>
  <si>
    <t>李佳骏</t>
  </si>
  <si>
    <t>胡炳</t>
  </si>
  <si>
    <t>金怡</t>
  </si>
  <si>
    <t>李琦涛</t>
  </si>
  <si>
    <t>庄一鸣</t>
  </si>
  <si>
    <t>樊润泽</t>
  </si>
  <si>
    <t>刘佳祺</t>
  </si>
  <si>
    <t>戚华菁</t>
  </si>
  <si>
    <t>方澳阳</t>
  </si>
  <si>
    <t>船舶171卓</t>
  </si>
  <si>
    <t>黄漪钦</t>
  </si>
  <si>
    <t>杨毅铭</t>
  </si>
  <si>
    <t>赵兰洁</t>
  </si>
  <si>
    <t>计科171</t>
  </si>
  <si>
    <t>俞子俊</t>
  </si>
  <si>
    <t>计算机171卓</t>
  </si>
  <si>
    <t>刘云丽</t>
  </si>
  <si>
    <t>寇嘉颖</t>
  </si>
  <si>
    <t>陈颖</t>
  </si>
  <si>
    <t>徐逸凡</t>
  </si>
  <si>
    <t>高婧贤</t>
  </si>
  <si>
    <t>邱芷蕙</t>
  </si>
  <si>
    <t>管俊洋</t>
  </si>
  <si>
    <t>庞张灯</t>
  </si>
  <si>
    <t>谢甜</t>
  </si>
  <si>
    <t>忻伟琦</t>
  </si>
  <si>
    <t>高铤</t>
  </si>
  <si>
    <t>冯佳琪</t>
  </si>
  <si>
    <t>冯雪玲</t>
  </si>
  <si>
    <t>于霖</t>
  </si>
  <si>
    <t>刘依依</t>
  </si>
  <si>
    <t>钮莹莹</t>
  </si>
  <si>
    <t>吴亦飞</t>
  </si>
  <si>
    <t>陈忠青</t>
  </si>
  <si>
    <t>余荔恒</t>
  </si>
  <si>
    <t>高亚鹏</t>
  </si>
  <si>
    <t>周睛集</t>
  </si>
  <si>
    <t>金江林</t>
  </si>
  <si>
    <t>吴凡</t>
  </si>
  <si>
    <t>楼玲妃</t>
  </si>
  <si>
    <t>钟昱祺</t>
  </si>
  <si>
    <t>李钰林</t>
  </si>
  <si>
    <t>沈康文</t>
  </si>
  <si>
    <t>唐芮琪</t>
  </si>
  <si>
    <t>李兴业</t>
  </si>
  <si>
    <t>李颜言</t>
  </si>
  <si>
    <t>徐越</t>
  </si>
  <si>
    <t>汪宇</t>
  </si>
  <si>
    <t>何李杰</t>
  </si>
  <si>
    <t>班级</t>
  </si>
  <si>
    <t>平时成绩</t>
  </si>
  <si>
    <r>
      <rPr>
        <b/>
        <sz val="12"/>
        <rFont val="宋体"/>
        <charset val="134"/>
      </rPr>
      <t>第</t>
    </r>
    <r>
      <rPr>
        <b/>
        <sz val="12"/>
        <rFont val="Times New Roman"/>
      </rPr>
      <t>2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</si>
  <si>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</rPr>
      <t>3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</si>
  <si>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</rPr>
      <t>4</t>
    </r>
    <r>
      <rPr>
        <b/>
        <sz val="12"/>
        <rFont val="宋体"/>
        <charset val="134"/>
      </rPr>
      <t>大题</t>
    </r>
  </si>
  <si>
    <r>
      <rPr>
        <sz val="11"/>
        <rFont val="宋体"/>
        <charset val="134"/>
      </rPr>
      <t>杨怀</t>
    </r>
  </si>
  <si>
    <r>
      <rPr>
        <sz val="11"/>
        <rFont val="宋体"/>
        <charset val="134"/>
      </rPr>
      <t>计算机</t>
    </r>
    <r>
      <rPr>
        <sz val="11"/>
        <rFont val="Times New Roman"/>
      </rPr>
      <t>183</t>
    </r>
  </si>
  <si>
    <r>
      <rPr>
        <sz val="11"/>
        <rFont val="宋体"/>
        <charset val="134"/>
      </rPr>
      <t>杨童超</t>
    </r>
    <r>
      <rPr>
        <sz val="11"/>
        <rFont val="Times New Roman"/>
      </rPr>
      <t xml:space="preserve"> </t>
    </r>
    <r>
      <rPr>
        <vertAlign val="superscript"/>
        <sz val="11"/>
        <rFont val="宋体"/>
        <charset val="134"/>
      </rPr>
      <t>再修</t>
    </r>
  </si>
  <si>
    <r>
      <rPr>
        <sz val="11"/>
        <rFont val="宋体"/>
        <charset val="134"/>
      </rPr>
      <t>网络</t>
    </r>
    <r>
      <rPr>
        <sz val="11"/>
        <rFont val="Times New Roman"/>
      </rPr>
      <t>172</t>
    </r>
  </si>
  <si>
    <r>
      <rPr>
        <sz val="11"/>
        <rFont val="宋体"/>
        <charset val="134"/>
      </rPr>
      <t>李盛</t>
    </r>
  </si>
  <si>
    <r>
      <rPr>
        <sz val="11"/>
        <rFont val="宋体"/>
        <charset val="134"/>
      </rPr>
      <t>计科</t>
    </r>
    <r>
      <rPr>
        <sz val="11"/>
        <rFont val="Times New Roman"/>
      </rPr>
      <t>171</t>
    </r>
  </si>
  <si>
    <r>
      <rPr>
        <sz val="11"/>
        <rFont val="宋体"/>
        <charset val="134"/>
      </rPr>
      <t>张永琦</t>
    </r>
  </si>
  <si>
    <r>
      <rPr>
        <sz val="11"/>
        <rFont val="宋体"/>
        <charset val="134"/>
      </rPr>
      <t>冀冠楠</t>
    </r>
  </si>
  <si>
    <r>
      <rPr>
        <sz val="11"/>
        <rFont val="宋体"/>
        <charset val="134"/>
      </rPr>
      <t>计算机</t>
    </r>
    <r>
      <rPr>
        <sz val="11"/>
        <rFont val="Times New Roman"/>
      </rPr>
      <t>182</t>
    </r>
  </si>
  <si>
    <r>
      <rPr>
        <sz val="11"/>
        <rFont val="宋体"/>
        <charset val="134"/>
      </rPr>
      <t>罗响</t>
    </r>
  </si>
  <si>
    <r>
      <rPr>
        <sz val="11"/>
        <rFont val="宋体"/>
        <charset val="134"/>
      </rPr>
      <t>刘莹</t>
    </r>
  </si>
  <si>
    <r>
      <rPr>
        <sz val="11"/>
        <rFont val="宋体"/>
        <charset val="134"/>
      </rPr>
      <t>秦弘升</t>
    </r>
  </si>
  <si>
    <r>
      <rPr>
        <sz val="11"/>
        <rFont val="宋体"/>
        <charset val="134"/>
      </rPr>
      <t>吴旭鸿</t>
    </r>
  </si>
  <si>
    <r>
      <rPr>
        <sz val="11"/>
        <rFont val="宋体"/>
        <charset val="134"/>
      </rPr>
      <t>唐霞</t>
    </r>
  </si>
  <si>
    <r>
      <rPr>
        <sz val="11"/>
        <rFont val="宋体"/>
        <charset val="134"/>
      </rPr>
      <t>李瑞国</t>
    </r>
  </si>
  <si>
    <r>
      <rPr>
        <sz val="11"/>
        <rFont val="宋体"/>
        <charset val="134"/>
      </rPr>
      <t>孙畅</t>
    </r>
  </si>
  <si>
    <r>
      <rPr>
        <sz val="11"/>
        <rFont val="宋体"/>
        <charset val="134"/>
      </rPr>
      <t>张一健</t>
    </r>
  </si>
  <si>
    <r>
      <rPr>
        <sz val="11"/>
        <rFont val="宋体"/>
        <charset val="134"/>
      </rPr>
      <t>万飙</t>
    </r>
  </si>
  <si>
    <r>
      <rPr>
        <sz val="11"/>
        <rFont val="宋体"/>
        <charset val="134"/>
      </rPr>
      <t>陈嘉欢</t>
    </r>
  </si>
  <si>
    <r>
      <rPr>
        <sz val="11"/>
        <rFont val="宋体"/>
        <charset val="134"/>
      </rPr>
      <t>王钺洲</t>
    </r>
  </si>
  <si>
    <r>
      <rPr>
        <sz val="11"/>
        <rFont val="宋体"/>
        <charset val="134"/>
      </rPr>
      <t>王心怡</t>
    </r>
  </si>
  <si>
    <r>
      <rPr>
        <sz val="11"/>
        <rFont val="宋体"/>
        <charset val="134"/>
      </rPr>
      <t>倪徐立</t>
    </r>
  </si>
  <si>
    <r>
      <rPr>
        <sz val="11"/>
        <rFont val="宋体"/>
        <charset val="134"/>
      </rPr>
      <t>周宏健</t>
    </r>
  </si>
  <si>
    <r>
      <rPr>
        <sz val="11"/>
        <rFont val="宋体"/>
        <charset val="134"/>
      </rPr>
      <t>朱文倬</t>
    </r>
  </si>
  <si>
    <r>
      <rPr>
        <sz val="11"/>
        <rFont val="宋体"/>
        <charset val="134"/>
      </rPr>
      <t>栗靖东</t>
    </r>
  </si>
  <si>
    <r>
      <rPr>
        <sz val="11"/>
        <rFont val="宋体"/>
        <charset val="134"/>
      </rPr>
      <t>黄德玉</t>
    </r>
  </si>
  <si>
    <r>
      <rPr>
        <sz val="11"/>
        <rFont val="宋体"/>
        <charset val="134"/>
      </rPr>
      <t>涂枭</t>
    </r>
  </si>
  <si>
    <r>
      <rPr>
        <sz val="11"/>
        <rFont val="宋体"/>
        <charset val="134"/>
      </rPr>
      <t>杨怡林</t>
    </r>
  </si>
  <si>
    <r>
      <rPr>
        <sz val="11"/>
        <rFont val="宋体"/>
        <charset val="134"/>
      </rPr>
      <t>贾想成</t>
    </r>
  </si>
  <si>
    <r>
      <rPr>
        <sz val="11"/>
        <rFont val="宋体"/>
        <charset val="134"/>
      </rPr>
      <t>姚越成</t>
    </r>
  </si>
  <si>
    <r>
      <rPr>
        <sz val="11"/>
        <rFont val="宋体"/>
        <charset val="134"/>
      </rPr>
      <t>邓俊杰</t>
    </r>
  </si>
  <si>
    <r>
      <rPr>
        <sz val="11"/>
        <rFont val="宋体"/>
        <charset val="134"/>
      </rPr>
      <t>徐光志</t>
    </r>
  </si>
  <si>
    <r>
      <rPr>
        <sz val="11"/>
        <rFont val="宋体"/>
        <charset val="134"/>
      </rPr>
      <t>曹轶凌</t>
    </r>
  </si>
  <si>
    <r>
      <rPr>
        <sz val="11"/>
        <rFont val="宋体"/>
        <charset val="134"/>
      </rPr>
      <t>张杰</t>
    </r>
  </si>
  <si>
    <r>
      <rPr>
        <sz val="11"/>
        <rFont val="宋体"/>
        <charset val="134"/>
      </rPr>
      <t>周子涵</t>
    </r>
  </si>
  <si>
    <r>
      <rPr>
        <sz val="11"/>
        <rFont val="宋体"/>
        <charset val="134"/>
      </rPr>
      <t>王玥</t>
    </r>
  </si>
  <si>
    <r>
      <rPr>
        <sz val="11"/>
        <rFont val="宋体"/>
        <charset val="134"/>
      </rPr>
      <t>杨博文</t>
    </r>
  </si>
  <si>
    <r>
      <rPr>
        <sz val="11"/>
        <rFont val="宋体"/>
        <charset val="134"/>
      </rPr>
      <t>侯泽宇</t>
    </r>
  </si>
  <si>
    <r>
      <rPr>
        <sz val="11"/>
        <rFont val="宋体"/>
        <charset val="134"/>
      </rPr>
      <t>陈嘉宇</t>
    </r>
  </si>
  <si>
    <r>
      <rPr>
        <sz val="11"/>
        <rFont val="宋体"/>
        <charset val="134"/>
      </rPr>
      <t>张羽音</t>
    </r>
  </si>
  <si>
    <r>
      <rPr>
        <sz val="11"/>
        <rFont val="宋体"/>
        <charset val="134"/>
      </rPr>
      <t>叶阳</t>
    </r>
  </si>
  <si>
    <r>
      <rPr>
        <sz val="11"/>
        <rFont val="宋体"/>
        <charset val="134"/>
      </rPr>
      <t>王思敏</t>
    </r>
  </si>
  <si>
    <r>
      <rPr>
        <sz val="11"/>
        <rFont val="宋体"/>
        <charset val="134"/>
      </rPr>
      <t>季胤喆</t>
    </r>
  </si>
  <si>
    <r>
      <rPr>
        <sz val="11"/>
        <rFont val="宋体"/>
        <charset val="134"/>
      </rPr>
      <t>施郁文</t>
    </r>
  </si>
  <si>
    <r>
      <rPr>
        <sz val="11"/>
        <rFont val="宋体"/>
        <charset val="134"/>
      </rPr>
      <t>徐江晟</t>
    </r>
  </si>
  <si>
    <r>
      <rPr>
        <sz val="11"/>
        <rFont val="宋体"/>
        <charset val="134"/>
      </rPr>
      <t>金雨晴</t>
    </r>
  </si>
  <si>
    <r>
      <rPr>
        <sz val="11"/>
        <rFont val="宋体"/>
        <charset val="134"/>
      </rPr>
      <t>江积硕</t>
    </r>
  </si>
  <si>
    <r>
      <rPr>
        <sz val="11"/>
        <rFont val="宋体"/>
        <charset val="134"/>
      </rPr>
      <t>罗韵盈</t>
    </r>
  </si>
  <si>
    <r>
      <rPr>
        <sz val="11"/>
        <rFont val="宋体"/>
        <charset val="134"/>
      </rPr>
      <t>王金晶</t>
    </r>
  </si>
  <si>
    <r>
      <rPr>
        <sz val="11"/>
        <rFont val="宋体"/>
        <charset val="134"/>
      </rPr>
      <t>蒋飞宇</t>
    </r>
  </si>
  <si>
    <r>
      <rPr>
        <sz val="11"/>
        <rFont val="宋体"/>
        <charset val="134"/>
      </rPr>
      <t>罗娅瑜</t>
    </r>
  </si>
  <si>
    <r>
      <rPr>
        <sz val="11"/>
        <rFont val="宋体"/>
        <charset val="134"/>
      </rPr>
      <t>刘琨</t>
    </r>
  </si>
  <si>
    <r>
      <rPr>
        <sz val="11"/>
        <rFont val="宋体"/>
        <charset val="134"/>
      </rPr>
      <t>谭元昊</t>
    </r>
  </si>
  <si>
    <r>
      <rPr>
        <sz val="11"/>
        <rFont val="宋体"/>
        <charset val="134"/>
      </rPr>
      <t>贺然</t>
    </r>
  </si>
  <si>
    <r>
      <rPr>
        <sz val="11"/>
        <rFont val="宋体"/>
        <charset val="134"/>
      </rPr>
      <t>吴逸铭</t>
    </r>
  </si>
  <si>
    <r>
      <rPr>
        <sz val="11"/>
        <rFont val="宋体"/>
        <charset val="134"/>
      </rPr>
      <t>王源</t>
    </r>
  </si>
  <si>
    <r>
      <rPr>
        <sz val="11"/>
        <rFont val="宋体"/>
        <charset val="134"/>
      </rPr>
      <t>周宁思远</t>
    </r>
  </si>
  <si>
    <r>
      <rPr>
        <sz val="11"/>
        <rFont val="宋体"/>
        <charset val="134"/>
      </rPr>
      <t>周昱全</t>
    </r>
  </si>
  <si>
    <r>
      <rPr>
        <sz val="11"/>
        <rFont val="宋体"/>
        <charset val="134"/>
      </rPr>
      <t>李佳蕴</t>
    </r>
  </si>
  <si>
    <r>
      <rPr>
        <sz val="11"/>
        <rFont val="宋体"/>
        <charset val="134"/>
      </rPr>
      <t>陈铃铃</t>
    </r>
  </si>
  <si>
    <r>
      <rPr>
        <sz val="11"/>
        <rFont val="宋体"/>
        <charset val="134"/>
      </rPr>
      <t>王研</t>
    </r>
  </si>
  <si>
    <r>
      <rPr>
        <sz val="11"/>
        <rFont val="宋体"/>
        <charset val="134"/>
      </rPr>
      <t>李东亚</t>
    </r>
  </si>
  <si>
    <r>
      <rPr>
        <sz val="11"/>
        <rFont val="宋体"/>
        <charset val="134"/>
      </rPr>
      <t>阮天成</t>
    </r>
  </si>
  <si>
    <r>
      <rPr>
        <sz val="11"/>
        <rFont val="宋体"/>
        <charset val="134"/>
      </rPr>
      <t>唐泰峰</t>
    </r>
  </si>
  <si>
    <r>
      <rPr>
        <sz val="11"/>
        <rFont val="宋体"/>
        <charset val="134"/>
      </rPr>
      <t>李苏武</t>
    </r>
  </si>
  <si>
    <r>
      <rPr>
        <sz val="11"/>
        <rFont val="宋体"/>
        <charset val="134"/>
      </rPr>
      <t>王文庆</t>
    </r>
  </si>
  <si>
    <r>
      <rPr>
        <sz val="11"/>
        <rFont val="宋体"/>
        <charset val="134"/>
      </rPr>
      <t>蒋龙英</t>
    </r>
  </si>
  <si>
    <r>
      <rPr>
        <sz val="11"/>
        <rFont val="宋体"/>
        <charset val="134"/>
      </rPr>
      <t>白松林</t>
    </r>
  </si>
  <si>
    <r>
      <rPr>
        <sz val="11"/>
        <rFont val="宋体"/>
        <charset val="134"/>
      </rPr>
      <t>胡新洲</t>
    </r>
  </si>
  <si>
    <r>
      <rPr>
        <sz val="11"/>
        <rFont val="宋体"/>
        <charset val="134"/>
      </rPr>
      <t>李洋</t>
    </r>
  </si>
  <si>
    <r>
      <rPr>
        <sz val="11"/>
        <rFont val="宋体"/>
        <charset val="134"/>
      </rPr>
      <t>金焕然</t>
    </r>
  </si>
  <si>
    <r>
      <rPr>
        <sz val="11"/>
        <rFont val="宋体"/>
        <charset val="134"/>
      </rPr>
      <t>吕雨蛟</t>
    </r>
  </si>
  <si>
    <r>
      <rPr>
        <sz val="11"/>
        <rFont val="宋体"/>
        <charset val="134"/>
      </rPr>
      <t>钟嘉怡</t>
    </r>
  </si>
  <si>
    <t>李骑廷</t>
  </si>
  <si>
    <t>计算机181卓</t>
  </si>
  <si>
    <t>马雍博</t>
  </si>
  <si>
    <t>肖显扬</t>
  </si>
  <si>
    <t>张奕庆</t>
  </si>
  <si>
    <t>瞿茹芸</t>
  </si>
  <si>
    <t>郭晓民</t>
  </si>
  <si>
    <t>杨洪</t>
  </si>
  <si>
    <t>陶哲</t>
  </si>
  <si>
    <t>史周胤</t>
  </si>
  <si>
    <t>王虹岚</t>
  </si>
  <si>
    <t>陈洁翔</t>
  </si>
  <si>
    <t>余凌霄</t>
  </si>
  <si>
    <t>黎逸瀛</t>
  </si>
  <si>
    <t>徐子荣</t>
  </si>
  <si>
    <t>张冯晨安</t>
  </si>
  <si>
    <t>冯亦凡</t>
  </si>
  <si>
    <t>徐仕豪</t>
  </si>
  <si>
    <t>胡娅欣</t>
  </si>
  <si>
    <t>卢宇星</t>
  </si>
  <si>
    <t>肖玮琦</t>
  </si>
  <si>
    <t>吴天昊</t>
  </si>
  <si>
    <t>黄辰恺</t>
  </si>
  <si>
    <t>夏天</t>
  </si>
  <si>
    <t>曾云浩</t>
  </si>
  <si>
    <t>朱映琏</t>
  </si>
  <si>
    <t>罗欣然</t>
  </si>
  <si>
    <t>符峻滔</t>
  </si>
  <si>
    <t>吴远尘</t>
  </si>
  <si>
    <t>黄颖宁</t>
  </si>
  <si>
    <t>何庆庆</t>
  </si>
  <si>
    <t>孙亚东</t>
  </si>
  <si>
    <t>孙宏宇</t>
  </si>
  <si>
    <t>邹沈杰</t>
  </si>
  <si>
    <t>课堂</t>
    <phoneticPr fontId="25" type="noConversion"/>
  </si>
  <si>
    <r>
      <rPr>
        <b/>
        <sz val="12"/>
        <rFont val="宋体"/>
        <charset val="134"/>
      </rPr>
      <t>第</t>
    </r>
    <r>
      <rPr>
        <b/>
        <sz val="12"/>
        <rFont val="Times New Roman"/>
      </rPr>
      <t>5</t>
    </r>
    <r>
      <rPr>
        <b/>
        <sz val="12"/>
        <rFont val="宋体"/>
        <family val="3"/>
        <charset val="134"/>
      </rPr>
      <t>大题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</si>
</sst>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);[Red]\(0.0\)"/>
    <numFmt numFmtId="177" formatCode="0_ "/>
    <numFmt numFmtId="178" formatCode="0.0_ "/>
    <numFmt numFmtId="179" formatCode="0.00_ "/>
    <numFmt numFmtId="180" formatCode="0_);[Red]\(0\)"/>
    <numFmt numFmtId="181" formatCode="0.0"/>
  </numFmts>
  <fonts count="28">
    <font>
      <sz val="12"/>
      <name val="宋体"/>
      <charset val="134"/>
    </font>
    <font>
      <b/>
      <sz val="11"/>
      <name val="Times New Roman"/>
    </font>
    <font>
      <sz val="12"/>
      <name val="Times New Roman"/>
    </font>
    <font>
      <b/>
      <sz val="12"/>
      <name val="黑体"/>
      <charset val="134"/>
    </font>
    <font>
      <sz val="12"/>
      <name val="黑体"/>
      <charset val="134"/>
    </font>
    <font>
      <sz val="11"/>
      <name val="Times New Roman"/>
    </font>
    <font>
      <b/>
      <sz val="12"/>
      <name val="Times New Roman"/>
    </font>
    <font>
      <sz val="12"/>
      <color theme="1"/>
      <name val="黑体"/>
      <charset val="134"/>
    </font>
    <font>
      <sz val="12"/>
      <color theme="1"/>
      <name val="Times New Roman"/>
    </font>
    <font>
      <sz val="12"/>
      <color indexed="8"/>
      <name val="宋体"/>
      <charset val="134"/>
    </font>
    <font>
      <b/>
      <sz val="11"/>
      <color rgb="FFC00000"/>
      <name val="Times New Roman"/>
    </font>
    <font>
      <sz val="10"/>
      <name val="宋体"/>
      <charset val="134"/>
    </font>
    <font>
      <b/>
      <sz val="10"/>
      <name val="Times New Roman"/>
    </font>
    <font>
      <b/>
      <sz val="12"/>
      <name val="宋体"/>
      <charset val="134"/>
    </font>
    <font>
      <sz val="10"/>
      <name val="Times New Roman"/>
    </font>
    <font>
      <sz val="12"/>
      <color rgb="FFFF0000"/>
      <name val="宋体"/>
      <charset val="134"/>
    </font>
    <font>
      <sz val="12"/>
      <color rgb="FFFF0000"/>
      <name val="Times New Roman"/>
    </font>
    <font>
      <b/>
      <sz val="12"/>
      <name val="宋体"/>
      <charset val="134"/>
    </font>
    <font>
      <sz val="10"/>
      <color rgb="FF000000"/>
      <name val="Microsoft YaHei"/>
      <charset val="134"/>
    </font>
    <font>
      <sz val="11"/>
      <name val="宋体"/>
      <charset val="134"/>
    </font>
    <font>
      <vertAlign val="superscript"/>
      <sz val="11"/>
      <name val="宋体"/>
      <charset val="134"/>
    </font>
    <font>
      <sz val="12"/>
      <color indexed="8"/>
      <name val="Times New Roman"/>
    </font>
    <font>
      <vertAlign val="superscript"/>
      <sz val="12"/>
      <name val="宋体"/>
      <charset val="134"/>
    </font>
    <font>
      <sz val="12"/>
      <name val="Verdana"/>
    </font>
    <font>
      <vertAlign val="superscript"/>
      <sz val="12"/>
      <color indexed="10"/>
      <name val="Verdana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BFFFB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rgb="FF006CB2"/>
      </right>
      <top/>
      <bottom style="medium">
        <color rgb="FF006CB2"/>
      </bottom>
      <diagonal/>
    </border>
    <border>
      <left style="medium">
        <color theme="4"/>
      </left>
      <right style="medium">
        <color rgb="FF006CB2"/>
      </right>
      <top/>
      <bottom style="medium">
        <color rgb="FF006CB2"/>
      </bottom>
      <diagonal/>
    </border>
    <border>
      <left style="medium">
        <color rgb="FF006CB2"/>
      </left>
      <right style="medium">
        <color rgb="FF006CB2"/>
      </right>
      <top style="medium">
        <color rgb="FF006CB2"/>
      </top>
      <bottom style="medium">
        <color rgb="FF006CB2"/>
      </bottom>
      <diagonal/>
    </border>
  </borders>
  <cellStyleXfs count="1">
    <xf numFmtId="0" fontId="0" fillId="0" borderId="0"/>
  </cellStyleXfs>
  <cellXfs count="73">
    <xf numFmtId="0" fontId="0" fillId="0" borderId="0" xfId="0"/>
    <xf numFmtId="176" fontId="1" fillId="0" borderId="1" xfId="0" applyNumberFormat="1" applyFont="1" applyBorder="1" applyAlignment="1">
      <alignment horizontal="center"/>
    </xf>
    <xf numFmtId="176" fontId="0" fillId="0" borderId="0" xfId="0" applyNumberFormat="1"/>
    <xf numFmtId="0" fontId="0" fillId="0" borderId="1" xfId="0" applyBorder="1"/>
    <xf numFmtId="176" fontId="1" fillId="0" borderId="1" xfId="0" applyNumberFormat="1" applyFont="1" applyFill="1" applyBorder="1" applyAlignment="1">
      <alignment horizontal="center"/>
    </xf>
    <xf numFmtId="176" fontId="0" fillId="0" borderId="1" xfId="0" applyNumberFormat="1" applyBorder="1"/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77" fontId="5" fillId="0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7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/>
    </xf>
    <xf numFmtId="0" fontId="0" fillId="0" borderId="0" xfId="0" applyFont="1" applyAlignment="1">
      <alignment vertical="center"/>
    </xf>
    <xf numFmtId="178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2" fillId="0" borderId="0" xfId="0" applyNumberFormat="1" applyFont="1"/>
    <xf numFmtId="1" fontId="5" fillId="0" borderId="1" xfId="0" applyNumberFormat="1" applyFont="1" applyBorder="1" applyAlignment="1">
      <alignment horizontal="center"/>
    </xf>
    <xf numFmtId="177" fontId="10" fillId="0" borderId="1" xfId="0" applyNumberFormat="1" applyFont="1" applyBorder="1" applyAlignment="1">
      <alignment horizontal="center"/>
    </xf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wrapText="1"/>
    </xf>
    <xf numFmtId="177" fontId="14" fillId="6" borderId="4" xfId="0" applyNumberFormat="1" applyFont="1" applyFill="1" applyBorder="1" applyAlignment="1">
      <alignment horizontal="center" wrapText="1"/>
    </xf>
    <xf numFmtId="178" fontId="15" fillId="0" borderId="0" xfId="0" applyNumberFormat="1" applyFont="1"/>
    <xf numFmtId="0" fontId="2" fillId="6" borderId="1" xfId="0" applyFont="1" applyFill="1" applyBorder="1" applyAlignment="1">
      <alignment horizontal="center" wrapText="1"/>
    </xf>
    <xf numFmtId="178" fontId="2" fillId="6" borderId="3" xfId="0" applyNumberFormat="1" applyFont="1" applyFill="1" applyBorder="1" applyAlignment="1">
      <alignment horizontal="center" wrapText="1"/>
    </xf>
    <xf numFmtId="178" fontId="0" fillId="0" borderId="1" xfId="0" applyNumberFormat="1" applyBorder="1"/>
    <xf numFmtId="178" fontId="0" fillId="0" borderId="0" xfId="0" applyNumberFormat="1"/>
    <xf numFmtId="0" fontId="0" fillId="0" borderId="3" xfId="0" applyFill="1" applyBorder="1"/>
    <xf numFmtId="180" fontId="2" fillId="0" borderId="0" xfId="0" applyNumberFormat="1" applyFont="1" applyAlignment="1">
      <alignment horizontal="center" vertical="center"/>
    </xf>
    <xf numFmtId="1" fontId="2" fillId="6" borderId="4" xfId="0" applyNumberFormat="1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177" fontId="2" fillId="7" borderId="4" xfId="0" applyNumberFormat="1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177" fontId="2" fillId="8" borderId="4" xfId="0" applyNumberFormat="1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177" fontId="2" fillId="9" borderId="4" xfId="0" applyNumberFormat="1" applyFont="1" applyFill="1" applyBorder="1" applyAlignment="1">
      <alignment horizontal="center" wrapText="1"/>
    </xf>
    <xf numFmtId="177" fontId="18" fillId="0" borderId="6" xfId="0" applyNumberFormat="1" applyFont="1" applyBorder="1" applyAlignment="1">
      <alignment horizontal="center" vertical="center" wrapText="1"/>
    </xf>
    <xf numFmtId="177" fontId="18" fillId="0" borderId="1" xfId="0" applyNumberFormat="1" applyFont="1" applyBorder="1" applyAlignment="1">
      <alignment horizontal="center" vertical="center" wrapText="1"/>
    </xf>
    <xf numFmtId="181" fontId="2" fillId="7" borderId="4" xfId="0" applyNumberFormat="1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BFFFBF"/>
      <color rgb="FFEBF1DE"/>
      <color rgb="FFC00000"/>
      <color rgb="FFEEECE1"/>
      <color rgb="FFF2F2F2"/>
      <color rgb="FFEBEBEB"/>
      <color rgb="FFFF0000"/>
      <color rgb="FFF5FFFA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计算机17!$AC$6:$AC$9</c:f>
              <c:numCache>
                <c:formatCode>0.00_ </c:formatCode>
                <c:ptCount val="4"/>
                <c:pt idx="0">
                  <c:v>0.97435897435897434</c:v>
                </c:pt>
                <c:pt idx="1">
                  <c:v>0.95726495726495731</c:v>
                </c:pt>
                <c:pt idx="2">
                  <c:v>0.76923076923076927</c:v>
                </c:pt>
                <c:pt idx="3">
                  <c:v>0.90598290598290598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8-40C8-AAB6-051DF7BB3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57201"/>
        <c:axId val="287838742"/>
      </c:barChart>
      <c:catAx>
        <c:axId val="3425572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838742"/>
        <c:crosses val="autoZero"/>
        <c:auto val="1"/>
        <c:lblAlgn val="ctr"/>
        <c:lblOffset val="100"/>
        <c:noMultiLvlLbl val="0"/>
      </c:catAx>
      <c:valAx>
        <c:axId val="287838742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百分比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55720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4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yVal>
            <c:numRef>
              <c:f>计算机18!$T$2:$T$103</c:f>
              <c:numCache>
                <c:formatCode>0.0_ </c:formatCode>
                <c:ptCount val="102"/>
                <c:pt idx="0">
                  <c:v>10.689999999999998</c:v>
                </c:pt>
                <c:pt idx="1">
                  <c:v>3.15</c:v>
                </c:pt>
                <c:pt idx="2">
                  <c:v>0</c:v>
                </c:pt>
                <c:pt idx="3">
                  <c:v>21.84</c:v>
                </c:pt>
                <c:pt idx="4">
                  <c:v>19.069999999999997</c:v>
                </c:pt>
                <c:pt idx="5">
                  <c:v>19.499999999999996</c:v>
                </c:pt>
                <c:pt idx="6">
                  <c:v>21.05</c:v>
                </c:pt>
                <c:pt idx="7">
                  <c:v>19.849999999999998</c:v>
                </c:pt>
                <c:pt idx="8">
                  <c:v>22.65</c:v>
                </c:pt>
                <c:pt idx="9">
                  <c:v>15.999999999999998</c:v>
                </c:pt>
                <c:pt idx="10">
                  <c:v>16.850000000000001</c:v>
                </c:pt>
                <c:pt idx="11">
                  <c:v>17.95</c:v>
                </c:pt>
                <c:pt idx="12">
                  <c:v>21.249999999999996</c:v>
                </c:pt>
                <c:pt idx="13">
                  <c:v>20.549999999999997</c:v>
                </c:pt>
                <c:pt idx="14">
                  <c:v>21.099999999999998</c:v>
                </c:pt>
                <c:pt idx="15">
                  <c:v>20.75</c:v>
                </c:pt>
                <c:pt idx="16">
                  <c:v>13.35</c:v>
                </c:pt>
                <c:pt idx="17">
                  <c:v>21.63</c:v>
                </c:pt>
                <c:pt idx="18">
                  <c:v>21.54</c:v>
                </c:pt>
                <c:pt idx="19">
                  <c:v>13.309999999999999</c:v>
                </c:pt>
                <c:pt idx="20">
                  <c:v>18.95</c:v>
                </c:pt>
                <c:pt idx="21">
                  <c:v>14.95</c:v>
                </c:pt>
                <c:pt idx="22">
                  <c:v>22.45</c:v>
                </c:pt>
                <c:pt idx="23">
                  <c:v>22.999999999999996</c:v>
                </c:pt>
                <c:pt idx="24">
                  <c:v>18.099999999999998</c:v>
                </c:pt>
                <c:pt idx="25">
                  <c:v>15.239999999999998</c:v>
                </c:pt>
                <c:pt idx="26">
                  <c:v>21.779999999999998</c:v>
                </c:pt>
                <c:pt idx="27">
                  <c:v>14.77</c:v>
                </c:pt>
                <c:pt idx="28">
                  <c:v>19.499999999999996</c:v>
                </c:pt>
                <c:pt idx="29">
                  <c:v>17.399999999999999</c:v>
                </c:pt>
                <c:pt idx="30">
                  <c:v>23.349999999999998</c:v>
                </c:pt>
                <c:pt idx="31">
                  <c:v>6.8999999999999986</c:v>
                </c:pt>
                <c:pt idx="32">
                  <c:v>18.919999999999998</c:v>
                </c:pt>
                <c:pt idx="33">
                  <c:v>11.799999999999999</c:v>
                </c:pt>
                <c:pt idx="34">
                  <c:v>19.499999999999996</c:v>
                </c:pt>
                <c:pt idx="35">
                  <c:v>13.05</c:v>
                </c:pt>
                <c:pt idx="36">
                  <c:v>18.54</c:v>
                </c:pt>
                <c:pt idx="37">
                  <c:v>16.850000000000001</c:v>
                </c:pt>
                <c:pt idx="38">
                  <c:v>19.349999999999998</c:v>
                </c:pt>
                <c:pt idx="39">
                  <c:v>13.2</c:v>
                </c:pt>
                <c:pt idx="40">
                  <c:v>13.899999999999999</c:v>
                </c:pt>
                <c:pt idx="41">
                  <c:v>19.529999999999998</c:v>
                </c:pt>
                <c:pt idx="42">
                  <c:v>2.9899999999999998</c:v>
                </c:pt>
                <c:pt idx="43">
                  <c:v>13.959999999999999</c:v>
                </c:pt>
                <c:pt idx="44">
                  <c:v>21.599999999999998</c:v>
                </c:pt>
                <c:pt idx="45">
                  <c:v>15.999999999999998</c:v>
                </c:pt>
                <c:pt idx="46">
                  <c:v>22.999999999999996</c:v>
                </c:pt>
                <c:pt idx="47">
                  <c:v>11.04</c:v>
                </c:pt>
                <c:pt idx="48">
                  <c:v>20.2</c:v>
                </c:pt>
                <c:pt idx="49">
                  <c:v>17.099999999999998</c:v>
                </c:pt>
                <c:pt idx="50">
                  <c:v>20.2</c:v>
                </c:pt>
                <c:pt idx="51">
                  <c:v>18.099999999999998</c:v>
                </c:pt>
                <c:pt idx="52">
                  <c:v>20.369999999999997</c:v>
                </c:pt>
                <c:pt idx="53">
                  <c:v>16.47</c:v>
                </c:pt>
                <c:pt idx="54">
                  <c:v>11.099999999999998</c:v>
                </c:pt>
                <c:pt idx="55">
                  <c:v>12.759999999999998</c:v>
                </c:pt>
                <c:pt idx="56">
                  <c:v>13.549999999999999</c:v>
                </c:pt>
                <c:pt idx="57">
                  <c:v>9.0299999999999994</c:v>
                </c:pt>
                <c:pt idx="58">
                  <c:v>12.409999999999998</c:v>
                </c:pt>
                <c:pt idx="59">
                  <c:v>20.81</c:v>
                </c:pt>
                <c:pt idx="60">
                  <c:v>18.849999999999998</c:v>
                </c:pt>
                <c:pt idx="61">
                  <c:v>18.799999999999997</c:v>
                </c:pt>
                <c:pt idx="62">
                  <c:v>2.6999999999999997</c:v>
                </c:pt>
                <c:pt idx="63">
                  <c:v>18.299999999999997</c:v>
                </c:pt>
                <c:pt idx="64">
                  <c:v>21.599999999999998</c:v>
                </c:pt>
                <c:pt idx="65">
                  <c:v>23.2</c:v>
                </c:pt>
                <c:pt idx="66">
                  <c:v>17.75</c:v>
                </c:pt>
                <c:pt idx="67">
                  <c:v>17.16</c:v>
                </c:pt>
                <c:pt idx="68">
                  <c:v>22.71</c:v>
                </c:pt>
                <c:pt idx="69">
                  <c:v>11.219999999999999</c:v>
                </c:pt>
                <c:pt idx="70">
                  <c:v>20.9</c:v>
                </c:pt>
                <c:pt idx="71">
                  <c:v>18.86</c:v>
                </c:pt>
                <c:pt idx="72">
                  <c:v>18.95</c:v>
                </c:pt>
                <c:pt idx="73">
                  <c:v>19.04</c:v>
                </c:pt>
                <c:pt idx="74">
                  <c:v>23.79</c:v>
                </c:pt>
                <c:pt idx="75">
                  <c:v>16.989999999999998</c:v>
                </c:pt>
                <c:pt idx="76">
                  <c:v>11.98</c:v>
                </c:pt>
                <c:pt idx="77">
                  <c:v>19.729999999999997</c:v>
                </c:pt>
                <c:pt idx="78">
                  <c:v>17.669999999999998</c:v>
                </c:pt>
                <c:pt idx="79">
                  <c:v>23.65</c:v>
                </c:pt>
                <c:pt idx="80">
                  <c:v>21.89</c:v>
                </c:pt>
                <c:pt idx="81">
                  <c:v>14.419999999999998</c:v>
                </c:pt>
                <c:pt idx="82">
                  <c:v>19.799999999999997</c:v>
                </c:pt>
                <c:pt idx="83">
                  <c:v>22.909999999999997</c:v>
                </c:pt>
                <c:pt idx="84">
                  <c:v>23.61</c:v>
                </c:pt>
                <c:pt idx="85">
                  <c:v>17.23</c:v>
                </c:pt>
                <c:pt idx="86">
                  <c:v>18.399999999999999</c:v>
                </c:pt>
                <c:pt idx="87">
                  <c:v>17.579999999999998</c:v>
                </c:pt>
                <c:pt idx="88">
                  <c:v>16.850000000000001</c:v>
                </c:pt>
                <c:pt idx="89">
                  <c:v>18.569999999999997</c:v>
                </c:pt>
                <c:pt idx="90">
                  <c:v>20.350000000000001</c:v>
                </c:pt>
                <c:pt idx="91">
                  <c:v>20.440000000000001</c:v>
                </c:pt>
                <c:pt idx="92">
                  <c:v>11.6</c:v>
                </c:pt>
                <c:pt idx="93">
                  <c:v>15.129999999999999</c:v>
                </c:pt>
                <c:pt idx="94">
                  <c:v>19.649999999999999</c:v>
                </c:pt>
                <c:pt idx="95">
                  <c:v>19.529999999999998</c:v>
                </c:pt>
                <c:pt idx="96">
                  <c:v>19.069999999999997</c:v>
                </c:pt>
                <c:pt idx="97">
                  <c:v>12.04</c:v>
                </c:pt>
                <c:pt idx="98">
                  <c:v>17.669999999999998</c:v>
                </c:pt>
                <c:pt idx="99">
                  <c:v>18.95</c:v>
                </c:pt>
                <c:pt idx="100">
                  <c:v>13.61</c:v>
                </c:pt>
                <c:pt idx="101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1-490D-86E2-A510BDB5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2882"/>
        <c:axId val="649123659"/>
      </c:scatterChart>
      <c:valAx>
        <c:axId val="2129028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649123659"/>
        <c:crosses val="autoZero"/>
        <c:crossBetween val="midCat"/>
      </c:valAx>
      <c:valAx>
        <c:axId val="649123659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02882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1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yVal>
            <c:numRef>
              <c:f>计算机17!$S$2:$S$118</c:f>
              <c:numCache>
                <c:formatCode>0.0_ </c:formatCode>
                <c:ptCount val="117"/>
                <c:pt idx="0">
                  <c:v>22.4</c:v>
                </c:pt>
                <c:pt idx="1">
                  <c:v>28</c:v>
                </c:pt>
                <c:pt idx="2">
                  <c:v>28</c:v>
                </c:pt>
                <c:pt idx="3">
                  <c:v>23.449999999999996</c:v>
                </c:pt>
                <c:pt idx="4">
                  <c:v>26.249999999999996</c:v>
                </c:pt>
                <c:pt idx="5">
                  <c:v>28</c:v>
                </c:pt>
                <c:pt idx="6">
                  <c:v>15.399999999999999</c:v>
                </c:pt>
                <c:pt idx="7">
                  <c:v>25.9</c:v>
                </c:pt>
                <c:pt idx="8">
                  <c:v>21.7</c:v>
                </c:pt>
                <c:pt idx="9">
                  <c:v>31.5</c:v>
                </c:pt>
                <c:pt idx="10">
                  <c:v>30.099999999999998</c:v>
                </c:pt>
                <c:pt idx="11">
                  <c:v>26.599999999999998</c:v>
                </c:pt>
                <c:pt idx="12">
                  <c:v>29.75</c:v>
                </c:pt>
                <c:pt idx="13">
                  <c:v>31.5</c:v>
                </c:pt>
                <c:pt idx="14">
                  <c:v>27.65</c:v>
                </c:pt>
                <c:pt idx="15">
                  <c:v>29.4</c:v>
                </c:pt>
                <c:pt idx="16">
                  <c:v>29.4</c:v>
                </c:pt>
                <c:pt idx="17">
                  <c:v>30.099999999999998</c:v>
                </c:pt>
                <c:pt idx="18">
                  <c:v>28.7</c:v>
                </c:pt>
                <c:pt idx="19">
                  <c:v>29.4</c:v>
                </c:pt>
                <c:pt idx="20">
                  <c:v>30.099999999999998</c:v>
                </c:pt>
                <c:pt idx="21">
                  <c:v>28</c:v>
                </c:pt>
                <c:pt idx="22">
                  <c:v>30.799999999999997</c:v>
                </c:pt>
                <c:pt idx="23">
                  <c:v>25.2</c:v>
                </c:pt>
                <c:pt idx="24">
                  <c:v>26.599999999999998</c:v>
                </c:pt>
                <c:pt idx="25">
                  <c:v>30.099999999999998</c:v>
                </c:pt>
                <c:pt idx="26">
                  <c:v>30.799999999999997</c:v>
                </c:pt>
                <c:pt idx="27">
                  <c:v>32.9</c:v>
                </c:pt>
                <c:pt idx="28">
                  <c:v>25.9</c:v>
                </c:pt>
                <c:pt idx="29">
                  <c:v>30.449999999999996</c:v>
                </c:pt>
                <c:pt idx="30">
                  <c:v>31.5</c:v>
                </c:pt>
                <c:pt idx="31">
                  <c:v>23.449999999999996</c:v>
                </c:pt>
                <c:pt idx="32">
                  <c:v>28.7</c:v>
                </c:pt>
                <c:pt idx="33">
                  <c:v>32.9</c:v>
                </c:pt>
                <c:pt idx="34">
                  <c:v>22.4</c:v>
                </c:pt>
                <c:pt idx="35">
                  <c:v>28</c:v>
                </c:pt>
                <c:pt idx="36">
                  <c:v>27.299999999999997</c:v>
                </c:pt>
                <c:pt idx="37">
                  <c:v>30.099999999999998</c:v>
                </c:pt>
                <c:pt idx="38">
                  <c:v>30.799999999999997</c:v>
                </c:pt>
                <c:pt idx="39">
                  <c:v>27.65</c:v>
                </c:pt>
                <c:pt idx="40">
                  <c:v>28</c:v>
                </c:pt>
                <c:pt idx="41">
                  <c:v>28.7</c:v>
                </c:pt>
                <c:pt idx="42">
                  <c:v>29.4</c:v>
                </c:pt>
                <c:pt idx="43">
                  <c:v>31.5</c:v>
                </c:pt>
                <c:pt idx="44">
                  <c:v>30.799999999999997</c:v>
                </c:pt>
                <c:pt idx="45">
                  <c:v>29.049999999999997</c:v>
                </c:pt>
                <c:pt idx="46">
                  <c:v>32.200000000000003</c:v>
                </c:pt>
                <c:pt idx="47">
                  <c:v>30.799999999999997</c:v>
                </c:pt>
                <c:pt idx="48">
                  <c:v>31.849999999999998</c:v>
                </c:pt>
                <c:pt idx="49">
                  <c:v>31.849999999999998</c:v>
                </c:pt>
                <c:pt idx="50">
                  <c:v>26.599999999999998</c:v>
                </c:pt>
                <c:pt idx="51">
                  <c:v>27.299999999999997</c:v>
                </c:pt>
                <c:pt idx="52">
                  <c:v>28.7</c:v>
                </c:pt>
                <c:pt idx="53">
                  <c:v>27.65</c:v>
                </c:pt>
                <c:pt idx="54">
                  <c:v>34.299999999999997</c:v>
                </c:pt>
                <c:pt idx="55">
                  <c:v>27.299999999999997</c:v>
                </c:pt>
                <c:pt idx="56">
                  <c:v>28.7</c:v>
                </c:pt>
                <c:pt idx="57">
                  <c:v>22.4</c:v>
                </c:pt>
                <c:pt idx="58">
                  <c:v>33.6</c:v>
                </c:pt>
                <c:pt idx="59">
                  <c:v>28.7</c:v>
                </c:pt>
                <c:pt idx="60">
                  <c:v>32.200000000000003</c:v>
                </c:pt>
                <c:pt idx="61">
                  <c:v>32.9</c:v>
                </c:pt>
                <c:pt idx="62">
                  <c:v>28</c:v>
                </c:pt>
                <c:pt idx="63">
                  <c:v>32.200000000000003</c:v>
                </c:pt>
                <c:pt idx="64">
                  <c:v>30.099999999999998</c:v>
                </c:pt>
                <c:pt idx="65">
                  <c:v>30.799999999999997</c:v>
                </c:pt>
                <c:pt idx="66">
                  <c:v>30.799999999999997</c:v>
                </c:pt>
                <c:pt idx="67">
                  <c:v>34.299999999999997</c:v>
                </c:pt>
                <c:pt idx="68">
                  <c:v>32.200000000000003</c:v>
                </c:pt>
                <c:pt idx="69">
                  <c:v>30.799999999999997</c:v>
                </c:pt>
                <c:pt idx="70">
                  <c:v>28.7</c:v>
                </c:pt>
                <c:pt idx="71">
                  <c:v>29.4</c:v>
                </c:pt>
                <c:pt idx="72">
                  <c:v>30.799999999999997</c:v>
                </c:pt>
                <c:pt idx="73">
                  <c:v>32.549999999999997</c:v>
                </c:pt>
                <c:pt idx="74">
                  <c:v>21.349999999999998</c:v>
                </c:pt>
                <c:pt idx="75">
                  <c:v>29.4</c:v>
                </c:pt>
                <c:pt idx="76">
                  <c:v>33.6</c:v>
                </c:pt>
                <c:pt idx="77">
                  <c:v>30.099999999999998</c:v>
                </c:pt>
                <c:pt idx="78">
                  <c:v>32.9</c:v>
                </c:pt>
                <c:pt idx="79">
                  <c:v>31.5</c:v>
                </c:pt>
                <c:pt idx="80">
                  <c:v>30.099999999999998</c:v>
                </c:pt>
                <c:pt idx="81">
                  <c:v>33.6</c:v>
                </c:pt>
                <c:pt idx="82">
                  <c:v>30.099999999999998</c:v>
                </c:pt>
                <c:pt idx="83">
                  <c:v>32.9</c:v>
                </c:pt>
                <c:pt idx="84">
                  <c:v>30.589999999999996</c:v>
                </c:pt>
                <c:pt idx="85">
                  <c:v>32.06</c:v>
                </c:pt>
                <c:pt idx="86">
                  <c:v>32.059999999999995</c:v>
                </c:pt>
                <c:pt idx="87">
                  <c:v>33.950000000000003</c:v>
                </c:pt>
                <c:pt idx="88">
                  <c:v>24.5</c:v>
                </c:pt>
                <c:pt idx="89">
                  <c:v>30.24</c:v>
                </c:pt>
                <c:pt idx="90">
                  <c:v>32.480000000000004</c:v>
                </c:pt>
                <c:pt idx="91">
                  <c:v>32.479999999999997</c:v>
                </c:pt>
                <c:pt idx="92">
                  <c:v>25.9</c:v>
                </c:pt>
                <c:pt idx="93">
                  <c:v>32.200000000000003</c:v>
                </c:pt>
                <c:pt idx="94">
                  <c:v>33.950000000000003</c:v>
                </c:pt>
                <c:pt idx="95">
                  <c:v>33.11</c:v>
                </c:pt>
                <c:pt idx="96">
                  <c:v>31.64</c:v>
                </c:pt>
                <c:pt idx="97">
                  <c:v>33.25</c:v>
                </c:pt>
                <c:pt idx="98">
                  <c:v>26.11</c:v>
                </c:pt>
                <c:pt idx="99">
                  <c:v>30.94</c:v>
                </c:pt>
                <c:pt idx="100">
                  <c:v>33.04</c:v>
                </c:pt>
                <c:pt idx="101">
                  <c:v>30.8</c:v>
                </c:pt>
                <c:pt idx="102">
                  <c:v>33.949999999999996</c:v>
                </c:pt>
                <c:pt idx="103">
                  <c:v>25.9</c:v>
                </c:pt>
                <c:pt idx="104">
                  <c:v>31.5</c:v>
                </c:pt>
                <c:pt idx="105">
                  <c:v>32.83</c:v>
                </c:pt>
                <c:pt idx="106">
                  <c:v>30.099999999999998</c:v>
                </c:pt>
                <c:pt idx="107">
                  <c:v>32.409999999999997</c:v>
                </c:pt>
                <c:pt idx="108">
                  <c:v>29.75</c:v>
                </c:pt>
                <c:pt idx="109">
                  <c:v>31.36</c:v>
                </c:pt>
                <c:pt idx="110">
                  <c:v>33.67</c:v>
                </c:pt>
                <c:pt idx="111">
                  <c:v>34.369999999999997</c:v>
                </c:pt>
                <c:pt idx="112">
                  <c:v>30.8</c:v>
                </c:pt>
                <c:pt idx="113">
                  <c:v>33.32</c:v>
                </c:pt>
                <c:pt idx="114">
                  <c:v>29.68</c:v>
                </c:pt>
                <c:pt idx="115">
                  <c:v>29.4</c:v>
                </c:pt>
                <c:pt idx="116">
                  <c:v>28.42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5-410F-A734-B1F46910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4499"/>
        <c:axId val="846398647"/>
      </c:scatterChart>
      <c:valAx>
        <c:axId val="5645444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846398647"/>
        <c:crosses val="autoZero"/>
        <c:crossBetween val="midCat"/>
      </c:valAx>
      <c:valAx>
        <c:axId val="846398647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44499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2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yVal>
            <c:numRef>
              <c:f>计算机17!$T$2:$T$118</c:f>
              <c:numCache>
                <c:formatCode>0.0_ </c:formatCode>
                <c:ptCount val="117"/>
                <c:pt idx="0">
                  <c:v>18.399999999999999</c:v>
                </c:pt>
                <c:pt idx="1">
                  <c:v>18.64</c:v>
                </c:pt>
                <c:pt idx="2">
                  <c:v>19.799999999999997</c:v>
                </c:pt>
                <c:pt idx="3">
                  <c:v>19</c:v>
                </c:pt>
                <c:pt idx="4">
                  <c:v>0</c:v>
                </c:pt>
                <c:pt idx="5">
                  <c:v>17.52</c:v>
                </c:pt>
                <c:pt idx="6">
                  <c:v>0</c:v>
                </c:pt>
                <c:pt idx="7">
                  <c:v>18.72</c:v>
                </c:pt>
                <c:pt idx="8">
                  <c:v>16.88</c:v>
                </c:pt>
                <c:pt idx="9">
                  <c:v>19.799999999999997</c:v>
                </c:pt>
                <c:pt idx="10">
                  <c:v>18.64</c:v>
                </c:pt>
                <c:pt idx="11">
                  <c:v>18.239999999999998</c:v>
                </c:pt>
                <c:pt idx="12">
                  <c:v>19.079999999999998</c:v>
                </c:pt>
                <c:pt idx="13">
                  <c:v>18.239999999999998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17</c:v>
                </c:pt>
                <c:pt idx="17">
                  <c:v>17.399999999999999</c:v>
                </c:pt>
                <c:pt idx="18">
                  <c:v>19.799999999999997</c:v>
                </c:pt>
                <c:pt idx="19">
                  <c:v>18.64</c:v>
                </c:pt>
                <c:pt idx="20">
                  <c:v>18.64</c:v>
                </c:pt>
                <c:pt idx="21">
                  <c:v>18.760000000000002</c:v>
                </c:pt>
                <c:pt idx="22">
                  <c:v>19.799999999999997</c:v>
                </c:pt>
                <c:pt idx="23">
                  <c:v>18.760000000000002</c:v>
                </c:pt>
                <c:pt idx="24">
                  <c:v>19.799999999999997</c:v>
                </c:pt>
                <c:pt idx="25">
                  <c:v>19.399999999999999</c:v>
                </c:pt>
                <c:pt idx="26">
                  <c:v>18.760000000000002</c:v>
                </c:pt>
                <c:pt idx="27">
                  <c:v>18.760000000000002</c:v>
                </c:pt>
                <c:pt idx="28">
                  <c:v>18.48</c:v>
                </c:pt>
                <c:pt idx="29">
                  <c:v>18.48</c:v>
                </c:pt>
                <c:pt idx="30">
                  <c:v>19.399999999999999</c:v>
                </c:pt>
                <c:pt idx="31">
                  <c:v>14</c:v>
                </c:pt>
                <c:pt idx="32">
                  <c:v>17.36</c:v>
                </c:pt>
                <c:pt idx="33">
                  <c:v>19.399999999999999</c:v>
                </c:pt>
                <c:pt idx="34">
                  <c:v>19.799999999999997</c:v>
                </c:pt>
                <c:pt idx="35">
                  <c:v>19.2</c:v>
                </c:pt>
                <c:pt idx="36">
                  <c:v>19.799999999999997</c:v>
                </c:pt>
                <c:pt idx="37">
                  <c:v>19.399999999999999</c:v>
                </c:pt>
                <c:pt idx="38">
                  <c:v>17.599999999999998</c:v>
                </c:pt>
                <c:pt idx="39">
                  <c:v>17.919999999999998</c:v>
                </c:pt>
                <c:pt idx="40">
                  <c:v>19.079999999999998</c:v>
                </c:pt>
                <c:pt idx="41">
                  <c:v>18</c:v>
                </c:pt>
                <c:pt idx="42">
                  <c:v>19.079999999999998</c:v>
                </c:pt>
                <c:pt idx="43">
                  <c:v>17.759999999999998</c:v>
                </c:pt>
                <c:pt idx="44">
                  <c:v>19.799999999999997</c:v>
                </c:pt>
                <c:pt idx="45">
                  <c:v>17.239999999999998</c:v>
                </c:pt>
                <c:pt idx="46">
                  <c:v>17.759999999999998</c:v>
                </c:pt>
                <c:pt idx="47">
                  <c:v>18.64</c:v>
                </c:pt>
                <c:pt idx="48">
                  <c:v>18.399999999999999</c:v>
                </c:pt>
                <c:pt idx="49">
                  <c:v>18.760000000000002</c:v>
                </c:pt>
                <c:pt idx="50">
                  <c:v>19.28</c:v>
                </c:pt>
                <c:pt idx="51">
                  <c:v>18.559999999999999</c:v>
                </c:pt>
                <c:pt idx="52">
                  <c:v>19.079999999999998</c:v>
                </c:pt>
                <c:pt idx="53">
                  <c:v>17.759999999999998</c:v>
                </c:pt>
                <c:pt idx="54">
                  <c:v>17.36</c:v>
                </c:pt>
                <c:pt idx="55">
                  <c:v>19.079999999999998</c:v>
                </c:pt>
                <c:pt idx="56">
                  <c:v>19.079999999999998</c:v>
                </c:pt>
                <c:pt idx="57">
                  <c:v>16.919999999999998</c:v>
                </c:pt>
                <c:pt idx="58">
                  <c:v>19.04</c:v>
                </c:pt>
                <c:pt idx="59">
                  <c:v>19.399999999999999</c:v>
                </c:pt>
                <c:pt idx="60">
                  <c:v>17.239999999999998</c:v>
                </c:pt>
                <c:pt idx="61">
                  <c:v>16.559999999999999</c:v>
                </c:pt>
                <c:pt idx="62">
                  <c:v>17.599999999999998</c:v>
                </c:pt>
                <c:pt idx="63">
                  <c:v>19.799999999999997</c:v>
                </c:pt>
                <c:pt idx="64">
                  <c:v>18.64</c:v>
                </c:pt>
                <c:pt idx="65">
                  <c:v>18.760000000000002</c:v>
                </c:pt>
                <c:pt idx="66">
                  <c:v>14.8</c:v>
                </c:pt>
                <c:pt idx="67">
                  <c:v>19.2</c:v>
                </c:pt>
                <c:pt idx="68">
                  <c:v>19.079999999999998</c:v>
                </c:pt>
                <c:pt idx="69">
                  <c:v>18.96</c:v>
                </c:pt>
                <c:pt idx="70">
                  <c:v>19.079999999999998</c:v>
                </c:pt>
                <c:pt idx="71">
                  <c:v>19.799999999999997</c:v>
                </c:pt>
                <c:pt idx="72">
                  <c:v>19.28</c:v>
                </c:pt>
                <c:pt idx="73">
                  <c:v>19.079999999999998</c:v>
                </c:pt>
                <c:pt idx="74">
                  <c:v>17</c:v>
                </c:pt>
                <c:pt idx="75">
                  <c:v>19.68</c:v>
                </c:pt>
                <c:pt idx="76">
                  <c:v>20</c:v>
                </c:pt>
                <c:pt idx="77">
                  <c:v>19.16</c:v>
                </c:pt>
                <c:pt idx="78">
                  <c:v>18.72</c:v>
                </c:pt>
                <c:pt idx="79">
                  <c:v>19.240000000000002</c:v>
                </c:pt>
                <c:pt idx="80">
                  <c:v>18.239999999999998</c:v>
                </c:pt>
                <c:pt idx="81">
                  <c:v>17.68</c:v>
                </c:pt>
                <c:pt idx="82">
                  <c:v>19.759999999999998</c:v>
                </c:pt>
                <c:pt idx="83">
                  <c:v>19.600000000000001</c:v>
                </c:pt>
                <c:pt idx="84">
                  <c:v>19.2</c:v>
                </c:pt>
                <c:pt idx="85">
                  <c:v>19.239999999999998</c:v>
                </c:pt>
                <c:pt idx="86">
                  <c:v>18.64</c:v>
                </c:pt>
                <c:pt idx="87">
                  <c:v>19.920000000000002</c:v>
                </c:pt>
                <c:pt idx="88">
                  <c:v>18.079999999999998</c:v>
                </c:pt>
                <c:pt idx="89">
                  <c:v>18.16</c:v>
                </c:pt>
                <c:pt idx="90">
                  <c:v>18</c:v>
                </c:pt>
                <c:pt idx="91">
                  <c:v>18.52</c:v>
                </c:pt>
                <c:pt idx="92">
                  <c:v>17.239999999999998</c:v>
                </c:pt>
                <c:pt idx="93">
                  <c:v>17.399999999999999</c:v>
                </c:pt>
                <c:pt idx="94">
                  <c:v>20</c:v>
                </c:pt>
                <c:pt idx="95">
                  <c:v>18.559999999999999</c:v>
                </c:pt>
                <c:pt idx="96">
                  <c:v>18.36</c:v>
                </c:pt>
                <c:pt idx="97">
                  <c:v>20</c:v>
                </c:pt>
                <c:pt idx="98">
                  <c:v>18</c:v>
                </c:pt>
                <c:pt idx="99">
                  <c:v>17.88</c:v>
                </c:pt>
                <c:pt idx="100">
                  <c:v>19.68</c:v>
                </c:pt>
                <c:pt idx="101">
                  <c:v>18.04</c:v>
                </c:pt>
                <c:pt idx="102">
                  <c:v>19.2</c:v>
                </c:pt>
                <c:pt idx="103">
                  <c:v>18.72</c:v>
                </c:pt>
                <c:pt idx="104">
                  <c:v>17.88</c:v>
                </c:pt>
                <c:pt idx="105">
                  <c:v>18.440000000000001</c:v>
                </c:pt>
                <c:pt idx="106">
                  <c:v>18.68</c:v>
                </c:pt>
                <c:pt idx="107">
                  <c:v>18.399999999999999</c:v>
                </c:pt>
                <c:pt idx="108">
                  <c:v>18.920000000000002</c:v>
                </c:pt>
                <c:pt idx="109">
                  <c:v>17.72</c:v>
                </c:pt>
                <c:pt idx="110">
                  <c:v>17.599999999999998</c:v>
                </c:pt>
                <c:pt idx="111">
                  <c:v>19.479999999999997</c:v>
                </c:pt>
                <c:pt idx="112">
                  <c:v>18.04</c:v>
                </c:pt>
                <c:pt idx="113">
                  <c:v>19.36</c:v>
                </c:pt>
                <c:pt idx="114">
                  <c:v>17.759999999999998</c:v>
                </c:pt>
                <c:pt idx="115">
                  <c:v>18.28</c:v>
                </c:pt>
                <c:pt idx="116">
                  <c:v>19.16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E-4826-818A-70D2FCC1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86137"/>
        <c:axId val="459233126"/>
      </c:scatterChart>
      <c:valAx>
        <c:axId val="9301861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459233126"/>
        <c:crosses val="autoZero"/>
        <c:crossBetween val="midCat"/>
      </c:valAx>
      <c:valAx>
        <c:axId val="459233126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186137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3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yVal>
            <c:numRef>
              <c:f>计算机17!$U$2:$U$118</c:f>
              <c:numCache>
                <c:formatCode>0.0_ </c:formatCode>
                <c:ptCount val="117"/>
                <c:pt idx="0">
                  <c:v>13.299999999999999</c:v>
                </c:pt>
                <c:pt idx="1">
                  <c:v>6.6499999999999995</c:v>
                </c:pt>
                <c:pt idx="2">
                  <c:v>11.899999999999999</c:v>
                </c:pt>
                <c:pt idx="3">
                  <c:v>1.75</c:v>
                </c:pt>
                <c:pt idx="4">
                  <c:v>1.4</c:v>
                </c:pt>
                <c:pt idx="5">
                  <c:v>5.6</c:v>
                </c:pt>
                <c:pt idx="6">
                  <c:v>1.75</c:v>
                </c:pt>
                <c:pt idx="7">
                  <c:v>5.6</c:v>
                </c:pt>
                <c:pt idx="8">
                  <c:v>2.8</c:v>
                </c:pt>
                <c:pt idx="9">
                  <c:v>17.149999999999999</c:v>
                </c:pt>
                <c:pt idx="10">
                  <c:v>11.2</c:v>
                </c:pt>
                <c:pt idx="11">
                  <c:v>11.899999999999999</c:v>
                </c:pt>
                <c:pt idx="12">
                  <c:v>13.299999999999999</c:v>
                </c:pt>
                <c:pt idx="13">
                  <c:v>14.35</c:v>
                </c:pt>
                <c:pt idx="14">
                  <c:v>12.95</c:v>
                </c:pt>
                <c:pt idx="15">
                  <c:v>8.3999999999999986</c:v>
                </c:pt>
                <c:pt idx="16">
                  <c:v>11.899999999999999</c:v>
                </c:pt>
                <c:pt idx="17">
                  <c:v>10.5</c:v>
                </c:pt>
                <c:pt idx="18">
                  <c:v>18.899999999999999</c:v>
                </c:pt>
                <c:pt idx="19">
                  <c:v>9.4499999999999993</c:v>
                </c:pt>
                <c:pt idx="20">
                  <c:v>8.0499999999999989</c:v>
                </c:pt>
                <c:pt idx="21">
                  <c:v>7</c:v>
                </c:pt>
                <c:pt idx="22">
                  <c:v>14.7</c:v>
                </c:pt>
                <c:pt idx="23">
                  <c:v>15.399999999999999</c:v>
                </c:pt>
                <c:pt idx="24">
                  <c:v>2.8</c:v>
                </c:pt>
                <c:pt idx="25">
                  <c:v>14.7</c:v>
                </c:pt>
                <c:pt idx="26">
                  <c:v>15.749999999999998</c:v>
                </c:pt>
                <c:pt idx="27">
                  <c:v>11.2</c:v>
                </c:pt>
                <c:pt idx="28">
                  <c:v>17.849999999999998</c:v>
                </c:pt>
                <c:pt idx="29">
                  <c:v>14.7</c:v>
                </c:pt>
                <c:pt idx="30">
                  <c:v>15.749999999999998</c:v>
                </c:pt>
                <c:pt idx="31">
                  <c:v>2.8</c:v>
                </c:pt>
                <c:pt idx="32">
                  <c:v>10.149999999999999</c:v>
                </c:pt>
                <c:pt idx="33">
                  <c:v>18.2</c:v>
                </c:pt>
                <c:pt idx="34">
                  <c:v>14.35</c:v>
                </c:pt>
                <c:pt idx="35">
                  <c:v>15.049999999999999</c:v>
                </c:pt>
                <c:pt idx="36">
                  <c:v>18.899999999999999</c:v>
                </c:pt>
                <c:pt idx="37">
                  <c:v>15.399999999999999</c:v>
                </c:pt>
                <c:pt idx="38">
                  <c:v>10.85</c:v>
                </c:pt>
                <c:pt idx="39">
                  <c:v>16.099999999999998</c:v>
                </c:pt>
                <c:pt idx="40">
                  <c:v>16.099999999999998</c:v>
                </c:pt>
                <c:pt idx="41">
                  <c:v>9.7999999999999989</c:v>
                </c:pt>
                <c:pt idx="42">
                  <c:v>13.299999999999999</c:v>
                </c:pt>
                <c:pt idx="43">
                  <c:v>16.799999999999997</c:v>
                </c:pt>
                <c:pt idx="44">
                  <c:v>18.2</c:v>
                </c:pt>
                <c:pt idx="45">
                  <c:v>13.299999999999999</c:v>
                </c:pt>
                <c:pt idx="46">
                  <c:v>17.5</c:v>
                </c:pt>
                <c:pt idx="47">
                  <c:v>10.85</c:v>
                </c:pt>
                <c:pt idx="48">
                  <c:v>7.6999999999999993</c:v>
                </c:pt>
                <c:pt idx="49">
                  <c:v>12.6</c:v>
                </c:pt>
                <c:pt idx="50">
                  <c:v>2.0999999999999996</c:v>
                </c:pt>
                <c:pt idx="51">
                  <c:v>11.2</c:v>
                </c:pt>
                <c:pt idx="52">
                  <c:v>9.7999999999999989</c:v>
                </c:pt>
                <c:pt idx="53">
                  <c:v>10.5</c:v>
                </c:pt>
                <c:pt idx="54">
                  <c:v>18.2</c:v>
                </c:pt>
                <c:pt idx="55">
                  <c:v>4.1999999999999993</c:v>
                </c:pt>
                <c:pt idx="56">
                  <c:v>11.899999999999999</c:v>
                </c:pt>
                <c:pt idx="57">
                  <c:v>6.3</c:v>
                </c:pt>
                <c:pt idx="58">
                  <c:v>16.099999999999998</c:v>
                </c:pt>
                <c:pt idx="59">
                  <c:v>13.649999999999999</c:v>
                </c:pt>
                <c:pt idx="60">
                  <c:v>13.649999999999999</c:v>
                </c:pt>
                <c:pt idx="61">
                  <c:v>14</c:v>
                </c:pt>
                <c:pt idx="62">
                  <c:v>11.2</c:v>
                </c:pt>
                <c:pt idx="63">
                  <c:v>17.149999999999999</c:v>
                </c:pt>
                <c:pt idx="64">
                  <c:v>18.2</c:v>
                </c:pt>
                <c:pt idx="65">
                  <c:v>10.5</c:v>
                </c:pt>
                <c:pt idx="66">
                  <c:v>8.0499999999999989</c:v>
                </c:pt>
                <c:pt idx="67">
                  <c:v>14</c:v>
                </c:pt>
                <c:pt idx="68">
                  <c:v>15.399999999999999</c:v>
                </c:pt>
                <c:pt idx="69">
                  <c:v>14</c:v>
                </c:pt>
                <c:pt idx="70">
                  <c:v>14</c:v>
                </c:pt>
                <c:pt idx="71">
                  <c:v>20.299999999999997</c:v>
                </c:pt>
                <c:pt idx="72">
                  <c:v>9.7999999999999989</c:v>
                </c:pt>
                <c:pt idx="73">
                  <c:v>9.1</c:v>
                </c:pt>
                <c:pt idx="74">
                  <c:v>2.8</c:v>
                </c:pt>
                <c:pt idx="75">
                  <c:v>17.5</c:v>
                </c:pt>
                <c:pt idx="76">
                  <c:v>20.65</c:v>
                </c:pt>
                <c:pt idx="77">
                  <c:v>20.299999999999997</c:v>
                </c:pt>
                <c:pt idx="78">
                  <c:v>18.2</c:v>
                </c:pt>
                <c:pt idx="79">
                  <c:v>16.099999999999998</c:v>
                </c:pt>
                <c:pt idx="80">
                  <c:v>14.35</c:v>
                </c:pt>
                <c:pt idx="81">
                  <c:v>20.299999999999997</c:v>
                </c:pt>
                <c:pt idx="82">
                  <c:v>17.5</c:v>
                </c:pt>
                <c:pt idx="83">
                  <c:v>15.399999999999999</c:v>
                </c:pt>
                <c:pt idx="84">
                  <c:v>11.899999999999999</c:v>
                </c:pt>
                <c:pt idx="85">
                  <c:v>18.899999999999999</c:v>
                </c:pt>
                <c:pt idx="86">
                  <c:v>17.5</c:v>
                </c:pt>
                <c:pt idx="87">
                  <c:v>15.399999999999999</c:v>
                </c:pt>
                <c:pt idx="88">
                  <c:v>7.35</c:v>
                </c:pt>
                <c:pt idx="89">
                  <c:v>16.099999999999998</c:v>
                </c:pt>
                <c:pt idx="90">
                  <c:v>16.799999999999997</c:v>
                </c:pt>
                <c:pt idx="91">
                  <c:v>16.799999999999997</c:v>
                </c:pt>
                <c:pt idx="92">
                  <c:v>12.6</c:v>
                </c:pt>
                <c:pt idx="93">
                  <c:v>16.099999999999998</c:v>
                </c:pt>
                <c:pt idx="94">
                  <c:v>18.2</c:v>
                </c:pt>
                <c:pt idx="95">
                  <c:v>21</c:v>
                </c:pt>
                <c:pt idx="96">
                  <c:v>17.5</c:v>
                </c:pt>
                <c:pt idx="97">
                  <c:v>11.2</c:v>
                </c:pt>
                <c:pt idx="98">
                  <c:v>10.149999999999999</c:v>
                </c:pt>
                <c:pt idx="99">
                  <c:v>19.599999999999998</c:v>
                </c:pt>
                <c:pt idx="100">
                  <c:v>15.049999999999999</c:v>
                </c:pt>
                <c:pt idx="101">
                  <c:v>14</c:v>
                </c:pt>
                <c:pt idx="102">
                  <c:v>18.899999999999999</c:v>
                </c:pt>
                <c:pt idx="103">
                  <c:v>5.6</c:v>
                </c:pt>
                <c:pt idx="104">
                  <c:v>16.799999999999997</c:v>
                </c:pt>
                <c:pt idx="105">
                  <c:v>17.849999999999998</c:v>
                </c:pt>
                <c:pt idx="106">
                  <c:v>7.6999999999999993</c:v>
                </c:pt>
                <c:pt idx="107">
                  <c:v>17.5</c:v>
                </c:pt>
                <c:pt idx="108">
                  <c:v>15.749999999999998</c:v>
                </c:pt>
                <c:pt idx="109">
                  <c:v>14.7</c:v>
                </c:pt>
                <c:pt idx="110">
                  <c:v>15.049999999999999</c:v>
                </c:pt>
                <c:pt idx="111">
                  <c:v>16.799999999999997</c:v>
                </c:pt>
                <c:pt idx="112">
                  <c:v>15.049999999999999</c:v>
                </c:pt>
                <c:pt idx="113">
                  <c:v>18.2</c:v>
                </c:pt>
                <c:pt idx="114">
                  <c:v>16.45</c:v>
                </c:pt>
                <c:pt idx="115">
                  <c:v>9.1</c:v>
                </c:pt>
                <c:pt idx="116">
                  <c:v>16.799999999999997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4-43E9-8707-E26D3BAC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53739"/>
        <c:axId val="164184375"/>
      </c:scatterChart>
      <c:valAx>
        <c:axId val="9792537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64184375"/>
        <c:crosses val="autoZero"/>
        <c:crossBetween val="midCat"/>
      </c:valAx>
      <c:valAx>
        <c:axId val="164184375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53739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4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yVal>
            <c:numRef>
              <c:f>计算机17!$V$2:$V$118</c:f>
              <c:numCache>
                <c:formatCode>0.0_ </c:formatCode>
                <c:ptCount val="117"/>
                <c:pt idx="0">
                  <c:v>11.86</c:v>
                </c:pt>
                <c:pt idx="1">
                  <c:v>10.399999999999999</c:v>
                </c:pt>
                <c:pt idx="2">
                  <c:v>14.169999999999998</c:v>
                </c:pt>
                <c:pt idx="3">
                  <c:v>17.899999999999999</c:v>
                </c:pt>
                <c:pt idx="4">
                  <c:v>11.549999999999999</c:v>
                </c:pt>
                <c:pt idx="5">
                  <c:v>20.75</c:v>
                </c:pt>
                <c:pt idx="6">
                  <c:v>14</c:v>
                </c:pt>
                <c:pt idx="7">
                  <c:v>17.46</c:v>
                </c:pt>
                <c:pt idx="8">
                  <c:v>4.8999999999999995</c:v>
                </c:pt>
                <c:pt idx="9">
                  <c:v>23.619999999999997</c:v>
                </c:pt>
                <c:pt idx="10">
                  <c:v>19.559999999999995</c:v>
                </c:pt>
                <c:pt idx="11">
                  <c:v>13.959999999999999</c:v>
                </c:pt>
                <c:pt idx="12">
                  <c:v>19.909999999999997</c:v>
                </c:pt>
                <c:pt idx="13">
                  <c:v>20.99</c:v>
                </c:pt>
                <c:pt idx="14">
                  <c:v>16.7</c:v>
                </c:pt>
                <c:pt idx="15">
                  <c:v>15.51</c:v>
                </c:pt>
                <c:pt idx="16">
                  <c:v>18.559999999999999</c:v>
                </c:pt>
                <c:pt idx="17">
                  <c:v>21.249999999999996</c:v>
                </c:pt>
                <c:pt idx="18">
                  <c:v>23.619999999999997</c:v>
                </c:pt>
                <c:pt idx="19">
                  <c:v>13.899999999999999</c:v>
                </c:pt>
                <c:pt idx="20">
                  <c:v>17.399999999999999</c:v>
                </c:pt>
                <c:pt idx="21">
                  <c:v>14.95</c:v>
                </c:pt>
                <c:pt idx="22">
                  <c:v>9.9699999999999989</c:v>
                </c:pt>
                <c:pt idx="23">
                  <c:v>21.599999999999998</c:v>
                </c:pt>
                <c:pt idx="24">
                  <c:v>6.8199999999999994</c:v>
                </c:pt>
                <c:pt idx="25">
                  <c:v>21.599999999999998</c:v>
                </c:pt>
                <c:pt idx="26">
                  <c:v>22.65</c:v>
                </c:pt>
                <c:pt idx="27">
                  <c:v>23.7</c:v>
                </c:pt>
                <c:pt idx="28">
                  <c:v>15.649999999999999</c:v>
                </c:pt>
                <c:pt idx="29">
                  <c:v>19.499999999999996</c:v>
                </c:pt>
                <c:pt idx="30">
                  <c:v>21.249999999999996</c:v>
                </c:pt>
                <c:pt idx="31">
                  <c:v>13.299999999999999</c:v>
                </c:pt>
                <c:pt idx="32">
                  <c:v>16.349999999999998</c:v>
                </c:pt>
                <c:pt idx="33">
                  <c:v>20.549999999999997</c:v>
                </c:pt>
                <c:pt idx="34">
                  <c:v>15.57</c:v>
                </c:pt>
                <c:pt idx="35">
                  <c:v>18.799999999999997</c:v>
                </c:pt>
                <c:pt idx="36">
                  <c:v>17.899999999999999</c:v>
                </c:pt>
                <c:pt idx="37">
                  <c:v>15.649999999999999</c:v>
                </c:pt>
                <c:pt idx="38">
                  <c:v>16.849999999999998</c:v>
                </c:pt>
                <c:pt idx="39">
                  <c:v>20.549999999999997</c:v>
                </c:pt>
                <c:pt idx="40">
                  <c:v>15.999999999999998</c:v>
                </c:pt>
                <c:pt idx="41">
                  <c:v>20.84</c:v>
                </c:pt>
                <c:pt idx="42">
                  <c:v>14.599999999999998</c:v>
                </c:pt>
                <c:pt idx="43">
                  <c:v>17.34</c:v>
                </c:pt>
                <c:pt idx="44">
                  <c:v>21.75</c:v>
                </c:pt>
                <c:pt idx="45">
                  <c:v>18.45</c:v>
                </c:pt>
                <c:pt idx="46">
                  <c:v>23.409999999999997</c:v>
                </c:pt>
                <c:pt idx="47">
                  <c:v>21.249999999999996</c:v>
                </c:pt>
                <c:pt idx="48">
                  <c:v>18.099999999999998</c:v>
                </c:pt>
                <c:pt idx="49">
                  <c:v>18.799999999999997</c:v>
                </c:pt>
                <c:pt idx="50">
                  <c:v>11.799999999999999</c:v>
                </c:pt>
                <c:pt idx="51">
                  <c:v>20.549999999999997</c:v>
                </c:pt>
                <c:pt idx="52">
                  <c:v>20.2</c:v>
                </c:pt>
                <c:pt idx="53">
                  <c:v>14.099999999999998</c:v>
                </c:pt>
                <c:pt idx="54">
                  <c:v>22.939999999999998</c:v>
                </c:pt>
                <c:pt idx="55">
                  <c:v>11.799999999999999</c:v>
                </c:pt>
                <c:pt idx="56">
                  <c:v>14.95</c:v>
                </c:pt>
                <c:pt idx="57">
                  <c:v>8.5</c:v>
                </c:pt>
                <c:pt idx="58">
                  <c:v>19.849999999999998</c:v>
                </c:pt>
                <c:pt idx="59">
                  <c:v>13.899999999999999</c:v>
                </c:pt>
                <c:pt idx="60">
                  <c:v>22.299999999999997</c:v>
                </c:pt>
                <c:pt idx="61">
                  <c:v>22.819999999999997</c:v>
                </c:pt>
                <c:pt idx="62">
                  <c:v>22.24</c:v>
                </c:pt>
                <c:pt idx="63">
                  <c:v>21.659999999999997</c:v>
                </c:pt>
                <c:pt idx="64">
                  <c:v>21.95</c:v>
                </c:pt>
                <c:pt idx="65">
                  <c:v>21.599999999999998</c:v>
                </c:pt>
                <c:pt idx="66">
                  <c:v>16.45</c:v>
                </c:pt>
                <c:pt idx="67">
                  <c:v>20.14</c:v>
                </c:pt>
                <c:pt idx="68">
                  <c:v>21.189999999999998</c:v>
                </c:pt>
                <c:pt idx="69">
                  <c:v>18.099999999999998</c:v>
                </c:pt>
                <c:pt idx="70">
                  <c:v>17.05</c:v>
                </c:pt>
                <c:pt idx="71">
                  <c:v>22.919999999999998</c:v>
                </c:pt>
                <c:pt idx="72">
                  <c:v>14.599999999999998</c:v>
                </c:pt>
                <c:pt idx="73">
                  <c:v>20.9</c:v>
                </c:pt>
                <c:pt idx="74">
                  <c:v>6.7499999999999991</c:v>
                </c:pt>
                <c:pt idx="75">
                  <c:v>13.44</c:v>
                </c:pt>
                <c:pt idx="76">
                  <c:v>24</c:v>
                </c:pt>
                <c:pt idx="77">
                  <c:v>22.1</c:v>
                </c:pt>
                <c:pt idx="78">
                  <c:v>20.2</c:v>
                </c:pt>
                <c:pt idx="79">
                  <c:v>21.459999999999997</c:v>
                </c:pt>
                <c:pt idx="80">
                  <c:v>20.549999999999997</c:v>
                </c:pt>
                <c:pt idx="81">
                  <c:v>22.65</c:v>
                </c:pt>
                <c:pt idx="82">
                  <c:v>23.24</c:v>
                </c:pt>
                <c:pt idx="83">
                  <c:v>20.149999999999999</c:v>
                </c:pt>
                <c:pt idx="84">
                  <c:v>19.069999999999997</c:v>
                </c:pt>
                <c:pt idx="85">
                  <c:v>20.350000000000001</c:v>
                </c:pt>
                <c:pt idx="86">
                  <c:v>22.33</c:v>
                </c:pt>
                <c:pt idx="87">
                  <c:v>24</c:v>
                </c:pt>
                <c:pt idx="88">
                  <c:v>21.659999999999997</c:v>
                </c:pt>
                <c:pt idx="89">
                  <c:v>19.499999999999996</c:v>
                </c:pt>
                <c:pt idx="90">
                  <c:v>20.639999999999997</c:v>
                </c:pt>
                <c:pt idx="91">
                  <c:v>20.96</c:v>
                </c:pt>
                <c:pt idx="92">
                  <c:v>15.849999999999998</c:v>
                </c:pt>
                <c:pt idx="93">
                  <c:v>20.96</c:v>
                </c:pt>
                <c:pt idx="94">
                  <c:v>19.099999999999998</c:v>
                </c:pt>
                <c:pt idx="95">
                  <c:v>21.659999999999997</c:v>
                </c:pt>
                <c:pt idx="96">
                  <c:v>19.529999999999998</c:v>
                </c:pt>
                <c:pt idx="97">
                  <c:v>12.799999999999999</c:v>
                </c:pt>
                <c:pt idx="98">
                  <c:v>15.33</c:v>
                </c:pt>
                <c:pt idx="99">
                  <c:v>21.659999999999997</c:v>
                </c:pt>
                <c:pt idx="100">
                  <c:v>23.97</c:v>
                </c:pt>
                <c:pt idx="101">
                  <c:v>15.999999999999998</c:v>
                </c:pt>
                <c:pt idx="102">
                  <c:v>21.75</c:v>
                </c:pt>
                <c:pt idx="103">
                  <c:v>11.279999999999998</c:v>
                </c:pt>
                <c:pt idx="104">
                  <c:v>20.079999999999998</c:v>
                </c:pt>
                <c:pt idx="105">
                  <c:v>19.21</c:v>
                </c:pt>
                <c:pt idx="106">
                  <c:v>21.92</c:v>
                </c:pt>
                <c:pt idx="107">
                  <c:v>21.72</c:v>
                </c:pt>
                <c:pt idx="108">
                  <c:v>20.32</c:v>
                </c:pt>
                <c:pt idx="109">
                  <c:v>23.64</c:v>
                </c:pt>
                <c:pt idx="110">
                  <c:v>23.7</c:v>
                </c:pt>
                <c:pt idx="111">
                  <c:v>20.41</c:v>
                </c:pt>
                <c:pt idx="112">
                  <c:v>23.73</c:v>
                </c:pt>
                <c:pt idx="113">
                  <c:v>19.709999999999997</c:v>
                </c:pt>
                <c:pt idx="114">
                  <c:v>21.45</c:v>
                </c:pt>
                <c:pt idx="115">
                  <c:v>17.779999999999998</c:v>
                </c:pt>
                <c:pt idx="116">
                  <c:v>20.79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F-4770-B5EE-D82A1234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1908"/>
        <c:axId val="659208002"/>
      </c:scatterChart>
      <c:valAx>
        <c:axId val="361619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659208002"/>
        <c:crosses val="autoZero"/>
        <c:crossBetween val="midCat"/>
      </c:valAx>
      <c:valAx>
        <c:axId val="659208002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61908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计算机18!$V$5:$V$8</c:f>
              <c:strCache>
                <c:ptCount val="4"/>
                <c:pt idx="0">
                  <c:v>课程目标1</c:v>
                </c:pt>
                <c:pt idx="1">
                  <c:v>课程目标2</c:v>
                </c:pt>
                <c:pt idx="2">
                  <c:v>课程目标3</c:v>
                </c:pt>
                <c:pt idx="3">
                  <c:v>课程目标4</c:v>
                </c:pt>
              </c:strCache>
            </c:strRef>
          </c:cat>
          <c:val>
            <c:numRef>
              <c:f>计算机18!$AA$5:$AA$8</c:f>
              <c:numCache>
                <c:formatCode>0.00_ </c:formatCode>
                <c:ptCount val="4"/>
                <c:pt idx="0">
                  <c:v>0.96581196581196582</c:v>
                </c:pt>
                <c:pt idx="1">
                  <c:v>0.93162393162393164</c:v>
                </c:pt>
                <c:pt idx="2">
                  <c:v>0.94871794871794868</c:v>
                </c:pt>
                <c:pt idx="3">
                  <c:v>0.89743589743589747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F-4EB7-8D2B-845E21D8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67665"/>
        <c:axId val="682967667"/>
      </c:barChart>
      <c:catAx>
        <c:axId val="2273676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967667"/>
        <c:crosses val="autoZero"/>
        <c:auto val="1"/>
        <c:lblAlgn val="ctr"/>
        <c:lblOffset val="100"/>
        <c:noMultiLvlLbl val="0"/>
      </c:catAx>
      <c:valAx>
        <c:axId val="682967667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百分比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6766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1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yVal>
            <c:numRef>
              <c:f>计算机18!$Q$2:$Q$103</c:f>
              <c:numCache>
                <c:formatCode>0.0_ </c:formatCode>
                <c:ptCount val="102"/>
                <c:pt idx="0">
                  <c:v>32.549999999999997</c:v>
                </c:pt>
                <c:pt idx="1">
                  <c:v>7</c:v>
                </c:pt>
                <c:pt idx="2">
                  <c:v>0</c:v>
                </c:pt>
                <c:pt idx="3">
                  <c:v>30.799999999999997</c:v>
                </c:pt>
                <c:pt idx="4">
                  <c:v>32.200000000000003</c:v>
                </c:pt>
                <c:pt idx="5">
                  <c:v>32.9</c:v>
                </c:pt>
                <c:pt idx="6">
                  <c:v>35</c:v>
                </c:pt>
                <c:pt idx="7">
                  <c:v>31.5</c:v>
                </c:pt>
                <c:pt idx="8">
                  <c:v>26.95</c:v>
                </c:pt>
                <c:pt idx="9">
                  <c:v>32.9</c:v>
                </c:pt>
                <c:pt idx="10">
                  <c:v>33.6</c:v>
                </c:pt>
                <c:pt idx="11">
                  <c:v>35</c:v>
                </c:pt>
                <c:pt idx="12">
                  <c:v>30.099999999999998</c:v>
                </c:pt>
                <c:pt idx="13">
                  <c:v>29.4</c:v>
                </c:pt>
                <c:pt idx="14">
                  <c:v>28.7</c:v>
                </c:pt>
                <c:pt idx="15">
                  <c:v>34.299999999999997</c:v>
                </c:pt>
                <c:pt idx="16">
                  <c:v>27.65</c:v>
                </c:pt>
                <c:pt idx="17">
                  <c:v>31.849999999999998</c:v>
                </c:pt>
                <c:pt idx="18">
                  <c:v>29.75</c:v>
                </c:pt>
                <c:pt idx="19">
                  <c:v>21.7</c:v>
                </c:pt>
                <c:pt idx="20">
                  <c:v>33.950000000000003</c:v>
                </c:pt>
                <c:pt idx="21">
                  <c:v>34.299999999999997</c:v>
                </c:pt>
                <c:pt idx="22">
                  <c:v>33.25</c:v>
                </c:pt>
                <c:pt idx="23">
                  <c:v>31.5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32.549999999999997</c:v>
                </c:pt>
                <c:pt idx="27">
                  <c:v>32.200000000000003</c:v>
                </c:pt>
                <c:pt idx="28">
                  <c:v>30.099999999999998</c:v>
                </c:pt>
                <c:pt idx="29">
                  <c:v>28.349999999999998</c:v>
                </c:pt>
                <c:pt idx="30">
                  <c:v>30.449999999999996</c:v>
                </c:pt>
                <c:pt idx="31">
                  <c:v>26.25</c:v>
                </c:pt>
                <c:pt idx="32">
                  <c:v>31.5</c:v>
                </c:pt>
                <c:pt idx="33">
                  <c:v>33.6</c:v>
                </c:pt>
                <c:pt idx="34">
                  <c:v>30.099999999999998</c:v>
                </c:pt>
                <c:pt idx="35">
                  <c:v>34.299999999999997</c:v>
                </c:pt>
                <c:pt idx="36">
                  <c:v>26.599999999999998</c:v>
                </c:pt>
                <c:pt idx="37">
                  <c:v>32.549999999999997</c:v>
                </c:pt>
                <c:pt idx="38">
                  <c:v>26.95</c:v>
                </c:pt>
                <c:pt idx="39">
                  <c:v>32.9</c:v>
                </c:pt>
                <c:pt idx="40">
                  <c:v>30.099999999999998</c:v>
                </c:pt>
                <c:pt idx="41">
                  <c:v>30.799999999999997</c:v>
                </c:pt>
                <c:pt idx="42">
                  <c:v>29.4</c:v>
                </c:pt>
                <c:pt idx="43">
                  <c:v>29.049999999999997</c:v>
                </c:pt>
                <c:pt idx="44">
                  <c:v>35</c:v>
                </c:pt>
                <c:pt idx="45">
                  <c:v>27.65</c:v>
                </c:pt>
                <c:pt idx="46">
                  <c:v>31.5</c:v>
                </c:pt>
                <c:pt idx="47">
                  <c:v>20.65</c:v>
                </c:pt>
                <c:pt idx="48">
                  <c:v>29.049999999999997</c:v>
                </c:pt>
                <c:pt idx="49">
                  <c:v>29.049999999999997</c:v>
                </c:pt>
                <c:pt idx="50">
                  <c:v>29.049999999999997</c:v>
                </c:pt>
                <c:pt idx="51">
                  <c:v>34.299999999999997</c:v>
                </c:pt>
                <c:pt idx="52">
                  <c:v>29.049999999999997</c:v>
                </c:pt>
                <c:pt idx="53">
                  <c:v>33.6</c:v>
                </c:pt>
                <c:pt idx="54">
                  <c:v>25.9</c:v>
                </c:pt>
                <c:pt idx="55">
                  <c:v>26.25</c:v>
                </c:pt>
                <c:pt idx="56">
                  <c:v>31.5</c:v>
                </c:pt>
                <c:pt idx="57">
                  <c:v>31.5</c:v>
                </c:pt>
                <c:pt idx="58">
                  <c:v>30.799999999999997</c:v>
                </c:pt>
                <c:pt idx="59">
                  <c:v>31.849999999999998</c:v>
                </c:pt>
                <c:pt idx="60">
                  <c:v>24.15</c:v>
                </c:pt>
                <c:pt idx="61">
                  <c:v>30.799999999999997</c:v>
                </c:pt>
                <c:pt idx="62">
                  <c:v>7.0000000000000009</c:v>
                </c:pt>
                <c:pt idx="63">
                  <c:v>31.15</c:v>
                </c:pt>
                <c:pt idx="64">
                  <c:v>29.4</c:v>
                </c:pt>
                <c:pt idx="65">
                  <c:v>29.05</c:v>
                </c:pt>
                <c:pt idx="66">
                  <c:v>23.099999999999998</c:v>
                </c:pt>
                <c:pt idx="67">
                  <c:v>25.9</c:v>
                </c:pt>
                <c:pt idx="68">
                  <c:v>34.299999999999997</c:v>
                </c:pt>
                <c:pt idx="69">
                  <c:v>32.9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26.599999999999998</c:v>
                </c:pt>
                <c:pt idx="73">
                  <c:v>31.5</c:v>
                </c:pt>
                <c:pt idx="74">
                  <c:v>34.65</c:v>
                </c:pt>
                <c:pt idx="75">
                  <c:v>33.6</c:v>
                </c:pt>
                <c:pt idx="76">
                  <c:v>30.799999999999997</c:v>
                </c:pt>
                <c:pt idx="77">
                  <c:v>32.200000000000003</c:v>
                </c:pt>
                <c:pt idx="78">
                  <c:v>35</c:v>
                </c:pt>
                <c:pt idx="79">
                  <c:v>30.799999999999997</c:v>
                </c:pt>
                <c:pt idx="80">
                  <c:v>32.200000000000003</c:v>
                </c:pt>
                <c:pt idx="81">
                  <c:v>32.200000000000003</c:v>
                </c:pt>
                <c:pt idx="82">
                  <c:v>34.65</c:v>
                </c:pt>
                <c:pt idx="83">
                  <c:v>33.6</c:v>
                </c:pt>
                <c:pt idx="84">
                  <c:v>33.6</c:v>
                </c:pt>
                <c:pt idx="85">
                  <c:v>30.799999999999997</c:v>
                </c:pt>
                <c:pt idx="86">
                  <c:v>32.200000000000003</c:v>
                </c:pt>
                <c:pt idx="87">
                  <c:v>32.549999999999997</c:v>
                </c:pt>
                <c:pt idx="88">
                  <c:v>32.9</c:v>
                </c:pt>
                <c:pt idx="89">
                  <c:v>25.9</c:v>
                </c:pt>
                <c:pt idx="90">
                  <c:v>34.299999999999997</c:v>
                </c:pt>
                <c:pt idx="91">
                  <c:v>30.45</c:v>
                </c:pt>
                <c:pt idx="92">
                  <c:v>32.9</c:v>
                </c:pt>
                <c:pt idx="93">
                  <c:v>31.5</c:v>
                </c:pt>
                <c:pt idx="94">
                  <c:v>33.25</c:v>
                </c:pt>
                <c:pt idx="95">
                  <c:v>32.549999999999997</c:v>
                </c:pt>
                <c:pt idx="96">
                  <c:v>34.65</c:v>
                </c:pt>
                <c:pt idx="97">
                  <c:v>30.45</c:v>
                </c:pt>
                <c:pt idx="98">
                  <c:v>33.6</c:v>
                </c:pt>
                <c:pt idx="99">
                  <c:v>33.6</c:v>
                </c:pt>
                <c:pt idx="100">
                  <c:v>32.200000000000003</c:v>
                </c:pt>
                <c:pt idx="101">
                  <c:v>32.549999999999997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4-40DB-BED8-C0258C6C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8476"/>
        <c:axId val="209859965"/>
      </c:scatterChart>
      <c:valAx>
        <c:axId val="8075284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9859965"/>
        <c:crosses val="autoZero"/>
        <c:crossBetween val="midCat"/>
      </c:valAx>
      <c:valAx>
        <c:axId val="209859965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528476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2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yVal>
            <c:numRef>
              <c:f>计算机18!$R$2:$R$103</c:f>
              <c:numCache>
                <c:formatCode>0.0_ </c:formatCode>
                <c:ptCount val="102"/>
                <c:pt idx="0">
                  <c:v>17.399999999999999</c:v>
                </c:pt>
                <c:pt idx="1">
                  <c:v>0</c:v>
                </c:pt>
                <c:pt idx="2">
                  <c:v>0</c:v>
                </c:pt>
                <c:pt idx="3">
                  <c:v>19.600000000000001</c:v>
                </c:pt>
                <c:pt idx="4">
                  <c:v>19.799999999999997</c:v>
                </c:pt>
                <c:pt idx="5">
                  <c:v>17.399999999999999</c:v>
                </c:pt>
                <c:pt idx="6">
                  <c:v>19.079999999999998</c:v>
                </c:pt>
                <c:pt idx="7">
                  <c:v>17.599999999999998</c:v>
                </c:pt>
                <c:pt idx="8">
                  <c:v>17.36</c:v>
                </c:pt>
                <c:pt idx="9">
                  <c:v>18</c:v>
                </c:pt>
                <c:pt idx="10">
                  <c:v>18.64</c:v>
                </c:pt>
                <c:pt idx="11">
                  <c:v>16.88</c:v>
                </c:pt>
                <c:pt idx="12">
                  <c:v>18.64</c:v>
                </c:pt>
                <c:pt idx="13">
                  <c:v>17.36</c:v>
                </c:pt>
                <c:pt idx="14">
                  <c:v>18.16</c:v>
                </c:pt>
                <c:pt idx="15">
                  <c:v>17.48</c:v>
                </c:pt>
                <c:pt idx="16">
                  <c:v>18.760000000000002</c:v>
                </c:pt>
                <c:pt idx="17">
                  <c:v>17.599999999999998</c:v>
                </c:pt>
                <c:pt idx="18">
                  <c:v>18.12</c:v>
                </c:pt>
                <c:pt idx="19">
                  <c:v>17.32</c:v>
                </c:pt>
                <c:pt idx="20">
                  <c:v>19.079999999999998</c:v>
                </c:pt>
                <c:pt idx="21">
                  <c:v>18.760000000000002</c:v>
                </c:pt>
                <c:pt idx="22">
                  <c:v>19.600000000000001</c:v>
                </c:pt>
                <c:pt idx="23">
                  <c:v>18</c:v>
                </c:pt>
                <c:pt idx="24">
                  <c:v>18.399999999999999</c:v>
                </c:pt>
                <c:pt idx="25">
                  <c:v>17.599999999999998</c:v>
                </c:pt>
                <c:pt idx="26">
                  <c:v>19.2</c:v>
                </c:pt>
                <c:pt idx="27">
                  <c:v>16.600000000000001</c:v>
                </c:pt>
                <c:pt idx="28">
                  <c:v>19.079999999999998</c:v>
                </c:pt>
                <c:pt idx="29">
                  <c:v>17.599999999999998</c:v>
                </c:pt>
                <c:pt idx="30">
                  <c:v>18.600000000000001</c:v>
                </c:pt>
                <c:pt idx="31">
                  <c:v>17.399999999999999</c:v>
                </c:pt>
                <c:pt idx="32">
                  <c:v>19.479999999999997</c:v>
                </c:pt>
                <c:pt idx="33">
                  <c:v>18</c:v>
                </c:pt>
                <c:pt idx="34">
                  <c:v>17.239999999999998</c:v>
                </c:pt>
                <c:pt idx="35">
                  <c:v>17.239999999999998</c:v>
                </c:pt>
                <c:pt idx="36">
                  <c:v>18.48</c:v>
                </c:pt>
                <c:pt idx="37">
                  <c:v>19.600000000000001</c:v>
                </c:pt>
                <c:pt idx="38">
                  <c:v>17</c:v>
                </c:pt>
                <c:pt idx="39">
                  <c:v>18.600000000000001</c:v>
                </c:pt>
                <c:pt idx="40">
                  <c:v>17.84</c:v>
                </c:pt>
                <c:pt idx="41">
                  <c:v>17.48</c:v>
                </c:pt>
                <c:pt idx="42">
                  <c:v>17.36</c:v>
                </c:pt>
                <c:pt idx="43">
                  <c:v>18.16</c:v>
                </c:pt>
                <c:pt idx="44">
                  <c:v>17.399999999999999</c:v>
                </c:pt>
                <c:pt idx="45">
                  <c:v>17.399999999999999</c:v>
                </c:pt>
                <c:pt idx="46">
                  <c:v>19.600000000000001</c:v>
                </c:pt>
                <c:pt idx="47">
                  <c:v>17.399999999999999</c:v>
                </c:pt>
                <c:pt idx="48">
                  <c:v>17.399999999999999</c:v>
                </c:pt>
                <c:pt idx="49">
                  <c:v>17.68</c:v>
                </c:pt>
                <c:pt idx="50">
                  <c:v>18</c:v>
                </c:pt>
                <c:pt idx="51">
                  <c:v>18.88</c:v>
                </c:pt>
                <c:pt idx="52">
                  <c:v>17.36</c:v>
                </c:pt>
                <c:pt idx="53">
                  <c:v>18.64</c:v>
                </c:pt>
                <c:pt idx="54">
                  <c:v>17.36</c:v>
                </c:pt>
                <c:pt idx="55">
                  <c:v>17.399999999999999</c:v>
                </c:pt>
                <c:pt idx="56">
                  <c:v>16.64</c:v>
                </c:pt>
                <c:pt idx="57">
                  <c:v>17.399999999999999</c:v>
                </c:pt>
                <c:pt idx="58">
                  <c:v>17.16</c:v>
                </c:pt>
                <c:pt idx="59">
                  <c:v>16.88</c:v>
                </c:pt>
                <c:pt idx="60">
                  <c:v>17</c:v>
                </c:pt>
                <c:pt idx="61">
                  <c:v>17.52</c:v>
                </c:pt>
                <c:pt idx="62">
                  <c:v>17.36</c:v>
                </c:pt>
                <c:pt idx="63">
                  <c:v>17</c:v>
                </c:pt>
                <c:pt idx="64">
                  <c:v>18.88</c:v>
                </c:pt>
                <c:pt idx="65">
                  <c:v>17.599999999999998</c:v>
                </c:pt>
                <c:pt idx="66">
                  <c:v>17.52</c:v>
                </c:pt>
                <c:pt idx="67">
                  <c:v>17.32</c:v>
                </c:pt>
                <c:pt idx="68">
                  <c:v>18.8</c:v>
                </c:pt>
                <c:pt idx="69">
                  <c:v>16.559999999999999</c:v>
                </c:pt>
                <c:pt idx="70">
                  <c:v>15.959999999999999</c:v>
                </c:pt>
                <c:pt idx="71">
                  <c:v>17.599999999999998</c:v>
                </c:pt>
                <c:pt idx="72">
                  <c:v>17.900869565217391</c:v>
                </c:pt>
                <c:pt idx="73">
                  <c:v>17.433043478260871</c:v>
                </c:pt>
                <c:pt idx="74">
                  <c:v>18.88</c:v>
                </c:pt>
                <c:pt idx="75">
                  <c:v>19.32</c:v>
                </c:pt>
                <c:pt idx="76">
                  <c:v>16.399999999999999</c:v>
                </c:pt>
                <c:pt idx="77">
                  <c:v>17.36</c:v>
                </c:pt>
                <c:pt idx="78">
                  <c:v>16.953043478260874</c:v>
                </c:pt>
                <c:pt idx="79">
                  <c:v>17.565217391304351</c:v>
                </c:pt>
                <c:pt idx="80">
                  <c:v>15.765217391304351</c:v>
                </c:pt>
                <c:pt idx="81">
                  <c:v>15.165217391304353</c:v>
                </c:pt>
                <c:pt idx="82">
                  <c:v>19.68</c:v>
                </c:pt>
                <c:pt idx="83">
                  <c:v>15.993043478260873</c:v>
                </c:pt>
                <c:pt idx="84">
                  <c:v>19.32</c:v>
                </c:pt>
                <c:pt idx="85">
                  <c:v>17.313043478260873</c:v>
                </c:pt>
                <c:pt idx="86">
                  <c:v>20</c:v>
                </c:pt>
                <c:pt idx="87">
                  <c:v>17.439999999999998</c:v>
                </c:pt>
                <c:pt idx="88">
                  <c:v>18.440000000000001</c:v>
                </c:pt>
                <c:pt idx="89">
                  <c:v>16.60521739130435</c:v>
                </c:pt>
                <c:pt idx="90">
                  <c:v>17.560000000000002</c:v>
                </c:pt>
                <c:pt idx="91">
                  <c:v>19.52</c:v>
                </c:pt>
                <c:pt idx="92">
                  <c:v>19.600000000000001</c:v>
                </c:pt>
                <c:pt idx="93">
                  <c:v>19.12</c:v>
                </c:pt>
                <c:pt idx="94">
                  <c:v>17.073043478260871</c:v>
                </c:pt>
                <c:pt idx="95">
                  <c:v>17.84</c:v>
                </c:pt>
                <c:pt idx="96">
                  <c:v>19.412173913043482</c:v>
                </c:pt>
                <c:pt idx="97">
                  <c:v>17.433043478260871</c:v>
                </c:pt>
                <c:pt idx="98">
                  <c:v>17.673043478260873</c:v>
                </c:pt>
                <c:pt idx="99">
                  <c:v>17.420869565217394</c:v>
                </c:pt>
                <c:pt idx="100">
                  <c:v>16.47304347826087</c:v>
                </c:pt>
                <c:pt idx="101">
                  <c:v>16.799999999999997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2-439A-8DAE-3E5EDAA6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91226"/>
        <c:axId val="284309953"/>
      </c:scatterChart>
      <c:valAx>
        <c:axId val="2901912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84309953"/>
        <c:crosses val="autoZero"/>
        <c:crossBetween val="midCat"/>
      </c:valAx>
      <c:valAx>
        <c:axId val="284309953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191226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3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yVal>
            <c:numRef>
              <c:f>计算机18!$S$2:$S$103</c:f>
              <c:numCache>
                <c:formatCode>0.0_ </c:formatCode>
                <c:ptCount val="102"/>
                <c:pt idx="0">
                  <c:v>12.6</c:v>
                </c:pt>
                <c:pt idx="1">
                  <c:v>5.25</c:v>
                </c:pt>
                <c:pt idx="2">
                  <c:v>0</c:v>
                </c:pt>
                <c:pt idx="3">
                  <c:v>17.5</c:v>
                </c:pt>
                <c:pt idx="4">
                  <c:v>19.25</c:v>
                </c:pt>
                <c:pt idx="5">
                  <c:v>19.599999999999998</c:v>
                </c:pt>
                <c:pt idx="6">
                  <c:v>19.25</c:v>
                </c:pt>
                <c:pt idx="7">
                  <c:v>16.799999999999997</c:v>
                </c:pt>
                <c:pt idx="8">
                  <c:v>15.049999999999999</c:v>
                </c:pt>
                <c:pt idx="9">
                  <c:v>16.45</c:v>
                </c:pt>
                <c:pt idx="10">
                  <c:v>16.799999999999997</c:v>
                </c:pt>
                <c:pt idx="11">
                  <c:v>17.149999999999999</c:v>
                </c:pt>
                <c:pt idx="12">
                  <c:v>16.799999999999997</c:v>
                </c:pt>
                <c:pt idx="13">
                  <c:v>12.95</c:v>
                </c:pt>
                <c:pt idx="14">
                  <c:v>15.049999999999999</c:v>
                </c:pt>
                <c:pt idx="15">
                  <c:v>16.099999999999998</c:v>
                </c:pt>
                <c:pt idx="16">
                  <c:v>12.6</c:v>
                </c:pt>
                <c:pt idx="17">
                  <c:v>16.45</c:v>
                </c:pt>
                <c:pt idx="18">
                  <c:v>16.45</c:v>
                </c:pt>
                <c:pt idx="19">
                  <c:v>10.149999999999999</c:v>
                </c:pt>
                <c:pt idx="20">
                  <c:v>16.799999999999997</c:v>
                </c:pt>
                <c:pt idx="21">
                  <c:v>18.549999999999997</c:v>
                </c:pt>
                <c:pt idx="22">
                  <c:v>16.45</c:v>
                </c:pt>
                <c:pt idx="23">
                  <c:v>14</c:v>
                </c:pt>
                <c:pt idx="24">
                  <c:v>15.399999999999999</c:v>
                </c:pt>
                <c:pt idx="25">
                  <c:v>10.5</c:v>
                </c:pt>
                <c:pt idx="26">
                  <c:v>12.25</c:v>
                </c:pt>
                <c:pt idx="27">
                  <c:v>11.899999999999999</c:v>
                </c:pt>
                <c:pt idx="28">
                  <c:v>13.299999999999999</c:v>
                </c:pt>
                <c:pt idx="29">
                  <c:v>14.7</c:v>
                </c:pt>
                <c:pt idx="30">
                  <c:v>19.25</c:v>
                </c:pt>
                <c:pt idx="31">
                  <c:v>10.149999999999999</c:v>
                </c:pt>
                <c:pt idx="32">
                  <c:v>17.149999999999999</c:v>
                </c:pt>
                <c:pt idx="33">
                  <c:v>11.899999999999999</c:v>
                </c:pt>
                <c:pt idx="34">
                  <c:v>12.25</c:v>
                </c:pt>
                <c:pt idx="35">
                  <c:v>10.5</c:v>
                </c:pt>
                <c:pt idx="36">
                  <c:v>16.099999999999998</c:v>
                </c:pt>
                <c:pt idx="37">
                  <c:v>7</c:v>
                </c:pt>
                <c:pt idx="38">
                  <c:v>5.25</c:v>
                </c:pt>
                <c:pt idx="39">
                  <c:v>11.549999999999999</c:v>
                </c:pt>
                <c:pt idx="40">
                  <c:v>12.6</c:v>
                </c:pt>
                <c:pt idx="41">
                  <c:v>11.549999999999999</c:v>
                </c:pt>
                <c:pt idx="42">
                  <c:v>11.2</c:v>
                </c:pt>
                <c:pt idx="43">
                  <c:v>18.2</c:v>
                </c:pt>
                <c:pt idx="44">
                  <c:v>17.5</c:v>
                </c:pt>
                <c:pt idx="45">
                  <c:v>16.099999999999998</c:v>
                </c:pt>
                <c:pt idx="46">
                  <c:v>20.299999999999997</c:v>
                </c:pt>
                <c:pt idx="47">
                  <c:v>5.25</c:v>
                </c:pt>
                <c:pt idx="48">
                  <c:v>14</c:v>
                </c:pt>
                <c:pt idx="49">
                  <c:v>18.2</c:v>
                </c:pt>
                <c:pt idx="50">
                  <c:v>14.35</c:v>
                </c:pt>
                <c:pt idx="51">
                  <c:v>16.45</c:v>
                </c:pt>
                <c:pt idx="52">
                  <c:v>18.549999999999997</c:v>
                </c:pt>
                <c:pt idx="53">
                  <c:v>14.7</c:v>
                </c:pt>
                <c:pt idx="54">
                  <c:v>10.5</c:v>
                </c:pt>
                <c:pt idx="55">
                  <c:v>15.049999999999999</c:v>
                </c:pt>
                <c:pt idx="56">
                  <c:v>16.099999999999998</c:v>
                </c:pt>
                <c:pt idx="57">
                  <c:v>11.899999999999999</c:v>
                </c:pt>
                <c:pt idx="58">
                  <c:v>12.6</c:v>
                </c:pt>
                <c:pt idx="59">
                  <c:v>17.149999999999999</c:v>
                </c:pt>
                <c:pt idx="60">
                  <c:v>12.6</c:v>
                </c:pt>
                <c:pt idx="61">
                  <c:v>13.299999999999999</c:v>
                </c:pt>
                <c:pt idx="62">
                  <c:v>0</c:v>
                </c:pt>
                <c:pt idx="63">
                  <c:v>11.899999999999999</c:v>
                </c:pt>
                <c:pt idx="64">
                  <c:v>13.299999999999999</c:v>
                </c:pt>
                <c:pt idx="65">
                  <c:v>14.35</c:v>
                </c:pt>
                <c:pt idx="66">
                  <c:v>11.899999999999999</c:v>
                </c:pt>
                <c:pt idx="67">
                  <c:v>15.399999999999999</c:v>
                </c:pt>
                <c:pt idx="68">
                  <c:v>18.549999999999997</c:v>
                </c:pt>
                <c:pt idx="69">
                  <c:v>14.7</c:v>
                </c:pt>
                <c:pt idx="70">
                  <c:v>11.2</c:v>
                </c:pt>
                <c:pt idx="71">
                  <c:v>18.899999999999999</c:v>
                </c:pt>
                <c:pt idx="72">
                  <c:v>18.899999999999999</c:v>
                </c:pt>
                <c:pt idx="73">
                  <c:v>15.399999999999999</c:v>
                </c:pt>
                <c:pt idx="74">
                  <c:v>18.2</c:v>
                </c:pt>
                <c:pt idx="75">
                  <c:v>19.599999999999998</c:v>
                </c:pt>
                <c:pt idx="76">
                  <c:v>13.299999999999999</c:v>
                </c:pt>
                <c:pt idx="77">
                  <c:v>13.299999999999999</c:v>
                </c:pt>
                <c:pt idx="78">
                  <c:v>15.399999999999999</c:v>
                </c:pt>
                <c:pt idx="79">
                  <c:v>18.2</c:v>
                </c:pt>
                <c:pt idx="80">
                  <c:v>20.299999999999997</c:v>
                </c:pt>
                <c:pt idx="81">
                  <c:v>10.5</c:v>
                </c:pt>
                <c:pt idx="82">
                  <c:v>15.399999999999999</c:v>
                </c:pt>
                <c:pt idx="83">
                  <c:v>17.5</c:v>
                </c:pt>
                <c:pt idx="84">
                  <c:v>15.399999999999999</c:v>
                </c:pt>
                <c:pt idx="85">
                  <c:v>16.099999999999998</c:v>
                </c:pt>
                <c:pt idx="86">
                  <c:v>19.599999999999998</c:v>
                </c:pt>
                <c:pt idx="87">
                  <c:v>18.2</c:v>
                </c:pt>
                <c:pt idx="88">
                  <c:v>12.6</c:v>
                </c:pt>
                <c:pt idx="89">
                  <c:v>13.299999999999999</c:v>
                </c:pt>
                <c:pt idx="90">
                  <c:v>15.399999999999999</c:v>
                </c:pt>
                <c:pt idx="91">
                  <c:v>11.2</c:v>
                </c:pt>
                <c:pt idx="92">
                  <c:v>15.399999999999999</c:v>
                </c:pt>
                <c:pt idx="93">
                  <c:v>14</c:v>
                </c:pt>
                <c:pt idx="94">
                  <c:v>16.099999999999998</c:v>
                </c:pt>
                <c:pt idx="95">
                  <c:v>14</c:v>
                </c:pt>
                <c:pt idx="96">
                  <c:v>19.599999999999998</c:v>
                </c:pt>
                <c:pt idx="97">
                  <c:v>14</c:v>
                </c:pt>
                <c:pt idx="98">
                  <c:v>16.799999999999997</c:v>
                </c:pt>
                <c:pt idx="99">
                  <c:v>16.099999999999998</c:v>
                </c:pt>
                <c:pt idx="100">
                  <c:v>14.7</c:v>
                </c:pt>
                <c:pt idx="101">
                  <c:v>20.299999999999997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4-408A-89DB-E0E3F522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13872"/>
        <c:axId val="188534906"/>
      </c:scatterChart>
      <c:valAx>
        <c:axId val="7560138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88534906"/>
        <c:crosses val="autoZero"/>
        <c:crossBetween val="midCat"/>
      </c:valAx>
      <c:valAx>
        <c:axId val="188534906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013872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193464</xdr:colOff>
      <xdr:row>0</xdr:row>
      <xdr:rowOff>9525</xdr:rowOff>
    </xdr:to>
    <xdr:pic>
      <xdr:nvPicPr>
        <xdr:cNvPr id="14112" name="Picture 3">
          <a:extLst>
            <a:ext uri="{FF2B5EF4-FFF2-40B4-BE49-F238E27FC236}">
              <a16:creationId xmlns:a16="http://schemas.microsoft.com/office/drawing/2014/main" id="{00000000-0008-0000-0000-0000203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1797" cy="9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642620</xdr:colOff>
      <xdr:row>12</xdr:row>
      <xdr:rowOff>200025</xdr:rowOff>
    </xdr:from>
    <xdr:to>
      <xdr:col>29</xdr:col>
      <xdr:colOff>532130</xdr:colOff>
      <xdr:row>25</xdr:row>
      <xdr:rowOff>190500</xdr:rowOff>
    </xdr:to>
    <xdr:graphicFrame macro="">
      <xdr:nvGraphicFramePr>
        <xdr:cNvPr id="8436" name="图表 1">
          <a:extLst>
            <a:ext uri="{FF2B5EF4-FFF2-40B4-BE49-F238E27FC236}">
              <a16:creationId xmlns:a16="http://schemas.microsoft.com/office/drawing/2014/main" id="{00000000-0008-0000-0100-0000F4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605790</xdr:colOff>
      <xdr:row>28</xdr:row>
      <xdr:rowOff>19050</xdr:rowOff>
    </xdr:from>
    <xdr:to>
      <xdr:col>30</xdr:col>
      <xdr:colOff>549910</xdr:colOff>
      <xdr:row>41</xdr:row>
      <xdr:rowOff>9525</xdr:rowOff>
    </xdr:to>
    <xdr:graphicFrame macro="">
      <xdr:nvGraphicFramePr>
        <xdr:cNvPr id="8437" name="图表 2">
          <a:extLst>
            <a:ext uri="{FF2B5EF4-FFF2-40B4-BE49-F238E27FC236}">
              <a16:creationId xmlns:a16="http://schemas.microsoft.com/office/drawing/2014/main" id="{00000000-0008-0000-0100-0000F5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449580</xdr:colOff>
      <xdr:row>43</xdr:row>
      <xdr:rowOff>133350</xdr:rowOff>
    </xdr:from>
    <xdr:to>
      <xdr:col>30</xdr:col>
      <xdr:colOff>394970</xdr:colOff>
      <xdr:row>56</xdr:row>
      <xdr:rowOff>123825</xdr:rowOff>
    </xdr:to>
    <xdr:graphicFrame macro="">
      <xdr:nvGraphicFramePr>
        <xdr:cNvPr id="8438" name="图表 3">
          <a:extLst>
            <a:ext uri="{FF2B5EF4-FFF2-40B4-BE49-F238E27FC236}">
              <a16:creationId xmlns:a16="http://schemas.microsoft.com/office/drawing/2014/main" id="{00000000-0008-0000-0100-0000F6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275590</xdr:colOff>
      <xdr:row>59</xdr:row>
      <xdr:rowOff>190500</xdr:rowOff>
    </xdr:from>
    <xdr:to>
      <xdr:col>30</xdr:col>
      <xdr:colOff>219710</xdr:colOff>
      <xdr:row>72</xdr:row>
      <xdr:rowOff>180975</xdr:rowOff>
    </xdr:to>
    <xdr:graphicFrame macro="">
      <xdr:nvGraphicFramePr>
        <xdr:cNvPr id="8439" name="图表 4">
          <a:extLst>
            <a:ext uri="{FF2B5EF4-FFF2-40B4-BE49-F238E27FC236}">
              <a16:creationId xmlns:a16="http://schemas.microsoft.com/office/drawing/2014/main" id="{00000000-0008-0000-0100-0000F7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549910</xdr:colOff>
      <xdr:row>78</xdr:row>
      <xdr:rowOff>200025</xdr:rowOff>
    </xdr:from>
    <xdr:to>
      <xdr:col>30</xdr:col>
      <xdr:colOff>495300</xdr:colOff>
      <xdr:row>91</xdr:row>
      <xdr:rowOff>190500</xdr:rowOff>
    </xdr:to>
    <xdr:graphicFrame macro="">
      <xdr:nvGraphicFramePr>
        <xdr:cNvPr id="8440" name="图表 5">
          <a:extLst>
            <a:ext uri="{FF2B5EF4-FFF2-40B4-BE49-F238E27FC236}">
              <a16:creationId xmlns:a16="http://schemas.microsoft.com/office/drawing/2014/main" id="{00000000-0008-0000-0100-0000F82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46990</xdr:colOff>
      <xdr:row>12</xdr:row>
      <xdr:rowOff>133985</xdr:rowOff>
    </xdr:from>
    <xdr:to>
      <xdr:col>27</xdr:col>
      <xdr:colOff>552450</xdr:colOff>
      <xdr:row>21</xdr:row>
      <xdr:rowOff>85090</xdr:rowOff>
    </xdr:to>
    <xdr:graphicFrame macro="">
      <xdr:nvGraphicFramePr>
        <xdr:cNvPr id="6311" name="图表 1">
          <a:extLst>
            <a:ext uri="{FF2B5EF4-FFF2-40B4-BE49-F238E27FC236}">
              <a16:creationId xmlns:a16="http://schemas.microsoft.com/office/drawing/2014/main" id="{00000000-0008-0000-0200-0000A7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23</xdr:row>
      <xdr:rowOff>46990</xdr:rowOff>
    </xdr:from>
    <xdr:to>
      <xdr:col>28</xdr:col>
      <xdr:colOff>390525</xdr:colOff>
      <xdr:row>32</xdr:row>
      <xdr:rowOff>0</xdr:rowOff>
    </xdr:to>
    <xdr:graphicFrame macro="">
      <xdr:nvGraphicFramePr>
        <xdr:cNvPr id="6312" name="图表 2">
          <a:extLst>
            <a:ext uri="{FF2B5EF4-FFF2-40B4-BE49-F238E27FC236}">
              <a16:creationId xmlns:a16="http://schemas.microsoft.com/office/drawing/2014/main" id="{00000000-0008-0000-0200-0000A8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409575</xdr:colOff>
      <xdr:row>35</xdr:row>
      <xdr:rowOff>0</xdr:rowOff>
    </xdr:from>
    <xdr:to>
      <xdr:col>28</xdr:col>
      <xdr:colOff>285750</xdr:colOff>
      <xdr:row>43</xdr:row>
      <xdr:rowOff>267335</xdr:rowOff>
    </xdr:to>
    <xdr:graphicFrame macro="">
      <xdr:nvGraphicFramePr>
        <xdr:cNvPr id="6313" name="图表 3">
          <a:extLst>
            <a:ext uri="{FF2B5EF4-FFF2-40B4-BE49-F238E27FC236}">
              <a16:creationId xmlns:a16="http://schemas.microsoft.com/office/drawing/2014/main" id="{00000000-0008-0000-0200-0000A9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323850</xdr:colOff>
      <xdr:row>47</xdr:row>
      <xdr:rowOff>76835</xdr:rowOff>
    </xdr:from>
    <xdr:to>
      <xdr:col>28</xdr:col>
      <xdr:colOff>200025</xdr:colOff>
      <xdr:row>56</xdr:row>
      <xdr:rowOff>28575</xdr:rowOff>
    </xdr:to>
    <xdr:graphicFrame macro="">
      <xdr:nvGraphicFramePr>
        <xdr:cNvPr id="6314" name="图表 4">
          <a:extLst>
            <a:ext uri="{FF2B5EF4-FFF2-40B4-BE49-F238E27FC236}">
              <a16:creationId xmlns:a16="http://schemas.microsoft.com/office/drawing/2014/main" id="{00000000-0008-0000-0200-0000AA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552450</xdr:colOff>
      <xdr:row>59</xdr:row>
      <xdr:rowOff>105410</xdr:rowOff>
    </xdr:from>
    <xdr:to>
      <xdr:col>28</xdr:col>
      <xdr:colOff>428625</xdr:colOff>
      <xdr:row>68</xdr:row>
      <xdr:rowOff>66675</xdr:rowOff>
    </xdr:to>
    <xdr:graphicFrame macro="">
      <xdr:nvGraphicFramePr>
        <xdr:cNvPr id="6315" name="图表 5">
          <a:extLst>
            <a:ext uri="{FF2B5EF4-FFF2-40B4-BE49-F238E27FC236}">
              <a16:creationId xmlns:a16="http://schemas.microsoft.com/office/drawing/2014/main" id="{00000000-0008-0000-0200-0000AB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8"/>
  <sheetViews>
    <sheetView tabSelected="1" zoomScale="90" zoomScaleNormal="90" workbookViewId="0">
      <selection activeCell="T5" sqref="T5"/>
    </sheetView>
  </sheetViews>
  <sheetFormatPr defaultColWidth="9" defaultRowHeight="16"/>
  <cols>
    <col min="1" max="1" width="6.58203125" style="12" customWidth="1"/>
    <col min="2" max="2" width="13.58203125" style="12" customWidth="1"/>
    <col min="3" max="8" width="8.58203125" style="12" customWidth="1"/>
    <col min="9" max="9" width="3.1640625" customWidth="1"/>
    <col min="10" max="14" width="5.58203125" style="12" customWidth="1"/>
    <col min="15" max="15" width="8.58203125" style="12" customWidth="1"/>
    <col min="16" max="16" width="2.75" customWidth="1"/>
    <col min="17" max="17" width="8.58203125" style="12" customWidth="1"/>
    <col min="19" max="19" width="9" style="12"/>
    <col min="21" max="16384" width="9" style="12"/>
  </cols>
  <sheetData>
    <row r="1" spans="1:17" ht="30.5">
      <c r="A1" s="26" t="s">
        <v>0</v>
      </c>
      <c r="B1" s="26" t="s">
        <v>1</v>
      </c>
      <c r="C1" s="26" t="s">
        <v>2</v>
      </c>
      <c r="D1" s="48" t="s">
        <v>3</v>
      </c>
      <c r="E1" s="48" t="s">
        <v>5</v>
      </c>
      <c r="F1" s="48" t="s">
        <v>6</v>
      </c>
      <c r="G1" s="71" t="s">
        <v>389</v>
      </c>
      <c r="H1" s="26" t="s">
        <v>7</v>
      </c>
      <c r="J1" s="26" t="s">
        <v>8</v>
      </c>
      <c r="K1" s="26" t="s">
        <v>9</v>
      </c>
      <c r="L1" s="26" t="s">
        <v>10</v>
      </c>
      <c r="M1" s="64" t="s">
        <v>11</v>
      </c>
      <c r="N1" s="72" t="s">
        <v>390</v>
      </c>
      <c r="O1" s="26" t="s">
        <v>13</v>
      </c>
      <c r="Q1" s="26" t="s">
        <v>14</v>
      </c>
    </row>
    <row r="2" spans="1:17" ht="16.5" thickBot="1">
      <c r="A2" s="59">
        <v>1</v>
      </c>
      <c r="B2" s="60">
        <v>201610733071</v>
      </c>
      <c r="C2" s="59" t="s">
        <v>15</v>
      </c>
      <c r="D2" s="59">
        <v>100</v>
      </c>
      <c r="E2" s="59">
        <v>95</v>
      </c>
      <c r="F2" s="59">
        <v>96</v>
      </c>
      <c r="G2" s="59">
        <v>100</v>
      </c>
      <c r="H2" s="49">
        <v>98</v>
      </c>
      <c r="J2" s="65">
        <v>9</v>
      </c>
      <c r="K2" s="65">
        <v>14</v>
      </c>
      <c r="L2" s="65">
        <v>14</v>
      </c>
      <c r="M2" s="65">
        <v>31</v>
      </c>
      <c r="N2" s="65">
        <v>23.5</v>
      </c>
      <c r="O2" s="65">
        <v>91.5</v>
      </c>
      <c r="Q2" s="65">
        <v>93</v>
      </c>
    </row>
    <row r="3" spans="1:17" ht="16.5" thickBot="1">
      <c r="A3" s="61">
        <v>2</v>
      </c>
      <c r="B3" s="62">
        <v>201610320028</v>
      </c>
      <c r="C3" s="61" t="s">
        <v>16</v>
      </c>
      <c r="D3" s="59">
        <v>100</v>
      </c>
      <c r="E3" s="49">
        <v>90</v>
      </c>
      <c r="F3" s="49">
        <v>88</v>
      </c>
      <c r="G3" s="49">
        <v>94</v>
      </c>
      <c r="H3" s="49">
        <v>93</v>
      </c>
      <c r="J3" s="65">
        <v>7</v>
      </c>
      <c r="K3" s="65">
        <v>13</v>
      </c>
      <c r="L3" s="65">
        <v>12</v>
      </c>
      <c r="M3" s="65">
        <v>29</v>
      </c>
      <c r="N3" s="65">
        <v>25</v>
      </c>
      <c r="O3" s="65">
        <v>86</v>
      </c>
      <c r="Q3" s="65">
        <v>88</v>
      </c>
    </row>
    <row r="4" spans="1:17" ht="16.5" thickBot="1">
      <c r="A4" s="59">
        <v>3</v>
      </c>
      <c r="B4" s="60">
        <v>201610311265</v>
      </c>
      <c r="C4" s="59" t="s">
        <v>17</v>
      </c>
      <c r="D4" s="59">
        <v>100</v>
      </c>
      <c r="E4" s="49">
        <v>100</v>
      </c>
      <c r="F4" s="49">
        <v>100</v>
      </c>
      <c r="G4" s="49">
        <v>100</v>
      </c>
      <c r="H4" s="49">
        <v>100</v>
      </c>
      <c r="J4" s="65">
        <v>8</v>
      </c>
      <c r="K4" s="65">
        <v>14</v>
      </c>
      <c r="L4" s="65">
        <v>11</v>
      </c>
      <c r="M4" s="65">
        <v>20.5</v>
      </c>
      <c r="N4" s="65">
        <v>19</v>
      </c>
      <c r="O4" s="65">
        <v>72.5</v>
      </c>
      <c r="Q4" s="65">
        <v>81</v>
      </c>
    </row>
    <row r="5" spans="1:17" ht="16.5" thickBot="1">
      <c r="A5" s="61">
        <v>4</v>
      </c>
      <c r="B5" s="62">
        <v>201610311254</v>
      </c>
      <c r="C5" s="61" t="s">
        <v>18</v>
      </c>
      <c r="D5" s="59">
        <v>92</v>
      </c>
      <c r="E5" s="49">
        <v>94</v>
      </c>
      <c r="F5" s="49">
        <v>94</v>
      </c>
      <c r="G5" s="49">
        <v>94</v>
      </c>
      <c r="H5" s="49">
        <v>94</v>
      </c>
      <c r="J5" s="65">
        <v>9</v>
      </c>
      <c r="K5" s="65">
        <v>12</v>
      </c>
      <c r="L5" s="65">
        <v>13</v>
      </c>
      <c r="M5" s="65">
        <v>29</v>
      </c>
      <c r="N5" s="65">
        <v>23</v>
      </c>
      <c r="O5" s="65">
        <v>86</v>
      </c>
      <c r="Q5" s="65">
        <v>88</v>
      </c>
    </row>
    <row r="6" spans="1:17" ht="16.5" thickBot="1">
      <c r="A6" s="59">
        <v>5</v>
      </c>
      <c r="B6" s="60">
        <v>201610311253</v>
      </c>
      <c r="C6" s="59" t="s">
        <v>19</v>
      </c>
      <c r="D6" s="59">
        <v>100</v>
      </c>
      <c r="E6" s="49">
        <v>90</v>
      </c>
      <c r="F6" s="49">
        <v>90</v>
      </c>
      <c r="G6" s="49">
        <v>92</v>
      </c>
      <c r="H6" s="49">
        <v>93</v>
      </c>
      <c r="J6" s="65">
        <v>9</v>
      </c>
      <c r="K6" s="65">
        <v>11</v>
      </c>
      <c r="L6" s="65">
        <v>8</v>
      </c>
      <c r="M6" s="65">
        <v>27</v>
      </c>
      <c r="N6" s="65">
        <v>13.5</v>
      </c>
      <c r="O6" s="65">
        <v>68.5</v>
      </c>
      <c r="Q6" s="65">
        <v>76</v>
      </c>
    </row>
    <row r="7" spans="1:17" ht="16.5" thickBot="1">
      <c r="A7" s="61">
        <v>6</v>
      </c>
      <c r="B7" s="62">
        <v>201610311251</v>
      </c>
      <c r="C7" s="61" t="s">
        <v>20</v>
      </c>
      <c r="D7" s="59">
        <v>100</v>
      </c>
      <c r="E7" s="49">
        <v>78</v>
      </c>
      <c r="F7" s="49">
        <v>75</v>
      </c>
      <c r="G7" s="49">
        <v>85</v>
      </c>
      <c r="H7" s="49">
        <v>85</v>
      </c>
      <c r="J7" s="65">
        <v>8</v>
      </c>
      <c r="K7" s="65">
        <v>12</v>
      </c>
      <c r="L7" s="65">
        <v>12</v>
      </c>
      <c r="M7" s="65">
        <v>16.5</v>
      </c>
      <c r="N7" s="65">
        <v>13.5</v>
      </c>
      <c r="O7" s="65">
        <v>62</v>
      </c>
      <c r="Q7" s="65">
        <v>69</v>
      </c>
    </row>
    <row r="8" spans="1:17" ht="16.5" thickBot="1">
      <c r="A8" s="59">
        <v>7</v>
      </c>
      <c r="B8" s="60">
        <v>201610311249</v>
      </c>
      <c r="C8" s="59" t="s">
        <v>21</v>
      </c>
      <c r="D8" s="59">
        <v>100</v>
      </c>
      <c r="E8" s="49">
        <v>78</v>
      </c>
      <c r="F8" s="49">
        <v>78</v>
      </c>
      <c r="G8" s="49">
        <v>84</v>
      </c>
      <c r="H8" s="49">
        <v>85</v>
      </c>
      <c r="J8" s="65">
        <v>9</v>
      </c>
      <c r="K8" s="65">
        <v>14</v>
      </c>
      <c r="L8" s="65">
        <v>10</v>
      </c>
      <c r="M8" s="65">
        <v>21.5</v>
      </c>
      <c r="N8" s="65">
        <v>20</v>
      </c>
      <c r="O8" s="65">
        <v>74.5</v>
      </c>
      <c r="Q8" s="65">
        <v>78</v>
      </c>
    </row>
    <row r="9" spans="1:17" ht="16.5" thickBot="1">
      <c r="A9" s="61">
        <v>8</v>
      </c>
      <c r="B9" s="62">
        <v>201610311246</v>
      </c>
      <c r="C9" s="61" t="s">
        <v>22</v>
      </c>
      <c r="D9" s="59">
        <v>100</v>
      </c>
      <c r="E9" s="49">
        <v>92</v>
      </c>
      <c r="F9" s="49">
        <v>90</v>
      </c>
      <c r="G9" s="49">
        <v>90</v>
      </c>
      <c r="H9" s="49">
        <v>93</v>
      </c>
      <c r="J9" s="65">
        <v>6</v>
      </c>
      <c r="K9" s="65">
        <v>13</v>
      </c>
      <c r="L9" s="65">
        <v>9</v>
      </c>
      <c r="M9" s="65">
        <v>25.5</v>
      </c>
      <c r="N9" s="65">
        <v>15</v>
      </c>
      <c r="O9" s="65">
        <v>68.5</v>
      </c>
      <c r="Q9" s="65">
        <v>76</v>
      </c>
    </row>
    <row r="10" spans="1:17" ht="16.5" thickBot="1">
      <c r="A10" s="59">
        <v>9</v>
      </c>
      <c r="B10" s="60">
        <v>201610311239</v>
      </c>
      <c r="C10" s="59" t="s">
        <v>23</v>
      </c>
      <c r="D10" s="59">
        <v>100</v>
      </c>
      <c r="E10" s="49">
        <v>90</v>
      </c>
      <c r="F10" s="49">
        <v>88</v>
      </c>
      <c r="G10" s="49">
        <v>90</v>
      </c>
      <c r="H10" s="49">
        <v>92</v>
      </c>
      <c r="J10" s="65">
        <v>7</v>
      </c>
      <c r="K10" s="65">
        <v>12</v>
      </c>
      <c r="L10" s="65">
        <v>11</v>
      </c>
      <c r="M10" s="65">
        <v>21.5</v>
      </c>
      <c r="N10" s="65">
        <v>24</v>
      </c>
      <c r="O10" s="65">
        <v>75.5</v>
      </c>
      <c r="Q10" s="65">
        <v>80</v>
      </c>
    </row>
    <row r="11" spans="1:17" ht="16.5" thickBot="1">
      <c r="A11" s="61">
        <v>10</v>
      </c>
      <c r="B11" s="62">
        <v>201610311235</v>
      </c>
      <c r="C11" s="61" t="s">
        <v>24</v>
      </c>
      <c r="D11" s="59">
        <v>100</v>
      </c>
      <c r="E11" s="49">
        <v>88</v>
      </c>
      <c r="F11" s="49">
        <v>85</v>
      </c>
      <c r="G11" s="49">
        <v>92</v>
      </c>
      <c r="H11" s="49">
        <v>92</v>
      </c>
      <c r="J11" s="65">
        <v>6</v>
      </c>
      <c r="K11" s="65">
        <v>15</v>
      </c>
      <c r="L11" s="65">
        <v>10</v>
      </c>
      <c r="M11" s="65">
        <v>25.5</v>
      </c>
      <c r="N11" s="65">
        <v>21.5</v>
      </c>
      <c r="O11" s="65">
        <v>78</v>
      </c>
      <c r="Q11" s="65">
        <v>82</v>
      </c>
    </row>
    <row r="12" spans="1:17" ht="16.5" thickBot="1">
      <c r="A12" s="59">
        <v>11</v>
      </c>
      <c r="B12" s="60">
        <v>201610311232</v>
      </c>
      <c r="C12" s="59" t="s">
        <v>25</v>
      </c>
      <c r="D12" s="59">
        <v>100</v>
      </c>
      <c r="E12" s="49">
        <v>90</v>
      </c>
      <c r="F12" s="49">
        <v>90</v>
      </c>
      <c r="G12" s="49">
        <v>93</v>
      </c>
      <c r="H12" s="49">
        <v>93</v>
      </c>
      <c r="J12" s="65">
        <v>8</v>
      </c>
      <c r="K12" s="65">
        <v>13</v>
      </c>
      <c r="L12" s="65">
        <v>13</v>
      </c>
      <c r="M12" s="65">
        <v>30.5</v>
      </c>
      <c r="N12" s="65">
        <v>25.5</v>
      </c>
      <c r="O12" s="65">
        <v>90</v>
      </c>
      <c r="Q12" s="65">
        <v>91</v>
      </c>
    </row>
    <row r="13" spans="1:17" ht="16.5" thickBot="1">
      <c r="A13" s="61">
        <v>12</v>
      </c>
      <c r="B13" s="62">
        <v>201610311231</v>
      </c>
      <c r="C13" s="61" t="s">
        <v>26</v>
      </c>
      <c r="D13" s="59">
        <v>100</v>
      </c>
      <c r="E13" s="49">
        <v>86</v>
      </c>
      <c r="F13" s="49">
        <v>80</v>
      </c>
      <c r="G13" s="49">
        <v>90</v>
      </c>
      <c r="H13" s="49">
        <v>90</v>
      </c>
      <c r="J13" s="65">
        <v>10</v>
      </c>
      <c r="K13" s="65">
        <v>11</v>
      </c>
      <c r="L13" s="65">
        <v>11</v>
      </c>
      <c r="M13" s="65">
        <v>25</v>
      </c>
      <c r="N13" s="65">
        <v>21</v>
      </c>
      <c r="O13" s="65">
        <v>78</v>
      </c>
      <c r="Q13" s="65">
        <v>82</v>
      </c>
    </row>
    <row r="14" spans="1:17" ht="16.5" thickBot="1">
      <c r="A14" s="59">
        <v>13</v>
      </c>
      <c r="B14" s="60">
        <v>201610311227</v>
      </c>
      <c r="C14" s="59" t="s">
        <v>27</v>
      </c>
      <c r="D14" s="59">
        <v>100</v>
      </c>
      <c r="E14" s="49">
        <v>97</v>
      </c>
      <c r="F14" s="49">
        <v>98</v>
      </c>
      <c r="G14" s="49">
        <v>98</v>
      </c>
      <c r="H14" s="49">
        <v>98</v>
      </c>
      <c r="J14" s="65">
        <v>6</v>
      </c>
      <c r="K14" s="65">
        <v>13</v>
      </c>
      <c r="L14" s="65">
        <v>9</v>
      </c>
      <c r="M14" s="65">
        <v>25</v>
      </c>
      <c r="N14" s="65">
        <v>22</v>
      </c>
      <c r="O14" s="65">
        <v>75</v>
      </c>
      <c r="Q14" s="65">
        <v>82</v>
      </c>
    </row>
    <row r="15" spans="1:17" ht="16.5" thickBot="1">
      <c r="A15" s="61">
        <v>14</v>
      </c>
      <c r="B15" s="62">
        <v>201610311226</v>
      </c>
      <c r="C15" s="61" t="s">
        <v>28</v>
      </c>
      <c r="D15" s="59">
        <v>100</v>
      </c>
      <c r="E15" s="49">
        <v>90</v>
      </c>
      <c r="F15" s="49">
        <v>90</v>
      </c>
      <c r="G15" s="49">
        <v>93</v>
      </c>
      <c r="H15" s="49">
        <v>93</v>
      </c>
      <c r="J15" s="65">
        <v>8</v>
      </c>
      <c r="K15" s="65">
        <v>10</v>
      </c>
      <c r="L15" s="65">
        <v>7</v>
      </c>
      <c r="M15" s="65">
        <v>26</v>
      </c>
      <c r="N15" s="65">
        <v>22</v>
      </c>
      <c r="O15" s="65">
        <v>73</v>
      </c>
      <c r="Q15" s="65">
        <v>79</v>
      </c>
    </row>
    <row r="16" spans="1:17" ht="16.5" thickBot="1">
      <c r="A16" s="59">
        <v>15</v>
      </c>
      <c r="B16" s="60">
        <v>201610311225</v>
      </c>
      <c r="C16" s="59" t="s">
        <v>29</v>
      </c>
      <c r="D16" s="59">
        <v>100</v>
      </c>
      <c r="E16" s="49">
        <v>90</v>
      </c>
      <c r="F16" s="49">
        <v>90</v>
      </c>
      <c r="G16" s="49">
        <v>93</v>
      </c>
      <c r="H16" s="49">
        <v>93</v>
      </c>
      <c r="J16" s="65">
        <v>6</v>
      </c>
      <c r="K16" s="65">
        <v>13</v>
      </c>
      <c r="L16" s="65">
        <v>13</v>
      </c>
      <c r="M16" s="65">
        <v>26.5</v>
      </c>
      <c r="N16" s="65">
        <v>20</v>
      </c>
      <c r="O16" s="65">
        <v>78.5</v>
      </c>
      <c r="Q16" s="65">
        <v>83</v>
      </c>
    </row>
    <row r="17" spans="1:17" ht="16.5" thickBot="1">
      <c r="A17" s="61">
        <v>16</v>
      </c>
      <c r="B17" s="62">
        <v>201610311219</v>
      </c>
      <c r="C17" s="61" t="s">
        <v>30</v>
      </c>
      <c r="D17" s="59">
        <v>100</v>
      </c>
      <c r="E17" s="49">
        <v>86</v>
      </c>
      <c r="F17" s="49">
        <v>90</v>
      </c>
      <c r="G17" s="49">
        <v>88</v>
      </c>
      <c r="H17" s="49">
        <v>90</v>
      </c>
      <c r="J17" s="65">
        <v>8</v>
      </c>
      <c r="K17" s="65">
        <v>13</v>
      </c>
      <c r="L17" s="65">
        <v>9</v>
      </c>
      <c r="M17" s="65">
        <v>16.5</v>
      </c>
      <c r="N17" s="65">
        <v>23</v>
      </c>
      <c r="O17" s="65">
        <v>69.5</v>
      </c>
      <c r="Q17" s="65">
        <v>76</v>
      </c>
    </row>
    <row r="18" spans="1:17" ht="16.5" thickBot="1">
      <c r="A18" s="59">
        <v>17</v>
      </c>
      <c r="B18" s="60">
        <v>201610311218</v>
      </c>
      <c r="C18" s="59" t="s">
        <v>31</v>
      </c>
      <c r="D18" s="59">
        <v>100</v>
      </c>
      <c r="E18" s="49">
        <v>90</v>
      </c>
      <c r="F18" s="49">
        <v>90</v>
      </c>
      <c r="G18" s="49">
        <v>93</v>
      </c>
      <c r="H18" s="49">
        <v>93</v>
      </c>
      <c r="J18" s="65">
        <v>8</v>
      </c>
      <c r="K18" s="65">
        <v>13</v>
      </c>
      <c r="L18" s="65">
        <v>11</v>
      </c>
      <c r="M18" s="65">
        <v>23.5</v>
      </c>
      <c r="N18" s="65">
        <v>25.5</v>
      </c>
      <c r="O18" s="65">
        <v>81</v>
      </c>
      <c r="Q18" s="65">
        <v>85</v>
      </c>
    </row>
    <row r="19" spans="1:17" ht="16.5" thickBot="1">
      <c r="A19" s="61">
        <v>18</v>
      </c>
      <c r="B19" s="62">
        <v>201610311216</v>
      </c>
      <c r="C19" s="61" t="s">
        <v>32</v>
      </c>
      <c r="D19" s="59">
        <v>100</v>
      </c>
      <c r="E19" s="49">
        <v>97</v>
      </c>
      <c r="F19" s="49">
        <v>96</v>
      </c>
      <c r="G19" s="49">
        <v>98</v>
      </c>
      <c r="H19" s="49">
        <v>98</v>
      </c>
      <c r="J19" s="65">
        <v>8</v>
      </c>
      <c r="K19" s="65">
        <v>13</v>
      </c>
      <c r="L19" s="65">
        <v>7</v>
      </c>
      <c r="M19" s="65">
        <v>19</v>
      </c>
      <c r="N19" s="65">
        <v>14</v>
      </c>
      <c r="O19" s="65">
        <v>61</v>
      </c>
      <c r="Q19" s="65">
        <v>72</v>
      </c>
    </row>
    <row r="20" spans="1:17" ht="16.5" thickBot="1">
      <c r="A20" s="59">
        <v>19</v>
      </c>
      <c r="B20" s="60">
        <v>201610311214</v>
      </c>
      <c r="C20" s="59" t="s">
        <v>33</v>
      </c>
      <c r="D20" s="59">
        <v>100</v>
      </c>
      <c r="E20" s="49">
        <v>98</v>
      </c>
      <c r="F20" s="49">
        <v>96</v>
      </c>
      <c r="G20" s="49">
        <v>98</v>
      </c>
      <c r="H20" s="49">
        <v>98</v>
      </c>
      <c r="J20" s="65">
        <v>8</v>
      </c>
      <c r="K20" s="65">
        <v>13</v>
      </c>
      <c r="L20" s="65">
        <v>8</v>
      </c>
      <c r="M20" s="65">
        <v>24</v>
      </c>
      <c r="N20" s="65">
        <v>14.5</v>
      </c>
      <c r="O20" s="65">
        <v>67.5</v>
      </c>
      <c r="Q20" s="65">
        <v>77</v>
      </c>
    </row>
    <row r="21" spans="1:17" ht="16.5" thickBot="1">
      <c r="A21" s="61">
        <v>20</v>
      </c>
      <c r="B21" s="62">
        <v>201610311201</v>
      </c>
      <c r="C21" s="61" t="s">
        <v>34</v>
      </c>
      <c r="D21" s="59">
        <v>100</v>
      </c>
      <c r="E21" s="49">
        <v>86</v>
      </c>
      <c r="F21" s="49">
        <v>90</v>
      </c>
      <c r="G21" s="49">
        <v>86</v>
      </c>
      <c r="H21" s="49">
        <v>90</v>
      </c>
      <c r="J21" s="65">
        <v>8</v>
      </c>
      <c r="K21" s="65">
        <v>14</v>
      </c>
      <c r="L21" s="65">
        <v>8</v>
      </c>
      <c r="M21" s="65">
        <v>26</v>
      </c>
      <c r="N21" s="65">
        <v>12</v>
      </c>
      <c r="O21" s="65">
        <v>68</v>
      </c>
      <c r="Q21" s="65">
        <v>75</v>
      </c>
    </row>
    <row r="22" spans="1:17" ht="16.5" thickBot="1">
      <c r="A22" s="59">
        <v>21</v>
      </c>
      <c r="B22" s="60">
        <v>201610311190</v>
      </c>
      <c r="C22" s="59" t="s">
        <v>35</v>
      </c>
      <c r="D22" s="59">
        <v>100</v>
      </c>
      <c r="E22" s="49">
        <v>88</v>
      </c>
      <c r="F22" s="49">
        <v>90</v>
      </c>
      <c r="G22" s="49">
        <v>85</v>
      </c>
      <c r="H22" s="49">
        <v>90</v>
      </c>
      <c r="J22" s="65">
        <v>7</v>
      </c>
      <c r="K22" s="65">
        <v>11</v>
      </c>
      <c r="L22" s="65">
        <v>12</v>
      </c>
      <c r="M22" s="65">
        <v>24</v>
      </c>
      <c r="N22" s="65">
        <v>15</v>
      </c>
      <c r="O22" s="65">
        <v>69</v>
      </c>
      <c r="Q22" s="65">
        <v>75</v>
      </c>
    </row>
    <row r="23" spans="1:17" ht="16.5" thickBot="1">
      <c r="A23" s="61">
        <v>22</v>
      </c>
      <c r="B23" s="62">
        <v>201610311188</v>
      </c>
      <c r="C23" s="61" t="s">
        <v>36</v>
      </c>
      <c r="D23" s="59">
        <v>100</v>
      </c>
      <c r="E23" s="49">
        <v>80</v>
      </c>
      <c r="F23" s="49">
        <v>80</v>
      </c>
      <c r="G23" s="49">
        <v>80</v>
      </c>
      <c r="H23" s="49">
        <v>80</v>
      </c>
      <c r="J23" s="65">
        <v>8</v>
      </c>
      <c r="K23" s="65">
        <v>13</v>
      </c>
      <c r="L23" s="65">
        <v>11</v>
      </c>
      <c r="M23" s="65">
        <v>27</v>
      </c>
      <c r="N23" s="65">
        <v>21.5</v>
      </c>
      <c r="O23" s="65">
        <v>80.5</v>
      </c>
      <c r="Q23" s="65">
        <v>80</v>
      </c>
    </row>
    <row r="24" spans="1:17" ht="16.5" thickBot="1">
      <c r="A24" s="59">
        <v>23</v>
      </c>
      <c r="B24" s="60">
        <v>201610311187</v>
      </c>
      <c r="C24" s="59" t="s">
        <v>37</v>
      </c>
      <c r="D24" s="59">
        <v>100</v>
      </c>
      <c r="E24" s="49">
        <v>93</v>
      </c>
      <c r="F24" s="49">
        <v>90</v>
      </c>
      <c r="G24" s="49">
        <v>91</v>
      </c>
      <c r="H24" s="49">
        <v>94</v>
      </c>
      <c r="J24" s="65">
        <v>8</v>
      </c>
      <c r="K24" s="65">
        <v>11</v>
      </c>
      <c r="L24" s="65">
        <v>10</v>
      </c>
      <c r="M24" s="65">
        <v>28.5</v>
      </c>
      <c r="N24" s="65">
        <v>22.5</v>
      </c>
      <c r="O24" s="65">
        <v>80</v>
      </c>
      <c r="Q24" s="65">
        <v>84</v>
      </c>
    </row>
    <row r="25" spans="1:17" ht="16.5" thickBot="1">
      <c r="A25" s="61">
        <v>24</v>
      </c>
      <c r="B25" s="62">
        <v>201610311186</v>
      </c>
      <c r="C25" s="61" t="s">
        <v>38</v>
      </c>
      <c r="D25" s="59">
        <v>100</v>
      </c>
      <c r="E25" s="49">
        <v>80</v>
      </c>
      <c r="F25" s="49">
        <v>85</v>
      </c>
      <c r="G25" s="49">
        <v>80</v>
      </c>
      <c r="H25" s="49">
        <v>85</v>
      </c>
      <c r="J25" s="65">
        <v>6</v>
      </c>
      <c r="K25" s="65">
        <v>10</v>
      </c>
      <c r="L25" s="65">
        <v>11</v>
      </c>
      <c r="M25" s="65">
        <v>13.5</v>
      </c>
      <c r="N25" s="65">
        <v>16.5</v>
      </c>
      <c r="O25" s="65">
        <v>57</v>
      </c>
      <c r="Q25" s="65">
        <v>65</v>
      </c>
    </row>
    <row r="26" spans="1:17" ht="16.5" thickBot="1">
      <c r="A26" s="59">
        <v>25</v>
      </c>
      <c r="B26" s="60">
        <v>201610311183</v>
      </c>
      <c r="C26" s="59" t="s">
        <v>39</v>
      </c>
      <c r="D26" s="59">
        <v>100</v>
      </c>
      <c r="E26" s="49">
        <v>90</v>
      </c>
      <c r="F26" s="49">
        <v>90</v>
      </c>
      <c r="G26" s="49">
        <v>90</v>
      </c>
      <c r="H26" s="49">
        <v>92</v>
      </c>
      <c r="J26" s="65">
        <v>7</v>
      </c>
      <c r="K26" s="65">
        <v>13</v>
      </c>
      <c r="L26" s="65">
        <v>11.5</v>
      </c>
      <c r="M26" s="65">
        <v>17</v>
      </c>
      <c r="N26" s="65">
        <v>16</v>
      </c>
      <c r="O26" s="65">
        <v>64.5</v>
      </c>
      <c r="Q26" s="65">
        <v>73</v>
      </c>
    </row>
    <row r="27" spans="1:17" ht="16.5" thickBot="1">
      <c r="A27" s="61">
        <v>26</v>
      </c>
      <c r="B27" s="62">
        <v>201610311165</v>
      </c>
      <c r="C27" s="61" t="s">
        <v>40</v>
      </c>
      <c r="D27" s="59">
        <v>100</v>
      </c>
      <c r="E27" s="49">
        <v>88</v>
      </c>
      <c r="F27" s="49">
        <v>88</v>
      </c>
      <c r="G27" s="49">
        <v>90</v>
      </c>
      <c r="H27" s="49">
        <v>91</v>
      </c>
      <c r="J27" s="65">
        <v>10</v>
      </c>
      <c r="K27" s="65">
        <v>13</v>
      </c>
      <c r="L27" s="65">
        <v>14</v>
      </c>
      <c r="M27" s="65">
        <v>24.5</v>
      </c>
      <c r="N27" s="65">
        <v>19</v>
      </c>
      <c r="O27" s="65">
        <v>80.5</v>
      </c>
      <c r="Q27" s="65">
        <v>84</v>
      </c>
    </row>
    <row r="28" spans="1:17" ht="16.5" thickBot="1">
      <c r="A28" s="59">
        <v>27</v>
      </c>
      <c r="B28" s="60">
        <v>201610311157</v>
      </c>
      <c r="C28" s="59" t="s">
        <v>41</v>
      </c>
      <c r="D28" s="59">
        <v>100</v>
      </c>
      <c r="E28" s="49">
        <v>89</v>
      </c>
      <c r="F28" s="49">
        <v>90</v>
      </c>
      <c r="G28" s="49">
        <v>88</v>
      </c>
      <c r="H28" s="49">
        <v>91</v>
      </c>
      <c r="J28" s="65">
        <v>7</v>
      </c>
      <c r="K28" s="65">
        <v>13</v>
      </c>
      <c r="L28" s="65">
        <v>10</v>
      </c>
      <c r="M28" s="65">
        <v>31.5</v>
      </c>
      <c r="N28" s="65">
        <v>25</v>
      </c>
      <c r="O28" s="65">
        <v>86.5</v>
      </c>
      <c r="Q28" s="65">
        <v>88</v>
      </c>
    </row>
    <row r="29" spans="1:17" ht="16.5" thickBot="1">
      <c r="A29" s="61">
        <v>28</v>
      </c>
      <c r="B29" s="62">
        <v>201610311156</v>
      </c>
      <c r="C29" s="61" t="s">
        <v>42</v>
      </c>
      <c r="D29" s="59">
        <v>100</v>
      </c>
      <c r="E29" s="49">
        <v>90</v>
      </c>
      <c r="F29" s="49">
        <v>90</v>
      </c>
      <c r="G29" s="49">
        <v>89</v>
      </c>
      <c r="H29" s="49">
        <v>92</v>
      </c>
      <c r="J29" s="65">
        <v>8</v>
      </c>
      <c r="K29" s="65">
        <v>12</v>
      </c>
      <c r="L29" s="65">
        <v>6</v>
      </c>
      <c r="M29" s="65">
        <v>29.5</v>
      </c>
      <c r="N29" s="65">
        <v>22</v>
      </c>
      <c r="O29" s="65">
        <v>77.5</v>
      </c>
      <c r="Q29" s="65">
        <v>82</v>
      </c>
    </row>
    <row r="30" spans="1:17" ht="16.5" thickBot="1">
      <c r="A30" s="59">
        <v>29</v>
      </c>
      <c r="B30" s="60">
        <v>201610311153</v>
      </c>
      <c r="C30" s="59" t="s">
        <v>43</v>
      </c>
      <c r="D30" s="59">
        <v>100</v>
      </c>
      <c r="E30" s="49">
        <v>90</v>
      </c>
      <c r="F30" s="49">
        <v>50</v>
      </c>
      <c r="G30" s="49">
        <v>90</v>
      </c>
      <c r="H30" s="49">
        <v>88</v>
      </c>
      <c r="J30" s="65">
        <v>7</v>
      </c>
      <c r="K30" s="65">
        <v>15</v>
      </c>
      <c r="L30" s="65">
        <v>11</v>
      </c>
      <c r="M30" s="65">
        <v>22</v>
      </c>
      <c r="N30" s="65">
        <v>18.5</v>
      </c>
      <c r="O30" s="65">
        <v>73.5</v>
      </c>
      <c r="Q30" s="65">
        <v>78</v>
      </c>
    </row>
    <row r="31" spans="1:17" ht="16.5" thickBot="1">
      <c r="A31" s="61">
        <v>30</v>
      </c>
      <c r="B31" s="62">
        <v>201610311148</v>
      </c>
      <c r="C31" s="61" t="s">
        <v>44</v>
      </c>
      <c r="D31" s="59">
        <v>100</v>
      </c>
      <c r="E31" s="49">
        <v>92</v>
      </c>
      <c r="F31" s="49">
        <v>90</v>
      </c>
      <c r="G31" s="49">
        <v>90</v>
      </c>
      <c r="H31" s="49">
        <v>93</v>
      </c>
      <c r="J31" s="65">
        <v>6</v>
      </c>
      <c r="K31" s="65">
        <v>13</v>
      </c>
      <c r="L31" s="65">
        <v>10</v>
      </c>
      <c r="M31" s="65">
        <v>11</v>
      </c>
      <c r="N31" s="65">
        <v>20</v>
      </c>
      <c r="O31" s="65">
        <v>60</v>
      </c>
      <c r="Q31" s="65">
        <v>70</v>
      </c>
    </row>
    <row r="32" spans="1:17" ht="16.5" thickBot="1">
      <c r="A32" s="59">
        <v>31</v>
      </c>
      <c r="B32" s="60">
        <v>201610311147</v>
      </c>
      <c r="C32" s="59" t="s">
        <v>45</v>
      </c>
      <c r="D32" s="59">
        <v>100</v>
      </c>
      <c r="E32" s="49">
        <v>90</v>
      </c>
      <c r="F32" s="49">
        <v>88</v>
      </c>
      <c r="G32" s="49">
        <v>90</v>
      </c>
      <c r="H32" s="49">
        <v>92</v>
      </c>
      <c r="J32" s="65">
        <v>8</v>
      </c>
      <c r="K32" s="65">
        <v>13</v>
      </c>
      <c r="L32" s="65">
        <v>10</v>
      </c>
      <c r="M32" s="65">
        <v>24.5</v>
      </c>
      <c r="N32" s="65">
        <v>22</v>
      </c>
      <c r="O32" s="65">
        <v>77.5</v>
      </c>
      <c r="Q32" s="65">
        <v>82</v>
      </c>
    </row>
    <row r="33" spans="1:17" ht="16.5" thickBot="1">
      <c r="A33" s="61">
        <v>32</v>
      </c>
      <c r="B33" s="62">
        <v>201610311144</v>
      </c>
      <c r="C33" s="61" t="s">
        <v>46</v>
      </c>
      <c r="D33" s="59">
        <v>100</v>
      </c>
      <c r="E33" s="49">
        <v>91</v>
      </c>
      <c r="F33" s="49">
        <v>95</v>
      </c>
      <c r="G33" s="49">
        <v>92</v>
      </c>
      <c r="H33" s="49">
        <v>94</v>
      </c>
      <c r="J33" s="65">
        <v>7</v>
      </c>
      <c r="K33" s="65">
        <v>9</v>
      </c>
      <c r="L33" s="65">
        <v>4</v>
      </c>
      <c r="M33" s="65">
        <v>12</v>
      </c>
      <c r="N33" s="65">
        <v>7</v>
      </c>
      <c r="O33" s="65">
        <v>39</v>
      </c>
      <c r="Q33" s="65">
        <v>56</v>
      </c>
    </row>
    <row r="34" spans="1:17" ht="16.5" thickBot="1">
      <c r="A34" s="59">
        <v>33</v>
      </c>
      <c r="B34" s="60">
        <v>201610311143</v>
      </c>
      <c r="C34" s="59" t="s">
        <v>47</v>
      </c>
      <c r="D34" s="59">
        <v>100</v>
      </c>
      <c r="E34" s="49">
        <v>95</v>
      </c>
      <c r="F34" s="49">
        <v>90</v>
      </c>
      <c r="G34" s="49">
        <v>92</v>
      </c>
      <c r="H34" s="49">
        <v>95</v>
      </c>
      <c r="J34" s="65">
        <v>7</v>
      </c>
      <c r="K34" s="65">
        <v>13</v>
      </c>
      <c r="L34" s="65">
        <v>13</v>
      </c>
      <c r="M34" s="65">
        <v>25</v>
      </c>
      <c r="N34" s="65">
        <v>16.5</v>
      </c>
      <c r="O34" s="65">
        <v>74.5</v>
      </c>
      <c r="Q34" s="65">
        <v>81</v>
      </c>
    </row>
    <row r="35" spans="1:17" ht="16.5" thickBot="1">
      <c r="A35" s="61">
        <v>34</v>
      </c>
      <c r="B35" s="62">
        <v>201610311130</v>
      </c>
      <c r="C35" s="61" t="s">
        <v>48</v>
      </c>
      <c r="D35" s="59">
        <v>100</v>
      </c>
      <c r="E35" s="49">
        <v>93</v>
      </c>
      <c r="F35" s="49">
        <v>95</v>
      </c>
      <c r="G35" s="49">
        <v>94</v>
      </c>
      <c r="H35" s="49">
        <v>95</v>
      </c>
      <c r="J35" s="65">
        <v>10</v>
      </c>
      <c r="K35" s="65">
        <v>14</v>
      </c>
      <c r="L35" s="65">
        <v>15</v>
      </c>
      <c r="M35" s="65">
        <v>28</v>
      </c>
      <c r="N35" s="65">
        <v>21.5</v>
      </c>
      <c r="O35" s="65">
        <v>88.5</v>
      </c>
      <c r="Q35" s="65">
        <v>90</v>
      </c>
    </row>
    <row r="36" spans="1:17" ht="16.5" thickBot="1">
      <c r="A36" s="59">
        <v>35</v>
      </c>
      <c r="B36" s="60">
        <v>201610311129</v>
      </c>
      <c r="C36" s="59" t="s">
        <v>49</v>
      </c>
      <c r="D36" s="59">
        <v>100</v>
      </c>
      <c r="E36" s="49">
        <v>93</v>
      </c>
      <c r="F36" s="49">
        <v>90</v>
      </c>
      <c r="G36" s="49">
        <v>93</v>
      </c>
      <c r="H36" s="49">
        <v>94</v>
      </c>
      <c r="J36" s="65">
        <v>8</v>
      </c>
      <c r="K36" s="65">
        <v>12</v>
      </c>
      <c r="L36" s="65">
        <v>11</v>
      </c>
      <c r="M36" s="65">
        <v>22</v>
      </c>
      <c r="N36" s="65">
        <v>15.5</v>
      </c>
      <c r="O36" s="65">
        <v>68.5</v>
      </c>
      <c r="Q36" s="65">
        <v>76</v>
      </c>
    </row>
    <row r="37" spans="1:17" ht="16.5" thickBot="1">
      <c r="A37" s="61">
        <v>36</v>
      </c>
      <c r="B37" s="62">
        <v>201610311121</v>
      </c>
      <c r="C37" s="61" t="s">
        <v>50</v>
      </c>
      <c r="D37" s="59">
        <v>100</v>
      </c>
      <c r="E37" s="49">
        <v>93</v>
      </c>
      <c r="F37" s="49">
        <v>90</v>
      </c>
      <c r="G37" s="49">
        <v>92</v>
      </c>
      <c r="H37" s="49">
        <v>94</v>
      </c>
      <c r="J37" s="65">
        <v>8</v>
      </c>
      <c r="K37" s="65">
        <v>13</v>
      </c>
      <c r="L37" s="65">
        <v>11</v>
      </c>
      <c r="M37" s="65">
        <v>25.5</v>
      </c>
      <c r="N37" s="65">
        <v>18.5</v>
      </c>
      <c r="O37" s="65">
        <v>76</v>
      </c>
      <c r="Q37" s="65">
        <v>81</v>
      </c>
    </row>
    <row r="38" spans="1:17" ht="16.5" thickBot="1">
      <c r="A38" s="59">
        <v>37</v>
      </c>
      <c r="B38" s="60">
        <v>201610311109</v>
      </c>
      <c r="C38" s="59" t="s">
        <v>51</v>
      </c>
      <c r="D38" s="59">
        <v>100</v>
      </c>
      <c r="E38" s="49">
        <v>90</v>
      </c>
      <c r="F38" s="49">
        <v>90</v>
      </c>
      <c r="G38" s="49">
        <v>92</v>
      </c>
      <c r="H38" s="49">
        <v>93</v>
      </c>
      <c r="J38" s="65">
        <v>10</v>
      </c>
      <c r="K38" s="65">
        <v>14</v>
      </c>
      <c r="L38" s="65">
        <v>11</v>
      </c>
      <c r="M38" s="65">
        <v>25</v>
      </c>
      <c r="N38" s="65">
        <v>17.5</v>
      </c>
      <c r="O38" s="65">
        <v>77.5</v>
      </c>
      <c r="Q38" s="65">
        <v>82</v>
      </c>
    </row>
    <row r="39" spans="1:17" ht="16.5" thickBot="1">
      <c r="A39" s="61">
        <v>38</v>
      </c>
      <c r="B39" s="62">
        <v>201610311108</v>
      </c>
      <c r="C39" s="61" t="s">
        <v>52</v>
      </c>
      <c r="D39" s="59">
        <v>100</v>
      </c>
      <c r="E39" s="49">
        <v>90</v>
      </c>
      <c r="F39" s="49">
        <v>90</v>
      </c>
      <c r="G39" s="49">
        <v>93</v>
      </c>
      <c r="H39" s="49">
        <v>93</v>
      </c>
      <c r="J39" s="65">
        <v>9</v>
      </c>
      <c r="K39" s="65">
        <v>15</v>
      </c>
      <c r="L39" s="65">
        <v>11</v>
      </c>
      <c r="M39" s="65">
        <v>26.5</v>
      </c>
      <c r="N39" s="65">
        <v>20</v>
      </c>
      <c r="O39" s="65">
        <v>81.5</v>
      </c>
      <c r="Q39" s="65">
        <v>85</v>
      </c>
    </row>
    <row r="40" spans="1:17" ht="16.5" thickBot="1">
      <c r="A40" s="59">
        <v>39</v>
      </c>
      <c r="B40" s="60">
        <v>201610311106</v>
      </c>
      <c r="C40" s="59" t="s">
        <v>53</v>
      </c>
      <c r="D40" s="59">
        <v>100</v>
      </c>
      <c r="E40" s="49">
        <v>85</v>
      </c>
      <c r="F40" s="49">
        <v>85</v>
      </c>
      <c r="G40" s="49">
        <v>90</v>
      </c>
      <c r="H40" s="49">
        <v>90</v>
      </c>
      <c r="J40" s="65">
        <v>9</v>
      </c>
      <c r="K40" s="65">
        <v>11</v>
      </c>
      <c r="L40" s="65">
        <v>9</v>
      </c>
      <c r="M40" s="65">
        <v>23.5</v>
      </c>
      <c r="N40" s="65">
        <v>12</v>
      </c>
      <c r="O40" s="65">
        <v>64.5</v>
      </c>
      <c r="Q40" s="65">
        <v>72</v>
      </c>
    </row>
    <row r="41" spans="1:17" ht="16.5" thickBot="1">
      <c r="A41" s="61">
        <v>40</v>
      </c>
      <c r="B41" s="62">
        <v>201610311104</v>
      </c>
      <c r="C41" s="61" t="s">
        <v>54</v>
      </c>
      <c r="D41" s="59">
        <v>100</v>
      </c>
      <c r="E41" s="49">
        <v>85</v>
      </c>
      <c r="F41" s="49">
        <v>90</v>
      </c>
      <c r="G41" s="49">
        <v>88</v>
      </c>
      <c r="H41" s="49">
        <v>90</v>
      </c>
      <c r="J41" s="65">
        <v>10</v>
      </c>
      <c r="K41" s="65">
        <v>13</v>
      </c>
      <c r="L41" s="65">
        <v>13</v>
      </c>
      <c r="M41" s="65">
        <v>26.5</v>
      </c>
      <c r="N41" s="65">
        <v>19</v>
      </c>
      <c r="O41" s="65">
        <v>81.5</v>
      </c>
      <c r="Q41" s="65">
        <v>84</v>
      </c>
    </row>
    <row r="42" spans="1:17" ht="16.5" thickBot="1">
      <c r="A42" s="59">
        <v>41</v>
      </c>
      <c r="B42" s="60">
        <v>201610311103</v>
      </c>
      <c r="C42" s="59" t="s">
        <v>55</v>
      </c>
      <c r="D42" s="59">
        <v>75</v>
      </c>
      <c r="E42" s="49">
        <v>60</v>
      </c>
      <c r="F42" s="49">
        <v>50</v>
      </c>
      <c r="G42" s="49">
        <v>50</v>
      </c>
      <c r="H42" s="49">
        <v>60</v>
      </c>
      <c r="J42" s="65">
        <v>6</v>
      </c>
      <c r="K42" s="65">
        <v>14</v>
      </c>
      <c r="L42" s="65">
        <v>9</v>
      </c>
      <c r="M42" s="65">
        <v>19</v>
      </c>
      <c r="N42" s="65">
        <v>11.5</v>
      </c>
      <c r="O42" s="65">
        <v>59.5</v>
      </c>
      <c r="Q42" s="65">
        <v>60</v>
      </c>
    </row>
    <row r="43" spans="1:17" ht="16.5" thickBot="1">
      <c r="A43" s="61">
        <v>42</v>
      </c>
      <c r="B43" s="62">
        <v>201610311101</v>
      </c>
      <c r="C43" s="61" t="s">
        <v>56</v>
      </c>
      <c r="D43" s="59">
        <v>100</v>
      </c>
      <c r="E43" s="49">
        <v>90</v>
      </c>
      <c r="F43" s="49">
        <v>88</v>
      </c>
      <c r="G43" s="49">
        <v>90</v>
      </c>
      <c r="H43" s="49">
        <v>92</v>
      </c>
      <c r="J43" s="65">
        <v>8</v>
      </c>
      <c r="K43" s="65">
        <v>11</v>
      </c>
      <c r="L43" s="65">
        <v>13</v>
      </c>
      <c r="M43" s="65">
        <v>24</v>
      </c>
      <c r="N43" s="65">
        <v>25.5</v>
      </c>
      <c r="O43" s="65">
        <v>81.5</v>
      </c>
      <c r="Q43" s="65">
        <v>85</v>
      </c>
    </row>
    <row r="44" spans="1:17" ht="16.5" thickBot="1">
      <c r="A44" s="59">
        <v>43</v>
      </c>
      <c r="B44" s="60">
        <v>201610311100</v>
      </c>
      <c r="C44" s="59" t="s">
        <v>57</v>
      </c>
      <c r="D44" s="59">
        <v>80</v>
      </c>
      <c r="E44" s="63">
        <v>51</v>
      </c>
      <c r="F44" s="63">
        <v>0</v>
      </c>
      <c r="G44" s="63">
        <v>60</v>
      </c>
      <c r="H44" s="63">
        <v>55</v>
      </c>
      <c r="J44" s="65">
        <v>9</v>
      </c>
      <c r="K44" s="65">
        <v>12</v>
      </c>
      <c r="L44" s="65">
        <v>10</v>
      </c>
      <c r="M44" s="65">
        <v>15.5</v>
      </c>
      <c r="N44" s="65">
        <v>15.5</v>
      </c>
      <c r="O44" s="65">
        <v>62</v>
      </c>
      <c r="Q44" s="65">
        <v>60</v>
      </c>
    </row>
    <row r="45" spans="1:17" ht="16.5" thickBot="1">
      <c r="A45" s="61">
        <v>44</v>
      </c>
      <c r="B45" s="62">
        <v>201610311096</v>
      </c>
      <c r="C45" s="61" t="s">
        <v>58</v>
      </c>
      <c r="D45" s="59">
        <v>100</v>
      </c>
      <c r="E45" s="49">
        <v>92</v>
      </c>
      <c r="F45" s="49">
        <v>88</v>
      </c>
      <c r="G45" s="49">
        <v>90</v>
      </c>
      <c r="H45" s="49">
        <v>93</v>
      </c>
      <c r="J45" s="65">
        <v>8</v>
      </c>
      <c r="K45" s="65">
        <v>9</v>
      </c>
      <c r="L45" s="65">
        <v>13</v>
      </c>
      <c r="M45" s="65">
        <v>27</v>
      </c>
      <c r="N45" s="65">
        <v>14.5</v>
      </c>
      <c r="O45" s="65">
        <v>71.5</v>
      </c>
      <c r="Q45" s="65">
        <v>78</v>
      </c>
    </row>
    <row r="46" spans="1:17" ht="16.5" thickBot="1">
      <c r="A46" s="59">
        <v>45</v>
      </c>
      <c r="B46" s="60">
        <v>201610311094</v>
      </c>
      <c r="C46" s="59" t="s">
        <v>59</v>
      </c>
      <c r="D46" s="59">
        <v>100</v>
      </c>
      <c r="E46" s="49">
        <v>95</v>
      </c>
      <c r="F46" s="49">
        <v>90</v>
      </c>
      <c r="G46" s="49">
        <v>96</v>
      </c>
      <c r="H46" s="49">
        <v>96</v>
      </c>
      <c r="J46" s="65">
        <v>9</v>
      </c>
      <c r="K46" s="65">
        <v>12</v>
      </c>
      <c r="L46" s="65">
        <v>9</v>
      </c>
      <c r="M46" s="65">
        <v>14.5</v>
      </c>
      <c r="N46" s="65">
        <v>4.5</v>
      </c>
      <c r="O46" s="65">
        <v>49</v>
      </c>
      <c r="Q46" s="65">
        <v>63</v>
      </c>
    </row>
    <row r="47" spans="1:17" ht="16.5" thickBot="1">
      <c r="A47" s="61">
        <v>46</v>
      </c>
      <c r="B47" s="62">
        <v>201610311091</v>
      </c>
      <c r="C47" s="61" t="s">
        <v>60</v>
      </c>
      <c r="D47" s="59">
        <v>100</v>
      </c>
      <c r="E47" s="49">
        <v>97</v>
      </c>
      <c r="F47" s="49">
        <v>98</v>
      </c>
      <c r="G47" s="49">
        <v>98</v>
      </c>
      <c r="H47" s="49">
        <v>98</v>
      </c>
      <c r="J47" s="65">
        <v>7</v>
      </c>
      <c r="K47" s="65">
        <v>11</v>
      </c>
      <c r="L47" s="65">
        <v>11</v>
      </c>
      <c r="M47" s="65">
        <v>29</v>
      </c>
      <c r="N47" s="65">
        <v>17.5</v>
      </c>
      <c r="O47" s="65">
        <v>75.5</v>
      </c>
      <c r="Q47" s="65">
        <v>82</v>
      </c>
    </row>
    <row r="48" spans="1:17" ht="16.5" thickBot="1">
      <c r="A48" s="59">
        <v>47</v>
      </c>
      <c r="B48" s="60">
        <v>201610311088</v>
      </c>
      <c r="C48" s="59" t="s">
        <v>61</v>
      </c>
      <c r="D48" s="59">
        <v>100</v>
      </c>
      <c r="E48" s="49">
        <v>93</v>
      </c>
      <c r="F48" s="49">
        <v>85</v>
      </c>
      <c r="G48" s="49">
        <v>94</v>
      </c>
      <c r="H48" s="49">
        <v>94</v>
      </c>
      <c r="J48" s="65">
        <v>8</v>
      </c>
      <c r="K48" s="65">
        <v>12</v>
      </c>
      <c r="L48" s="65">
        <v>9</v>
      </c>
      <c r="M48" s="65">
        <v>15</v>
      </c>
      <c r="N48" s="65">
        <v>10</v>
      </c>
      <c r="O48" s="65">
        <v>54</v>
      </c>
      <c r="Q48" s="65">
        <v>66</v>
      </c>
    </row>
    <row r="49" spans="1:17" ht="16.5" thickBot="1">
      <c r="A49" s="61">
        <v>48</v>
      </c>
      <c r="B49" s="62">
        <v>201610311084</v>
      </c>
      <c r="C49" s="61" t="s">
        <v>62</v>
      </c>
      <c r="D49" s="59">
        <v>100</v>
      </c>
      <c r="E49" s="49">
        <v>95</v>
      </c>
      <c r="F49" s="49">
        <v>95</v>
      </c>
      <c r="G49" s="49">
        <v>95</v>
      </c>
      <c r="H49" s="49">
        <v>95</v>
      </c>
      <c r="J49" s="65">
        <v>9</v>
      </c>
      <c r="K49" s="65">
        <v>14</v>
      </c>
      <c r="L49" s="65">
        <v>10</v>
      </c>
      <c r="M49" s="65">
        <v>27.5</v>
      </c>
      <c r="N49" s="65">
        <v>18</v>
      </c>
      <c r="O49" s="65">
        <v>78.5</v>
      </c>
      <c r="Q49" s="65">
        <v>83</v>
      </c>
    </row>
    <row r="50" spans="1:17" ht="16.5" thickBot="1">
      <c r="A50" s="59">
        <v>49</v>
      </c>
      <c r="B50" s="60">
        <v>201610311082</v>
      </c>
      <c r="C50" s="59" t="s">
        <v>63</v>
      </c>
      <c r="D50" s="59">
        <v>100</v>
      </c>
      <c r="E50" s="49">
        <v>93</v>
      </c>
      <c r="F50" s="49">
        <v>95</v>
      </c>
      <c r="G50" s="49">
        <v>95</v>
      </c>
      <c r="H50" s="49">
        <v>95</v>
      </c>
      <c r="J50" s="65">
        <v>8</v>
      </c>
      <c r="K50" s="65">
        <v>14</v>
      </c>
      <c r="L50" s="65">
        <v>10</v>
      </c>
      <c r="M50" s="65">
        <v>26</v>
      </c>
      <c r="N50" s="65">
        <v>14</v>
      </c>
      <c r="O50" s="65">
        <v>72</v>
      </c>
      <c r="Q50" s="65">
        <v>79</v>
      </c>
    </row>
    <row r="51" spans="1:17" ht="16.5" thickBot="1">
      <c r="A51" s="61">
        <v>50</v>
      </c>
      <c r="B51" s="62">
        <v>201610311078</v>
      </c>
      <c r="C51" s="61" t="s">
        <v>64</v>
      </c>
      <c r="D51" s="59">
        <v>100</v>
      </c>
      <c r="E51" s="49">
        <v>88</v>
      </c>
      <c r="F51" s="49">
        <v>85</v>
      </c>
      <c r="G51" s="49">
        <v>86</v>
      </c>
      <c r="H51" s="49">
        <v>90</v>
      </c>
      <c r="J51" s="65">
        <v>8</v>
      </c>
      <c r="K51" s="65">
        <v>12</v>
      </c>
      <c r="L51" s="65">
        <v>8</v>
      </c>
      <c r="M51" s="65">
        <v>25.5</v>
      </c>
      <c r="N51" s="65">
        <v>21</v>
      </c>
      <c r="O51" s="65">
        <v>74.5</v>
      </c>
      <c r="Q51" s="65">
        <v>79</v>
      </c>
    </row>
    <row r="52" spans="1:17" ht="16.5" thickBot="1">
      <c r="A52" s="59">
        <v>51</v>
      </c>
      <c r="B52" s="60">
        <v>201610311074</v>
      </c>
      <c r="C52" s="59" t="s">
        <v>65</v>
      </c>
      <c r="D52" s="59">
        <v>100</v>
      </c>
      <c r="E52" s="49">
        <v>97</v>
      </c>
      <c r="F52" s="49">
        <v>90</v>
      </c>
      <c r="G52" s="49">
        <v>99</v>
      </c>
      <c r="H52" s="49">
        <v>98</v>
      </c>
      <c r="J52" s="65">
        <v>6</v>
      </c>
      <c r="K52" s="65">
        <v>10</v>
      </c>
      <c r="L52" s="65">
        <v>7</v>
      </c>
      <c r="M52" s="65">
        <v>13</v>
      </c>
      <c r="N52" s="65">
        <v>10.5</v>
      </c>
      <c r="O52" s="65">
        <v>46.5</v>
      </c>
      <c r="Q52" s="65">
        <v>62</v>
      </c>
    </row>
    <row r="53" spans="1:17" ht="16.5" thickBot="1">
      <c r="A53" s="61">
        <v>52</v>
      </c>
      <c r="B53" s="62">
        <v>201610311072</v>
      </c>
      <c r="C53" s="61" t="s">
        <v>66</v>
      </c>
      <c r="D53" s="59">
        <v>100</v>
      </c>
      <c r="E53" s="49">
        <v>90</v>
      </c>
      <c r="F53" s="49">
        <v>90</v>
      </c>
      <c r="G53" s="49">
        <v>90</v>
      </c>
      <c r="H53" s="49">
        <v>92</v>
      </c>
      <c r="J53" s="65">
        <v>9</v>
      </c>
      <c r="K53" s="65">
        <v>10</v>
      </c>
      <c r="L53" s="65">
        <v>8</v>
      </c>
      <c r="M53" s="65">
        <v>18.5</v>
      </c>
      <c r="N53" s="65">
        <v>15</v>
      </c>
      <c r="O53" s="65">
        <v>60.5</v>
      </c>
      <c r="Q53" s="65">
        <v>70</v>
      </c>
    </row>
    <row r="54" spans="1:17" ht="16.5" thickBot="1">
      <c r="A54" s="59">
        <v>53</v>
      </c>
      <c r="B54" s="60">
        <v>201610311070</v>
      </c>
      <c r="C54" s="59" t="s">
        <v>67</v>
      </c>
      <c r="D54" s="59">
        <v>100</v>
      </c>
      <c r="E54" s="49">
        <v>88</v>
      </c>
      <c r="F54" s="49">
        <v>85</v>
      </c>
      <c r="G54" s="49">
        <v>86</v>
      </c>
      <c r="H54" s="49">
        <v>90</v>
      </c>
      <c r="J54" s="65">
        <v>8</v>
      </c>
      <c r="K54" s="65">
        <v>12</v>
      </c>
      <c r="L54" s="65">
        <v>12</v>
      </c>
      <c r="M54" s="65">
        <v>19</v>
      </c>
      <c r="N54" s="65">
        <v>17.5</v>
      </c>
      <c r="O54" s="65">
        <v>68.5</v>
      </c>
      <c r="Q54" s="65">
        <v>75</v>
      </c>
    </row>
    <row r="55" spans="1:17" ht="16.5" thickBot="1">
      <c r="A55" s="61">
        <v>54</v>
      </c>
      <c r="B55" s="62">
        <v>201610311066</v>
      </c>
      <c r="C55" s="61" t="s">
        <v>68</v>
      </c>
      <c r="D55" s="59">
        <v>100</v>
      </c>
      <c r="E55" s="49">
        <v>92</v>
      </c>
      <c r="F55" s="49">
        <v>90</v>
      </c>
      <c r="G55" s="49">
        <v>94</v>
      </c>
      <c r="H55" s="49">
        <v>94</v>
      </c>
      <c r="J55" s="65">
        <v>9</v>
      </c>
      <c r="K55" s="65">
        <v>13</v>
      </c>
      <c r="L55" s="65">
        <v>10.5</v>
      </c>
      <c r="M55" s="65">
        <v>25.5</v>
      </c>
      <c r="N55" s="65">
        <v>15</v>
      </c>
      <c r="O55" s="65">
        <v>73</v>
      </c>
      <c r="Q55" s="65">
        <v>79</v>
      </c>
    </row>
    <row r="56" spans="1:17" ht="16.5" thickBot="1">
      <c r="A56" s="59">
        <v>55</v>
      </c>
      <c r="B56" s="60">
        <v>201610311061</v>
      </c>
      <c r="C56" s="59" t="s">
        <v>69</v>
      </c>
      <c r="D56" s="59">
        <v>100</v>
      </c>
      <c r="E56" s="49">
        <v>93</v>
      </c>
      <c r="F56" s="49">
        <v>90</v>
      </c>
      <c r="G56" s="49">
        <v>98</v>
      </c>
      <c r="H56" s="49">
        <v>96</v>
      </c>
      <c r="J56" s="65">
        <v>9</v>
      </c>
      <c r="K56" s="65">
        <v>15</v>
      </c>
      <c r="L56" s="65">
        <v>13</v>
      </c>
      <c r="M56" s="65">
        <v>22</v>
      </c>
      <c r="N56" s="65">
        <v>17</v>
      </c>
      <c r="O56" s="65">
        <v>76</v>
      </c>
      <c r="Q56" s="65">
        <v>82</v>
      </c>
    </row>
    <row r="57" spans="1:17" ht="16.5" thickBot="1">
      <c r="A57" s="61">
        <v>56</v>
      </c>
      <c r="B57" s="62">
        <v>201610311057</v>
      </c>
      <c r="C57" s="61" t="s">
        <v>70</v>
      </c>
      <c r="D57" s="59">
        <v>100</v>
      </c>
      <c r="E57" s="49">
        <v>99</v>
      </c>
      <c r="F57" s="49">
        <v>99</v>
      </c>
      <c r="G57" s="49">
        <v>99</v>
      </c>
      <c r="H57" s="49">
        <v>99</v>
      </c>
      <c r="J57" s="65">
        <v>8</v>
      </c>
      <c r="K57" s="65">
        <v>12</v>
      </c>
      <c r="L57" s="65">
        <v>10</v>
      </c>
      <c r="M57" s="65">
        <v>31</v>
      </c>
      <c r="N57" s="65">
        <v>24</v>
      </c>
      <c r="O57" s="65">
        <v>85</v>
      </c>
      <c r="Q57" s="65">
        <v>89</v>
      </c>
    </row>
    <row r="58" spans="1:17" ht="16.5" thickBot="1">
      <c r="A58" s="59">
        <v>57</v>
      </c>
      <c r="B58" s="60">
        <v>201610311055</v>
      </c>
      <c r="C58" s="59" t="s">
        <v>71</v>
      </c>
      <c r="D58" s="59">
        <v>100</v>
      </c>
      <c r="E58" s="49">
        <v>86</v>
      </c>
      <c r="F58" s="49">
        <v>90</v>
      </c>
      <c r="G58" s="49">
        <v>87</v>
      </c>
      <c r="H58" s="49">
        <v>90</v>
      </c>
      <c r="J58" s="65">
        <v>8</v>
      </c>
      <c r="K58" s="65">
        <v>13</v>
      </c>
      <c r="L58" s="65">
        <v>11</v>
      </c>
      <c r="M58" s="65">
        <v>28</v>
      </c>
      <c r="N58" s="65">
        <v>23.5</v>
      </c>
      <c r="O58" s="65">
        <v>83.5</v>
      </c>
      <c r="Q58" s="65">
        <v>85</v>
      </c>
    </row>
    <row r="59" spans="1:17" ht="16.5" thickBot="1">
      <c r="A59" s="61">
        <v>58</v>
      </c>
      <c r="B59" s="62">
        <v>201610311032</v>
      </c>
      <c r="C59" s="61" t="s">
        <v>72</v>
      </c>
      <c r="D59" s="59">
        <v>100</v>
      </c>
      <c r="E59" s="49">
        <v>91</v>
      </c>
      <c r="F59" s="49">
        <v>85</v>
      </c>
      <c r="G59" s="49">
        <v>90</v>
      </c>
      <c r="H59" s="49">
        <v>92</v>
      </c>
      <c r="J59" s="65">
        <v>8</v>
      </c>
      <c r="K59" s="65">
        <v>14</v>
      </c>
      <c r="L59" s="65">
        <v>11</v>
      </c>
      <c r="M59" s="65">
        <v>29.5</v>
      </c>
      <c r="N59" s="65">
        <v>21.5</v>
      </c>
      <c r="O59" s="65">
        <v>84</v>
      </c>
      <c r="Q59" s="65">
        <v>86</v>
      </c>
    </row>
    <row r="60" spans="1:17" ht="16.5" thickBot="1">
      <c r="A60" s="59">
        <v>59</v>
      </c>
      <c r="B60" s="60">
        <v>201610311030</v>
      </c>
      <c r="C60" s="59" t="s">
        <v>73</v>
      </c>
      <c r="D60" s="59">
        <v>100</v>
      </c>
      <c r="E60" s="49">
        <v>95</v>
      </c>
      <c r="F60" s="49">
        <v>85</v>
      </c>
      <c r="G60" s="49">
        <v>95</v>
      </c>
      <c r="H60" s="49">
        <v>95</v>
      </c>
      <c r="J60" s="65">
        <v>8</v>
      </c>
      <c r="K60" s="65">
        <v>13</v>
      </c>
      <c r="L60" s="65">
        <v>14</v>
      </c>
      <c r="M60" s="65">
        <v>24</v>
      </c>
      <c r="N60" s="65">
        <v>17</v>
      </c>
      <c r="O60" s="65">
        <v>76</v>
      </c>
      <c r="Q60" s="65">
        <v>82</v>
      </c>
    </row>
    <row r="61" spans="1:17" ht="16.5" thickBot="1">
      <c r="A61" s="61">
        <v>60</v>
      </c>
      <c r="B61" s="62">
        <v>201610311028</v>
      </c>
      <c r="C61" s="61" t="s">
        <v>74</v>
      </c>
      <c r="D61" s="59">
        <v>100</v>
      </c>
      <c r="E61" s="49">
        <v>93</v>
      </c>
      <c r="F61" s="49">
        <v>95</v>
      </c>
      <c r="G61" s="49">
        <v>95</v>
      </c>
      <c r="H61" s="49">
        <v>95</v>
      </c>
      <c r="J61" s="65">
        <v>9</v>
      </c>
      <c r="K61" s="65">
        <v>11</v>
      </c>
      <c r="L61" s="65">
        <v>8</v>
      </c>
      <c r="M61" s="65">
        <v>24</v>
      </c>
      <c r="N61" s="65">
        <v>24.5</v>
      </c>
      <c r="O61" s="65">
        <v>76.5</v>
      </c>
      <c r="Q61" s="65">
        <v>82</v>
      </c>
    </row>
    <row r="62" spans="1:17" ht="16.5" thickBot="1">
      <c r="A62" s="59">
        <v>61</v>
      </c>
      <c r="B62" s="60">
        <v>201610311013</v>
      </c>
      <c r="C62" s="59" t="s">
        <v>75</v>
      </c>
      <c r="D62" s="59">
        <v>100</v>
      </c>
      <c r="E62" s="49">
        <v>90</v>
      </c>
      <c r="F62" s="49">
        <v>90</v>
      </c>
      <c r="G62" s="49">
        <v>90</v>
      </c>
      <c r="H62" s="49">
        <v>92</v>
      </c>
      <c r="J62" s="65">
        <v>9</v>
      </c>
      <c r="K62" s="65">
        <v>14</v>
      </c>
      <c r="L62" s="65">
        <v>15</v>
      </c>
      <c r="M62" s="65">
        <v>25</v>
      </c>
      <c r="N62" s="65">
        <v>20</v>
      </c>
      <c r="O62" s="65">
        <v>83</v>
      </c>
      <c r="Q62" s="65">
        <v>86</v>
      </c>
    </row>
    <row r="63" spans="1:17" ht="16.5" thickBot="1">
      <c r="A63" s="61">
        <v>62</v>
      </c>
      <c r="B63" s="62">
        <v>201610311012</v>
      </c>
      <c r="C63" s="61" t="s">
        <v>76</v>
      </c>
      <c r="D63" s="59">
        <v>100</v>
      </c>
      <c r="E63" s="49">
        <v>90</v>
      </c>
      <c r="F63" s="49">
        <v>85</v>
      </c>
      <c r="G63" s="49">
        <v>90</v>
      </c>
      <c r="H63" s="49">
        <v>92</v>
      </c>
      <c r="J63" s="65">
        <v>7</v>
      </c>
      <c r="K63" s="65">
        <v>14</v>
      </c>
      <c r="L63" s="65">
        <v>12</v>
      </c>
      <c r="M63" s="65">
        <v>28</v>
      </c>
      <c r="N63" s="65">
        <v>18.5</v>
      </c>
      <c r="O63" s="65">
        <v>79.5</v>
      </c>
      <c r="Q63" s="65">
        <v>83</v>
      </c>
    </row>
    <row r="64" spans="1:17" ht="16.5" thickBot="1">
      <c r="A64" s="59">
        <v>63</v>
      </c>
      <c r="B64" s="60">
        <v>201610311009</v>
      </c>
      <c r="C64" s="59" t="s">
        <v>77</v>
      </c>
      <c r="D64" s="59">
        <v>100</v>
      </c>
      <c r="E64" s="49">
        <v>93</v>
      </c>
      <c r="F64" s="49">
        <v>85</v>
      </c>
      <c r="G64" s="49">
        <v>90</v>
      </c>
      <c r="H64" s="49">
        <v>93</v>
      </c>
      <c r="J64" s="65">
        <v>7</v>
      </c>
      <c r="K64" s="65">
        <v>12</v>
      </c>
      <c r="L64" s="65">
        <v>8</v>
      </c>
      <c r="M64" s="65">
        <v>22.5</v>
      </c>
      <c r="N64" s="65">
        <v>22</v>
      </c>
      <c r="O64" s="65">
        <v>71.5</v>
      </c>
      <c r="Q64" s="65">
        <v>78</v>
      </c>
    </row>
    <row r="65" spans="1:17" ht="16.5" thickBot="1">
      <c r="A65" s="61">
        <v>64</v>
      </c>
      <c r="B65" s="62">
        <v>201610311008</v>
      </c>
      <c r="C65" s="61" t="s">
        <v>78</v>
      </c>
      <c r="D65" s="59">
        <v>100</v>
      </c>
      <c r="E65" s="49">
        <v>91</v>
      </c>
      <c r="F65" s="49">
        <v>85</v>
      </c>
      <c r="G65" s="49">
        <v>90</v>
      </c>
      <c r="H65" s="49">
        <v>92</v>
      </c>
      <c r="J65" s="65">
        <v>8</v>
      </c>
      <c r="K65" s="65">
        <v>11</v>
      </c>
      <c r="L65" s="65">
        <v>9</v>
      </c>
      <c r="M65" s="65">
        <v>19.5</v>
      </c>
      <c r="N65" s="65">
        <v>16</v>
      </c>
      <c r="O65" s="65">
        <v>63.5</v>
      </c>
      <c r="Q65" s="65">
        <v>72</v>
      </c>
    </row>
    <row r="66" spans="1:17" ht="16.5" thickBot="1">
      <c r="A66" s="59">
        <v>65</v>
      </c>
      <c r="B66" s="60">
        <v>201610311007</v>
      </c>
      <c r="C66" s="59" t="s">
        <v>79</v>
      </c>
      <c r="D66" s="59">
        <v>100</v>
      </c>
      <c r="E66" s="49">
        <v>92</v>
      </c>
      <c r="F66" s="49">
        <v>90</v>
      </c>
      <c r="G66" s="49">
        <v>91</v>
      </c>
      <c r="H66" s="49">
        <v>93</v>
      </c>
      <c r="J66" s="65">
        <v>7</v>
      </c>
      <c r="K66" s="65">
        <v>11</v>
      </c>
      <c r="L66" s="65">
        <v>8</v>
      </c>
      <c r="M66" s="65">
        <v>21.5</v>
      </c>
      <c r="N66" s="65">
        <v>13</v>
      </c>
      <c r="O66" s="65">
        <v>60.5</v>
      </c>
      <c r="Q66" s="65">
        <v>70</v>
      </c>
    </row>
    <row r="67" spans="1:17" ht="16.5" thickBot="1">
      <c r="A67" s="61">
        <v>66</v>
      </c>
      <c r="B67" s="62">
        <v>201610311006</v>
      </c>
      <c r="C67" s="61" t="s">
        <v>80</v>
      </c>
      <c r="D67" s="59">
        <v>100</v>
      </c>
      <c r="E67" s="49">
        <v>80</v>
      </c>
      <c r="F67" s="49">
        <v>80</v>
      </c>
      <c r="G67" s="49">
        <v>82</v>
      </c>
      <c r="H67" s="49">
        <v>85</v>
      </c>
      <c r="J67" s="65">
        <v>6</v>
      </c>
      <c r="K67" s="65">
        <v>11</v>
      </c>
      <c r="L67" s="65">
        <v>7</v>
      </c>
      <c r="M67" s="65">
        <v>22.5</v>
      </c>
      <c r="N67" s="65">
        <v>13.5</v>
      </c>
      <c r="O67" s="65">
        <v>60</v>
      </c>
      <c r="Q67" s="65">
        <v>68</v>
      </c>
    </row>
    <row r="68" spans="1:17" ht="16.5" thickBot="1">
      <c r="A68" s="59">
        <v>67</v>
      </c>
      <c r="B68" s="60">
        <v>201610223126</v>
      </c>
      <c r="C68" s="59" t="s">
        <v>81</v>
      </c>
      <c r="D68" s="59">
        <v>100</v>
      </c>
      <c r="E68" s="49">
        <v>94</v>
      </c>
      <c r="F68" s="49">
        <v>90</v>
      </c>
      <c r="G68" s="49">
        <v>95</v>
      </c>
      <c r="H68" s="49">
        <v>95</v>
      </c>
      <c r="J68" s="65">
        <v>9</v>
      </c>
      <c r="K68" s="65">
        <v>13</v>
      </c>
      <c r="L68" s="65">
        <v>13</v>
      </c>
      <c r="M68" s="65">
        <v>27</v>
      </c>
      <c r="N68" s="65">
        <v>24</v>
      </c>
      <c r="O68" s="65">
        <v>86</v>
      </c>
      <c r="Q68" s="65">
        <v>89</v>
      </c>
    </row>
    <row r="69" spans="1:17" ht="16.5" thickBot="1">
      <c r="A69" s="61">
        <v>68</v>
      </c>
      <c r="B69" s="62">
        <v>201610125010</v>
      </c>
      <c r="C69" s="61" t="s">
        <v>82</v>
      </c>
      <c r="D69" s="59">
        <v>100</v>
      </c>
      <c r="E69" s="49">
        <v>84</v>
      </c>
      <c r="F69" s="49">
        <v>85</v>
      </c>
      <c r="G69" s="49">
        <v>85</v>
      </c>
      <c r="H69" s="49">
        <v>88</v>
      </c>
      <c r="J69" s="65">
        <v>7</v>
      </c>
      <c r="K69" s="65">
        <v>13</v>
      </c>
      <c r="L69" s="65">
        <v>11</v>
      </c>
      <c r="M69" s="65">
        <v>10</v>
      </c>
      <c r="N69" s="65">
        <v>18.5</v>
      </c>
      <c r="O69" s="65">
        <v>59.5</v>
      </c>
      <c r="Q69" s="65">
        <v>68</v>
      </c>
    </row>
    <row r="70" spans="1:17" ht="16.5" thickBot="1">
      <c r="A70" s="59">
        <v>69</v>
      </c>
      <c r="B70" s="60">
        <v>201610121045</v>
      </c>
      <c r="C70" s="59" t="s">
        <v>83</v>
      </c>
      <c r="D70" s="59">
        <v>100</v>
      </c>
      <c r="E70" s="49">
        <v>97</v>
      </c>
      <c r="F70" s="49">
        <v>98</v>
      </c>
      <c r="G70" s="49">
        <v>98</v>
      </c>
      <c r="H70" s="49">
        <v>98</v>
      </c>
      <c r="J70" s="65">
        <v>8</v>
      </c>
      <c r="K70" s="65">
        <v>12</v>
      </c>
      <c r="L70" s="65">
        <v>12</v>
      </c>
      <c r="M70" s="65">
        <v>24</v>
      </c>
      <c r="N70" s="65">
        <v>21.5</v>
      </c>
      <c r="O70" s="65">
        <v>77.5</v>
      </c>
      <c r="Q70" s="65">
        <v>84</v>
      </c>
    </row>
    <row r="71" spans="1:17" ht="16.5" thickBot="1">
      <c r="A71" s="61">
        <v>70</v>
      </c>
      <c r="B71" s="62">
        <v>201610121041</v>
      </c>
      <c r="C71" s="61" t="s">
        <v>84</v>
      </c>
      <c r="D71" s="59">
        <v>100</v>
      </c>
      <c r="E71" s="49">
        <v>100</v>
      </c>
      <c r="F71" s="49">
        <v>100</v>
      </c>
      <c r="G71" s="49">
        <v>100</v>
      </c>
      <c r="H71" s="49">
        <v>100</v>
      </c>
      <c r="J71" s="65">
        <v>7</v>
      </c>
      <c r="K71" s="65">
        <v>12</v>
      </c>
      <c r="L71" s="65">
        <v>10</v>
      </c>
      <c r="M71" s="65">
        <v>29</v>
      </c>
      <c r="N71" s="65">
        <v>23.5</v>
      </c>
      <c r="O71" s="65">
        <v>81</v>
      </c>
      <c r="Q71" s="65">
        <v>87</v>
      </c>
    </row>
    <row r="72" spans="1:17" ht="16.5" thickBot="1">
      <c r="A72" s="59">
        <v>71</v>
      </c>
      <c r="B72" s="60">
        <v>201510314068</v>
      </c>
      <c r="C72" s="59" t="s">
        <v>85</v>
      </c>
      <c r="D72" s="59">
        <v>60</v>
      </c>
      <c r="E72" s="63">
        <v>0</v>
      </c>
      <c r="F72" s="63">
        <v>0</v>
      </c>
      <c r="G72" s="63">
        <v>0</v>
      </c>
      <c r="H72" s="63">
        <v>14</v>
      </c>
      <c r="J72" s="65">
        <v>5</v>
      </c>
      <c r="K72" s="65">
        <v>5</v>
      </c>
      <c r="L72" s="65">
        <v>2</v>
      </c>
      <c r="M72" s="65">
        <v>2</v>
      </c>
      <c r="N72" s="65">
        <v>0</v>
      </c>
      <c r="O72" s="65">
        <v>14</v>
      </c>
      <c r="Q72" s="65">
        <v>14</v>
      </c>
    </row>
    <row r="73" spans="1:17" ht="16.5" thickBot="1">
      <c r="A73" s="61">
        <v>72</v>
      </c>
      <c r="B73" s="62">
        <v>201510314036</v>
      </c>
      <c r="C73" s="61" t="s">
        <v>86</v>
      </c>
      <c r="D73" s="59">
        <v>72.5</v>
      </c>
      <c r="E73" s="49">
        <v>72.5</v>
      </c>
      <c r="F73" s="49">
        <v>72.5</v>
      </c>
      <c r="G73" s="49">
        <v>72.5</v>
      </c>
      <c r="H73" s="49">
        <v>72.5</v>
      </c>
      <c r="J73" s="65">
        <v>8</v>
      </c>
      <c r="K73" s="65">
        <v>12</v>
      </c>
      <c r="L73" s="65">
        <v>12</v>
      </c>
      <c r="M73" s="65">
        <v>19.5</v>
      </c>
      <c r="N73" s="65">
        <v>21</v>
      </c>
      <c r="O73" s="65">
        <v>72.5</v>
      </c>
      <c r="Q73" s="65">
        <v>73</v>
      </c>
    </row>
    <row r="74" spans="1:17" ht="16.5" thickBot="1">
      <c r="A74" s="59">
        <v>73</v>
      </c>
      <c r="B74" s="60">
        <v>201510311099</v>
      </c>
      <c r="C74" s="59" t="s">
        <v>87</v>
      </c>
      <c r="D74" s="63">
        <v>44.5</v>
      </c>
      <c r="E74" s="63">
        <v>44.5</v>
      </c>
      <c r="F74" s="63">
        <v>44.5</v>
      </c>
      <c r="G74" s="63">
        <v>44.5</v>
      </c>
      <c r="H74" s="63">
        <v>44.5</v>
      </c>
      <c r="J74" s="65">
        <v>5</v>
      </c>
      <c r="K74" s="65">
        <v>9</v>
      </c>
      <c r="L74" s="65">
        <v>5</v>
      </c>
      <c r="M74" s="65">
        <v>6.5</v>
      </c>
      <c r="N74" s="65">
        <v>19</v>
      </c>
      <c r="O74" s="65">
        <v>44.5</v>
      </c>
      <c r="Q74" s="65">
        <v>45</v>
      </c>
    </row>
    <row r="75" spans="1:17" ht="16.5" thickBot="1">
      <c r="A75" s="61">
        <v>74</v>
      </c>
      <c r="B75" s="62">
        <v>201510311077</v>
      </c>
      <c r="C75" s="61" t="s">
        <v>88</v>
      </c>
      <c r="D75" s="59">
        <v>28.5</v>
      </c>
      <c r="E75" s="63">
        <v>28.5</v>
      </c>
      <c r="F75" s="63">
        <v>28.5</v>
      </c>
      <c r="G75" s="63">
        <v>28.5</v>
      </c>
      <c r="H75" s="63">
        <v>28.5</v>
      </c>
      <c r="J75" s="65">
        <v>5</v>
      </c>
      <c r="K75" s="65">
        <v>6</v>
      </c>
      <c r="L75" s="65">
        <v>3</v>
      </c>
      <c r="M75" s="65">
        <v>3</v>
      </c>
      <c r="N75" s="65">
        <v>11.5</v>
      </c>
      <c r="O75" s="65">
        <v>28.5</v>
      </c>
      <c r="Q75" s="65">
        <v>29</v>
      </c>
    </row>
    <row r="76" spans="1:17" ht="16.5" thickBot="1">
      <c r="A76" s="59">
        <v>75</v>
      </c>
      <c r="B76" s="60">
        <v>201510311060</v>
      </c>
      <c r="C76" s="59" t="s">
        <v>89</v>
      </c>
      <c r="D76" s="59">
        <v>100</v>
      </c>
      <c r="E76" s="63">
        <v>45</v>
      </c>
      <c r="F76" s="63">
        <v>0</v>
      </c>
      <c r="G76" s="63">
        <v>50</v>
      </c>
      <c r="H76" s="63">
        <v>55</v>
      </c>
      <c r="J76" s="65">
        <v>7</v>
      </c>
      <c r="K76" s="65">
        <v>7</v>
      </c>
      <c r="L76" s="65">
        <v>4</v>
      </c>
      <c r="M76" s="65">
        <v>3</v>
      </c>
      <c r="N76" s="65">
        <v>0</v>
      </c>
      <c r="O76" s="65">
        <v>21</v>
      </c>
      <c r="Q76" s="65">
        <v>31</v>
      </c>
    </row>
    <row r="77" spans="1:17" ht="16.5" thickBot="1">
      <c r="A77" s="61">
        <v>76</v>
      </c>
      <c r="B77" s="62">
        <v>201410314058</v>
      </c>
      <c r="C77" s="61" t="s">
        <v>90</v>
      </c>
      <c r="D77" s="59">
        <v>95</v>
      </c>
      <c r="E77" s="49">
        <v>95</v>
      </c>
      <c r="F77" s="49">
        <v>95</v>
      </c>
      <c r="G77" s="49">
        <v>95</v>
      </c>
      <c r="H77" s="49">
        <v>95</v>
      </c>
      <c r="J77" s="65">
        <v>8</v>
      </c>
      <c r="K77" s="65">
        <v>13</v>
      </c>
      <c r="L77" s="65">
        <v>9</v>
      </c>
      <c r="M77" s="65">
        <v>25</v>
      </c>
      <c r="N77" s="65">
        <v>21.5</v>
      </c>
      <c r="O77" s="65">
        <v>76.5</v>
      </c>
      <c r="Q77" s="65">
        <v>82</v>
      </c>
    </row>
    <row r="78" spans="1:17" ht="17.5" thickBot="1">
      <c r="A78" s="59">
        <v>77</v>
      </c>
      <c r="B78" s="60">
        <v>201410314015</v>
      </c>
      <c r="C78" s="59" t="s">
        <v>91</v>
      </c>
      <c r="D78" s="59">
        <v>0</v>
      </c>
      <c r="E78" s="63">
        <v>0</v>
      </c>
      <c r="F78" s="63">
        <v>0</v>
      </c>
      <c r="G78" s="63">
        <v>0</v>
      </c>
      <c r="H78" s="63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 t="s">
        <v>92</v>
      </c>
      <c r="Q78" s="65">
        <v>0</v>
      </c>
    </row>
    <row r="79" spans="1:17" ht="16.5" thickBot="1">
      <c r="A79" s="61">
        <v>78</v>
      </c>
      <c r="B79" s="62">
        <v>201410311083</v>
      </c>
      <c r="C79" s="61" t="s">
        <v>93</v>
      </c>
      <c r="D79" s="59">
        <v>100</v>
      </c>
      <c r="E79" s="49">
        <v>93</v>
      </c>
      <c r="F79" s="49">
        <v>95</v>
      </c>
      <c r="G79" s="49">
        <v>93</v>
      </c>
      <c r="H79" s="49">
        <v>95</v>
      </c>
      <c r="J79" s="65">
        <v>5</v>
      </c>
      <c r="K79" s="65">
        <v>11</v>
      </c>
      <c r="L79" s="65">
        <v>13</v>
      </c>
      <c r="M79" s="65">
        <v>20</v>
      </c>
      <c r="N79" s="65">
        <v>19.5</v>
      </c>
      <c r="O79" s="65">
        <v>68.5</v>
      </c>
      <c r="Q79" s="65">
        <v>76</v>
      </c>
    </row>
    <row r="80" spans="1:17" ht="16.5" thickBot="1">
      <c r="A80" s="66">
        <v>79</v>
      </c>
      <c r="B80" s="67">
        <v>201410311063</v>
      </c>
      <c r="C80" s="66" t="s">
        <v>94</v>
      </c>
      <c r="D80" s="59">
        <v>100</v>
      </c>
      <c r="E80" s="49">
        <v>80</v>
      </c>
      <c r="F80" s="49">
        <v>85</v>
      </c>
      <c r="G80" s="49">
        <v>80</v>
      </c>
      <c r="H80" s="49">
        <v>85</v>
      </c>
      <c r="J80" s="65">
        <v>4</v>
      </c>
      <c r="K80" s="65">
        <v>12</v>
      </c>
      <c r="L80" s="65">
        <v>8</v>
      </c>
      <c r="M80" s="65">
        <v>14</v>
      </c>
      <c r="N80" s="65">
        <v>18</v>
      </c>
      <c r="O80" s="65">
        <v>56</v>
      </c>
      <c r="Q80" s="65">
        <v>65</v>
      </c>
    </row>
    <row r="81" spans="1:17" ht="16.5" thickBot="1">
      <c r="A81" s="61">
        <v>80</v>
      </c>
      <c r="B81" s="62">
        <v>201410311062</v>
      </c>
      <c r="C81" s="61" t="s">
        <v>95</v>
      </c>
      <c r="D81" s="59">
        <v>100</v>
      </c>
      <c r="E81" s="49">
        <v>91</v>
      </c>
      <c r="F81" s="49">
        <v>90</v>
      </c>
      <c r="G81" s="49">
        <v>88</v>
      </c>
      <c r="H81" s="49">
        <v>92</v>
      </c>
      <c r="J81" s="65">
        <v>6</v>
      </c>
      <c r="K81" s="65">
        <v>13</v>
      </c>
      <c r="L81" s="65">
        <v>10</v>
      </c>
      <c r="M81" s="65">
        <v>21</v>
      </c>
      <c r="N81" s="65">
        <v>19.5</v>
      </c>
      <c r="O81" s="65">
        <v>69.5</v>
      </c>
      <c r="Q81" s="65">
        <v>76</v>
      </c>
    </row>
    <row r="82" spans="1:17" ht="16.5" thickBot="1">
      <c r="A82" s="59">
        <v>81</v>
      </c>
      <c r="B82" s="60">
        <v>201410311044</v>
      </c>
      <c r="C82" s="59" t="s">
        <v>96</v>
      </c>
      <c r="D82" s="59">
        <v>100</v>
      </c>
      <c r="E82" s="49">
        <v>85</v>
      </c>
      <c r="F82" s="49">
        <v>85</v>
      </c>
      <c r="G82" s="49">
        <v>90</v>
      </c>
      <c r="H82" s="49">
        <v>90</v>
      </c>
      <c r="J82" s="65">
        <v>6</v>
      </c>
      <c r="K82" s="65">
        <v>13</v>
      </c>
      <c r="L82" s="65">
        <v>10</v>
      </c>
      <c r="M82" s="65">
        <v>26.5</v>
      </c>
      <c r="N82" s="65">
        <v>17.5</v>
      </c>
      <c r="O82" s="65">
        <v>73</v>
      </c>
      <c r="Q82" s="65">
        <v>78</v>
      </c>
    </row>
    <row r="83" spans="1:17" ht="17.5" thickBot="1">
      <c r="A83" s="61">
        <v>82</v>
      </c>
      <c r="B83" s="62">
        <v>201410311039</v>
      </c>
      <c r="C83" s="61" t="s">
        <v>97</v>
      </c>
      <c r="D83" s="59">
        <v>0</v>
      </c>
      <c r="E83" s="63">
        <v>0</v>
      </c>
      <c r="F83" s="63">
        <v>0</v>
      </c>
      <c r="G83" s="63">
        <v>0</v>
      </c>
      <c r="H83" s="63">
        <v>0</v>
      </c>
      <c r="J83" s="65">
        <v>0</v>
      </c>
      <c r="K83" s="65">
        <v>0</v>
      </c>
      <c r="L83" s="65">
        <v>0</v>
      </c>
      <c r="M83" s="65">
        <v>0</v>
      </c>
      <c r="N83" s="65">
        <v>0</v>
      </c>
      <c r="O83" s="65" t="s">
        <v>92</v>
      </c>
      <c r="Q83" s="65">
        <v>0</v>
      </c>
    </row>
    <row r="84" spans="1:17" ht="16.5" thickBot="1">
      <c r="A84" s="59">
        <v>83</v>
      </c>
      <c r="B84" s="60">
        <v>201410311027</v>
      </c>
      <c r="C84" s="59" t="s">
        <v>98</v>
      </c>
      <c r="D84" s="59">
        <v>100</v>
      </c>
      <c r="E84" s="49">
        <v>94</v>
      </c>
      <c r="F84" s="49">
        <v>90</v>
      </c>
      <c r="G84" s="49">
        <v>94</v>
      </c>
      <c r="H84" s="49">
        <v>95</v>
      </c>
      <c r="J84" s="65">
        <v>8</v>
      </c>
      <c r="K84" s="65">
        <v>13</v>
      </c>
      <c r="L84" s="65">
        <v>10</v>
      </c>
      <c r="M84" s="65">
        <v>24.5</v>
      </c>
      <c r="N84" s="65">
        <v>18</v>
      </c>
      <c r="O84" s="65">
        <v>73.5</v>
      </c>
      <c r="Q84" s="65">
        <v>80</v>
      </c>
    </row>
    <row r="85" spans="1:17" ht="16.5" thickBot="1">
      <c r="A85" s="61">
        <v>84</v>
      </c>
      <c r="B85" s="62">
        <v>201410121050</v>
      </c>
      <c r="C85" s="61" t="s">
        <v>99</v>
      </c>
      <c r="D85" s="59">
        <v>100</v>
      </c>
      <c r="E85" s="49">
        <v>88</v>
      </c>
      <c r="F85" s="49">
        <v>80</v>
      </c>
      <c r="G85" s="49">
        <v>88</v>
      </c>
      <c r="H85" s="49">
        <v>90</v>
      </c>
      <c r="J85" s="65">
        <v>8</v>
      </c>
      <c r="K85" s="65">
        <v>9</v>
      </c>
      <c r="L85" s="65">
        <v>10</v>
      </c>
      <c r="M85" s="65">
        <v>26.5</v>
      </c>
      <c r="N85" s="65">
        <v>5</v>
      </c>
      <c r="O85" s="65">
        <v>58.5</v>
      </c>
      <c r="Q85" s="65">
        <v>68</v>
      </c>
    </row>
    <row r="86" spans="1:17" ht="16.5" thickBot="1">
      <c r="A86" s="59">
        <v>85</v>
      </c>
      <c r="B86" s="60">
        <v>201410111355</v>
      </c>
      <c r="C86" s="59" t="s">
        <v>100</v>
      </c>
      <c r="D86" s="59">
        <v>100</v>
      </c>
      <c r="E86" s="49">
        <v>98</v>
      </c>
      <c r="F86" s="49">
        <v>90</v>
      </c>
      <c r="G86" s="49">
        <v>98</v>
      </c>
      <c r="H86" s="49">
        <v>98</v>
      </c>
      <c r="J86" s="65">
        <v>7</v>
      </c>
      <c r="K86" s="65">
        <v>12</v>
      </c>
      <c r="L86" s="65">
        <v>9</v>
      </c>
      <c r="M86" s="65">
        <v>26.5</v>
      </c>
      <c r="N86" s="65">
        <v>14.5</v>
      </c>
      <c r="O86" s="65">
        <v>69</v>
      </c>
      <c r="Q86" s="65">
        <v>78</v>
      </c>
    </row>
    <row r="87" spans="1:17" ht="16.5" thickBot="1">
      <c r="A87" s="59">
        <v>86</v>
      </c>
      <c r="B87" s="68">
        <v>201610311011</v>
      </c>
      <c r="C87" s="59" t="s">
        <v>101</v>
      </c>
      <c r="D87" s="59">
        <v>100</v>
      </c>
      <c r="E87" s="59">
        <v>94</v>
      </c>
      <c r="F87" s="59">
        <v>96</v>
      </c>
      <c r="G87" s="59">
        <v>95</v>
      </c>
      <c r="H87" s="59">
        <v>95</v>
      </c>
      <c r="J87" s="65">
        <v>7</v>
      </c>
      <c r="K87" s="65">
        <v>12</v>
      </c>
      <c r="L87" s="65">
        <v>10</v>
      </c>
      <c r="M87" s="65">
        <v>27</v>
      </c>
      <c r="N87" s="65">
        <v>17</v>
      </c>
      <c r="O87" s="65">
        <v>73</v>
      </c>
      <c r="Q87" s="65">
        <v>79.599999999999994</v>
      </c>
    </row>
    <row r="88" spans="1:17" ht="16.5" thickBot="1">
      <c r="A88" s="59">
        <v>87</v>
      </c>
      <c r="B88" s="68">
        <v>201610311017</v>
      </c>
      <c r="C88" s="59" t="s">
        <v>102</v>
      </c>
      <c r="D88" s="59">
        <v>100</v>
      </c>
      <c r="E88" s="59">
        <v>98</v>
      </c>
      <c r="F88" s="59">
        <v>97</v>
      </c>
      <c r="G88" s="59">
        <v>95</v>
      </c>
      <c r="H88" s="70">
        <v>96.75</v>
      </c>
      <c r="J88" s="65">
        <v>9</v>
      </c>
      <c r="K88" s="65">
        <v>12</v>
      </c>
      <c r="L88" s="65">
        <v>13</v>
      </c>
      <c r="M88" s="65">
        <v>30</v>
      </c>
      <c r="N88" s="65">
        <v>11</v>
      </c>
      <c r="O88" s="65">
        <v>75</v>
      </c>
      <c r="Q88" s="65">
        <v>81.525000000000006</v>
      </c>
    </row>
    <row r="89" spans="1:17" ht="16.5" thickBot="1">
      <c r="A89" s="59">
        <v>88</v>
      </c>
      <c r="B89" s="68">
        <v>201610311043</v>
      </c>
      <c r="C89" s="59" t="s">
        <v>103</v>
      </c>
      <c r="D89" s="59">
        <v>100</v>
      </c>
      <c r="E89" s="59">
        <v>95</v>
      </c>
      <c r="F89" s="59">
        <v>95</v>
      </c>
      <c r="G89" s="59">
        <v>95</v>
      </c>
      <c r="H89" s="70">
        <v>95</v>
      </c>
      <c r="J89" s="65">
        <v>6</v>
      </c>
      <c r="K89" s="65">
        <v>13</v>
      </c>
      <c r="L89" s="65">
        <v>11</v>
      </c>
      <c r="M89" s="65">
        <v>20</v>
      </c>
      <c r="N89" s="65">
        <v>18</v>
      </c>
      <c r="O89" s="65">
        <v>68</v>
      </c>
      <c r="Q89" s="65">
        <v>76.099999999999994</v>
      </c>
    </row>
    <row r="90" spans="1:17" ht="16.5" thickBot="1">
      <c r="A90" s="59">
        <v>89</v>
      </c>
      <c r="B90" s="68">
        <v>201610311045</v>
      </c>
      <c r="C90" s="59" t="s">
        <v>104</v>
      </c>
      <c r="D90" s="59">
        <v>100</v>
      </c>
      <c r="E90" s="59">
        <v>99</v>
      </c>
      <c r="F90" s="59">
        <v>99</v>
      </c>
      <c r="G90" s="59">
        <v>100</v>
      </c>
      <c r="H90" s="70">
        <v>99.3</v>
      </c>
      <c r="J90" s="65">
        <v>9</v>
      </c>
      <c r="K90" s="65">
        <v>13</v>
      </c>
      <c r="L90" s="65">
        <v>14</v>
      </c>
      <c r="M90" s="65">
        <v>31</v>
      </c>
      <c r="N90" s="65">
        <v>19</v>
      </c>
      <c r="O90" s="65">
        <v>86</v>
      </c>
      <c r="Q90" s="65">
        <v>89.99</v>
      </c>
    </row>
    <row r="91" spans="1:17" ht="16.5" thickBot="1">
      <c r="A91" s="59">
        <v>90</v>
      </c>
      <c r="B91" s="68">
        <v>201610311047</v>
      </c>
      <c r="C91" s="59" t="s">
        <v>105</v>
      </c>
      <c r="D91" s="59">
        <v>100</v>
      </c>
      <c r="E91" s="59">
        <v>98</v>
      </c>
      <c r="F91" s="59">
        <v>98</v>
      </c>
      <c r="G91" s="59">
        <v>100</v>
      </c>
      <c r="H91" s="70">
        <v>98.8333333333333</v>
      </c>
      <c r="J91" s="65">
        <v>8</v>
      </c>
      <c r="K91" s="65">
        <v>14</v>
      </c>
      <c r="L91" s="65">
        <v>13</v>
      </c>
      <c r="M91" s="65">
        <v>30</v>
      </c>
      <c r="N91" s="65">
        <v>21</v>
      </c>
      <c r="O91" s="65">
        <v>86</v>
      </c>
      <c r="Q91" s="65">
        <v>89.85</v>
      </c>
    </row>
    <row r="92" spans="1:17" ht="16.5" thickBot="1">
      <c r="A92" s="59">
        <v>91</v>
      </c>
      <c r="B92" s="68">
        <v>201610311049</v>
      </c>
      <c r="C92" s="59" t="s">
        <v>106</v>
      </c>
      <c r="D92" s="59">
        <v>100</v>
      </c>
      <c r="E92" s="59">
        <v>96</v>
      </c>
      <c r="F92" s="59">
        <v>97</v>
      </c>
      <c r="G92" s="59">
        <v>90</v>
      </c>
      <c r="H92" s="70">
        <v>95.25</v>
      </c>
      <c r="J92" s="65">
        <v>8</v>
      </c>
      <c r="K92" s="65">
        <v>15</v>
      </c>
      <c r="L92" s="65">
        <v>11</v>
      </c>
      <c r="M92" s="65">
        <v>27</v>
      </c>
      <c r="N92" s="65">
        <v>22</v>
      </c>
      <c r="O92" s="65">
        <v>83</v>
      </c>
      <c r="Q92" s="65">
        <v>86.674999999999997</v>
      </c>
    </row>
    <row r="93" spans="1:17" ht="16.5" thickBot="1">
      <c r="A93" s="59">
        <v>92</v>
      </c>
      <c r="B93" s="68">
        <v>201610311068</v>
      </c>
      <c r="C93" s="59" t="s">
        <v>107</v>
      </c>
      <c r="D93" s="59">
        <v>100</v>
      </c>
      <c r="E93" s="59">
        <v>95</v>
      </c>
      <c r="F93" s="59">
        <v>100</v>
      </c>
      <c r="G93" s="59">
        <v>90</v>
      </c>
      <c r="H93" s="70">
        <v>95.25</v>
      </c>
      <c r="J93" s="65">
        <v>8</v>
      </c>
      <c r="K93" s="65">
        <v>13</v>
      </c>
      <c r="L93" s="65">
        <v>12</v>
      </c>
      <c r="M93" s="65">
        <v>30</v>
      </c>
      <c r="N93" s="65">
        <v>24.5</v>
      </c>
      <c r="O93" s="65">
        <v>87.5</v>
      </c>
      <c r="Q93" s="65">
        <v>89.825000000000003</v>
      </c>
    </row>
    <row r="94" spans="1:17" ht="16.5" thickBot="1">
      <c r="A94" s="59">
        <v>93</v>
      </c>
      <c r="B94" s="68">
        <v>201610311069</v>
      </c>
      <c r="C94" s="59" t="s">
        <v>108</v>
      </c>
      <c r="D94" s="59">
        <v>100</v>
      </c>
      <c r="E94" s="59">
        <v>97</v>
      </c>
      <c r="F94" s="59">
        <v>98</v>
      </c>
      <c r="G94" s="59">
        <v>84</v>
      </c>
      <c r="H94" s="70">
        <v>93.75</v>
      </c>
      <c r="J94" s="65">
        <v>8</v>
      </c>
      <c r="K94" s="65">
        <v>15</v>
      </c>
      <c r="L94" s="65">
        <v>7</v>
      </c>
      <c r="M94" s="65">
        <v>19</v>
      </c>
      <c r="N94" s="65">
        <v>15.5</v>
      </c>
      <c r="O94" s="65">
        <v>64.5</v>
      </c>
      <c r="Q94" s="65">
        <v>73.275000000000006</v>
      </c>
    </row>
    <row r="95" spans="1:17" ht="16.5" thickBot="1">
      <c r="A95" s="59">
        <v>94</v>
      </c>
      <c r="B95" s="68">
        <v>201610311076</v>
      </c>
      <c r="C95" s="59" t="s">
        <v>109</v>
      </c>
      <c r="D95" s="59">
        <v>100</v>
      </c>
      <c r="E95" s="59">
        <v>96</v>
      </c>
      <c r="F95" s="59">
        <v>95</v>
      </c>
      <c r="G95" s="59">
        <v>95</v>
      </c>
      <c r="H95" s="70">
        <v>95.5833333333333</v>
      </c>
      <c r="J95" s="65">
        <v>8</v>
      </c>
      <c r="K95" s="65">
        <v>14</v>
      </c>
      <c r="L95" s="65">
        <v>11</v>
      </c>
      <c r="M95" s="65">
        <v>27</v>
      </c>
      <c r="N95" s="65">
        <v>24</v>
      </c>
      <c r="O95" s="65">
        <v>84</v>
      </c>
      <c r="Q95" s="65">
        <v>87.474999999999994</v>
      </c>
    </row>
    <row r="96" spans="1:17" ht="16.5" thickBot="1">
      <c r="A96" s="59">
        <v>95</v>
      </c>
      <c r="B96" s="68">
        <v>201610311079</v>
      </c>
      <c r="C96" s="59" t="s">
        <v>110</v>
      </c>
      <c r="D96" s="59">
        <v>100</v>
      </c>
      <c r="E96" s="59">
        <v>99</v>
      </c>
      <c r="F96" s="59">
        <v>98</v>
      </c>
      <c r="G96" s="59">
        <v>90</v>
      </c>
      <c r="H96" s="70">
        <v>95.8333333333333</v>
      </c>
      <c r="J96" s="65">
        <v>9</v>
      </c>
      <c r="K96" s="65">
        <v>14</v>
      </c>
      <c r="L96" s="65">
        <v>12</v>
      </c>
      <c r="M96" s="65">
        <v>28</v>
      </c>
      <c r="N96" s="65">
        <v>21</v>
      </c>
      <c r="O96" s="65">
        <v>84</v>
      </c>
      <c r="Q96" s="65">
        <v>87.55</v>
      </c>
    </row>
    <row r="97" spans="1:17" ht="16.5" thickBot="1">
      <c r="A97" s="59">
        <v>96</v>
      </c>
      <c r="B97" s="68">
        <v>201610311085</v>
      </c>
      <c r="C97" s="59" t="s">
        <v>111</v>
      </c>
      <c r="D97" s="59">
        <v>100</v>
      </c>
      <c r="E97" s="59">
        <v>94</v>
      </c>
      <c r="F97" s="59">
        <v>96</v>
      </c>
      <c r="G97" s="59">
        <v>90</v>
      </c>
      <c r="H97" s="70">
        <v>93.5</v>
      </c>
      <c r="J97" s="65">
        <v>8</v>
      </c>
      <c r="K97" s="65">
        <v>13</v>
      </c>
      <c r="L97" s="65">
        <v>12</v>
      </c>
      <c r="M97" s="65">
        <v>26</v>
      </c>
      <c r="N97" s="65">
        <v>22</v>
      </c>
      <c r="O97" s="65">
        <v>81</v>
      </c>
      <c r="Q97" s="65">
        <v>84.75</v>
      </c>
    </row>
    <row r="98" spans="1:17" ht="16.5" thickBot="1">
      <c r="A98" s="59">
        <v>97</v>
      </c>
      <c r="B98" s="68">
        <v>201610311105</v>
      </c>
      <c r="C98" s="59" t="s">
        <v>112</v>
      </c>
      <c r="D98" s="59">
        <v>100</v>
      </c>
      <c r="E98" s="59">
        <v>97</v>
      </c>
      <c r="F98" s="59">
        <v>100</v>
      </c>
      <c r="G98" s="59">
        <v>90</v>
      </c>
      <c r="H98" s="70">
        <v>95.8333333333333</v>
      </c>
      <c r="J98" s="65">
        <v>8</v>
      </c>
      <c r="K98" s="65">
        <v>11</v>
      </c>
      <c r="L98" s="65">
        <v>11</v>
      </c>
      <c r="M98" s="65">
        <v>30</v>
      </c>
      <c r="N98" s="65">
        <v>16.5</v>
      </c>
      <c r="O98" s="65">
        <v>76.5</v>
      </c>
      <c r="Q98" s="65">
        <v>82.3</v>
      </c>
    </row>
    <row r="99" spans="1:17" ht="16.5" thickBot="1">
      <c r="A99" s="59">
        <v>98</v>
      </c>
      <c r="B99" s="68">
        <v>201610311111</v>
      </c>
      <c r="C99" s="59" t="s">
        <v>113</v>
      </c>
      <c r="D99" s="59">
        <v>100</v>
      </c>
      <c r="E99" s="59">
        <v>94</v>
      </c>
      <c r="F99" s="59">
        <v>93</v>
      </c>
      <c r="G99" s="59">
        <v>95</v>
      </c>
      <c r="H99" s="70">
        <v>93.8333333333333</v>
      </c>
      <c r="J99" s="65">
        <v>8</v>
      </c>
      <c r="K99" s="65">
        <v>14</v>
      </c>
      <c r="L99" s="65">
        <v>10</v>
      </c>
      <c r="M99" s="65">
        <v>25</v>
      </c>
      <c r="N99" s="65">
        <v>21</v>
      </c>
      <c r="O99" s="65">
        <v>78</v>
      </c>
      <c r="Q99" s="65">
        <v>82.75</v>
      </c>
    </row>
    <row r="100" spans="1:17" ht="16.5" thickBot="1">
      <c r="A100" s="59">
        <v>99</v>
      </c>
      <c r="B100" s="68">
        <v>201610311112</v>
      </c>
      <c r="C100" s="59" t="s">
        <v>114</v>
      </c>
      <c r="D100" s="59">
        <v>100</v>
      </c>
      <c r="E100" s="59">
        <v>94</v>
      </c>
      <c r="F100" s="59">
        <v>96</v>
      </c>
      <c r="G100" s="59">
        <v>90</v>
      </c>
      <c r="H100" s="70">
        <v>93.5</v>
      </c>
      <c r="J100" s="65">
        <v>8</v>
      </c>
      <c r="K100" s="65">
        <v>12</v>
      </c>
      <c r="L100" s="65">
        <v>11</v>
      </c>
      <c r="M100" s="65">
        <v>30</v>
      </c>
      <c r="N100" s="65">
        <v>21</v>
      </c>
      <c r="O100" s="65">
        <v>82</v>
      </c>
      <c r="Q100" s="65">
        <v>85.45</v>
      </c>
    </row>
    <row r="101" spans="1:17" ht="16.5" thickBot="1">
      <c r="A101" s="59">
        <v>100</v>
      </c>
      <c r="B101" s="68">
        <v>201610311113</v>
      </c>
      <c r="C101" s="59" t="s">
        <v>115</v>
      </c>
      <c r="D101" s="59">
        <v>100</v>
      </c>
      <c r="E101" s="59">
        <v>97</v>
      </c>
      <c r="F101" s="59">
        <v>98</v>
      </c>
      <c r="G101" s="59">
        <v>90</v>
      </c>
      <c r="H101" s="70">
        <v>95.25</v>
      </c>
      <c r="J101" s="65">
        <v>10</v>
      </c>
      <c r="K101" s="65">
        <v>12</v>
      </c>
      <c r="L101" s="65">
        <v>14</v>
      </c>
      <c r="M101" s="65">
        <v>23</v>
      </c>
      <c r="N101" s="65">
        <v>23</v>
      </c>
      <c r="O101" s="65">
        <v>82</v>
      </c>
      <c r="Q101" s="65">
        <v>85.974999999999994</v>
      </c>
    </row>
    <row r="102" spans="1:17" ht="16.5" thickBot="1">
      <c r="A102" s="59">
        <v>101</v>
      </c>
      <c r="B102" s="69">
        <v>201610311114</v>
      </c>
      <c r="C102" s="59" t="s">
        <v>116</v>
      </c>
      <c r="D102" s="59">
        <v>100</v>
      </c>
      <c r="E102" s="59">
        <v>88</v>
      </c>
      <c r="F102" s="59">
        <v>90</v>
      </c>
      <c r="G102" s="59">
        <v>90</v>
      </c>
      <c r="H102" s="70">
        <v>91.1666666666667</v>
      </c>
      <c r="J102" s="65">
        <v>9</v>
      </c>
      <c r="K102" s="65">
        <v>13</v>
      </c>
      <c r="L102" s="65">
        <v>12</v>
      </c>
      <c r="M102" s="65">
        <v>24</v>
      </c>
      <c r="N102" s="65">
        <v>26</v>
      </c>
      <c r="O102" s="65">
        <v>84</v>
      </c>
      <c r="Q102" s="65">
        <v>86.15</v>
      </c>
    </row>
    <row r="103" spans="1:17" ht="16.5" thickBot="1">
      <c r="A103" s="59">
        <v>102</v>
      </c>
      <c r="B103" s="68">
        <v>201610311116</v>
      </c>
      <c r="C103" s="59" t="s">
        <v>117</v>
      </c>
      <c r="D103" s="59">
        <v>100</v>
      </c>
      <c r="E103" s="59">
        <v>100</v>
      </c>
      <c r="F103" s="59">
        <v>98</v>
      </c>
      <c r="G103" s="59">
        <v>90</v>
      </c>
      <c r="H103" s="70">
        <v>96.4166666666667</v>
      </c>
      <c r="J103" s="65">
        <v>9</v>
      </c>
      <c r="K103" s="65">
        <v>15</v>
      </c>
      <c r="L103" s="65">
        <v>14</v>
      </c>
      <c r="M103" s="65">
        <v>28</v>
      </c>
      <c r="N103" s="65">
        <v>20</v>
      </c>
      <c r="O103" s="65">
        <v>86</v>
      </c>
      <c r="Q103" s="65">
        <v>89.125</v>
      </c>
    </row>
    <row r="104" spans="1:17" ht="16.5" thickBot="1">
      <c r="A104" s="59">
        <v>103</v>
      </c>
      <c r="B104" s="68">
        <v>201610311133</v>
      </c>
      <c r="C104" s="59" t="s">
        <v>118</v>
      </c>
      <c r="D104" s="59">
        <v>100</v>
      </c>
      <c r="E104" s="59">
        <v>98</v>
      </c>
      <c r="F104" s="59">
        <v>99</v>
      </c>
      <c r="G104" s="59">
        <v>90</v>
      </c>
      <c r="H104" s="70">
        <v>95.8333333333333</v>
      </c>
      <c r="J104" s="65">
        <v>9</v>
      </c>
      <c r="K104" s="65">
        <v>14</v>
      </c>
      <c r="L104" s="65">
        <v>9</v>
      </c>
      <c r="M104" s="65">
        <v>29</v>
      </c>
      <c r="N104" s="65">
        <v>20</v>
      </c>
      <c r="O104" s="65">
        <v>81</v>
      </c>
      <c r="Q104" s="65">
        <v>85.45</v>
      </c>
    </row>
    <row r="105" spans="1:17" ht="16.5" thickBot="1">
      <c r="A105" s="59">
        <v>104</v>
      </c>
      <c r="B105" s="68">
        <v>201610311155</v>
      </c>
      <c r="C105" s="59" t="s">
        <v>119</v>
      </c>
      <c r="D105" s="59">
        <v>100</v>
      </c>
      <c r="E105" s="59">
        <v>95</v>
      </c>
      <c r="F105" s="59">
        <v>96</v>
      </c>
      <c r="G105" s="59">
        <v>90</v>
      </c>
      <c r="H105" s="70">
        <v>94.0833333333333</v>
      </c>
      <c r="J105" s="65">
        <v>9</v>
      </c>
      <c r="K105" s="65">
        <v>13</v>
      </c>
      <c r="L105" s="65">
        <v>13</v>
      </c>
      <c r="M105" s="65">
        <v>30</v>
      </c>
      <c r="N105" s="65">
        <v>24</v>
      </c>
      <c r="O105" s="65">
        <v>89</v>
      </c>
      <c r="Q105" s="65">
        <v>90.525000000000006</v>
      </c>
    </row>
    <row r="106" spans="1:17" ht="16.5" thickBot="1">
      <c r="A106" s="59">
        <v>105</v>
      </c>
      <c r="B106" s="68">
        <v>201610311163</v>
      </c>
      <c r="C106" s="59" t="s">
        <v>120</v>
      </c>
      <c r="D106" s="59">
        <v>100</v>
      </c>
      <c r="E106" s="59">
        <v>97</v>
      </c>
      <c r="F106" s="59">
        <v>98</v>
      </c>
      <c r="G106" s="59">
        <v>90</v>
      </c>
      <c r="H106" s="70">
        <v>95.25</v>
      </c>
      <c r="J106" s="65">
        <v>9</v>
      </c>
      <c r="K106" s="65">
        <v>14</v>
      </c>
      <c r="L106" s="65">
        <v>12</v>
      </c>
      <c r="M106" s="65">
        <v>25</v>
      </c>
      <c r="N106" s="65">
        <v>23</v>
      </c>
      <c r="O106" s="65">
        <v>83</v>
      </c>
      <c r="Q106" s="65">
        <v>86.674999999999997</v>
      </c>
    </row>
    <row r="107" spans="1:17" ht="16.5" thickBot="1">
      <c r="A107" s="59">
        <v>106</v>
      </c>
      <c r="B107" s="68">
        <v>201610311166</v>
      </c>
      <c r="C107" s="59" t="s">
        <v>121</v>
      </c>
      <c r="D107" s="59">
        <v>100</v>
      </c>
      <c r="E107" s="59">
        <v>93</v>
      </c>
      <c r="F107" s="59">
        <v>95</v>
      </c>
      <c r="G107" s="59">
        <v>90</v>
      </c>
      <c r="H107" s="70">
        <v>92.9166666666667</v>
      </c>
      <c r="J107" s="65">
        <v>7</v>
      </c>
      <c r="K107" s="65">
        <v>10</v>
      </c>
      <c r="L107" s="65">
        <v>5</v>
      </c>
      <c r="M107" s="65">
        <v>20</v>
      </c>
      <c r="N107" s="65">
        <v>4</v>
      </c>
      <c r="O107" s="65">
        <v>46</v>
      </c>
      <c r="Q107" s="65">
        <v>60.075000000000003</v>
      </c>
    </row>
    <row r="108" spans="1:17" ht="16.5" thickBot="1">
      <c r="A108" s="59">
        <v>107</v>
      </c>
      <c r="B108" s="68">
        <v>201610311167</v>
      </c>
      <c r="C108" s="59" t="s">
        <v>122</v>
      </c>
      <c r="D108" s="59">
        <v>100</v>
      </c>
      <c r="E108" s="59">
        <v>93</v>
      </c>
      <c r="F108" s="59">
        <v>97</v>
      </c>
      <c r="G108" s="59">
        <v>90</v>
      </c>
      <c r="H108" s="70">
        <v>93.5</v>
      </c>
      <c r="J108" s="65">
        <v>9</v>
      </c>
      <c r="K108" s="65">
        <v>13</v>
      </c>
      <c r="L108" s="65">
        <v>10</v>
      </c>
      <c r="M108" s="65">
        <v>30</v>
      </c>
      <c r="N108" s="65">
        <v>15</v>
      </c>
      <c r="O108" s="65">
        <v>77</v>
      </c>
      <c r="Q108" s="65">
        <v>81.95</v>
      </c>
    </row>
    <row r="109" spans="1:17" ht="16.5" thickBot="1">
      <c r="A109" s="59">
        <v>108</v>
      </c>
      <c r="B109" s="68">
        <v>201610311189</v>
      </c>
      <c r="C109" s="59" t="s">
        <v>123</v>
      </c>
      <c r="D109" s="59">
        <v>100</v>
      </c>
      <c r="E109" s="59">
        <v>92</v>
      </c>
      <c r="F109" s="59">
        <v>96</v>
      </c>
      <c r="G109" s="59">
        <v>90</v>
      </c>
      <c r="H109" s="70">
        <v>92.9166666666667</v>
      </c>
      <c r="J109" s="65">
        <v>7</v>
      </c>
      <c r="K109" s="65">
        <v>14</v>
      </c>
      <c r="L109" s="65">
        <v>10</v>
      </c>
      <c r="M109" s="65">
        <v>26</v>
      </c>
      <c r="N109" s="65">
        <v>18</v>
      </c>
      <c r="O109" s="65">
        <v>75</v>
      </c>
      <c r="Q109" s="65">
        <v>80.375</v>
      </c>
    </row>
    <row r="110" spans="1:17" ht="16.5" thickBot="1">
      <c r="A110" s="59">
        <v>109</v>
      </c>
      <c r="B110" s="68">
        <v>201610311196</v>
      </c>
      <c r="C110" s="59" t="s">
        <v>124</v>
      </c>
      <c r="D110" s="59">
        <v>100</v>
      </c>
      <c r="E110" s="59">
        <v>95</v>
      </c>
      <c r="F110" s="59">
        <v>93</v>
      </c>
      <c r="G110" s="59">
        <v>90</v>
      </c>
      <c r="H110" s="70">
        <v>93.5</v>
      </c>
      <c r="J110" s="65">
        <v>9</v>
      </c>
      <c r="K110" s="65">
        <v>14</v>
      </c>
      <c r="L110" s="65">
        <v>9</v>
      </c>
      <c r="M110" s="65">
        <v>25</v>
      </c>
      <c r="N110" s="65">
        <v>22.5</v>
      </c>
      <c r="O110" s="65">
        <v>79.5</v>
      </c>
      <c r="Q110" s="65">
        <v>83.7</v>
      </c>
    </row>
    <row r="111" spans="1:17" ht="16.5" thickBot="1">
      <c r="A111" s="59">
        <v>110</v>
      </c>
      <c r="B111" s="68">
        <v>201610311198</v>
      </c>
      <c r="C111" s="59" t="s">
        <v>125</v>
      </c>
      <c r="D111" s="59">
        <v>100</v>
      </c>
      <c r="E111" s="59">
        <v>100</v>
      </c>
      <c r="F111" s="59">
        <v>100</v>
      </c>
      <c r="G111" s="59">
        <v>100</v>
      </c>
      <c r="H111" s="70">
        <v>100</v>
      </c>
      <c r="J111" s="65">
        <v>10</v>
      </c>
      <c r="K111" s="65">
        <v>13</v>
      </c>
      <c r="L111" s="65">
        <v>12</v>
      </c>
      <c r="M111" s="65">
        <v>28</v>
      </c>
      <c r="N111" s="65">
        <v>25</v>
      </c>
      <c r="O111" s="65">
        <v>88</v>
      </c>
      <c r="Q111" s="65">
        <v>91.6</v>
      </c>
    </row>
    <row r="112" spans="1:17" ht="16.5" thickBot="1">
      <c r="A112" s="59">
        <v>111</v>
      </c>
      <c r="B112" s="68">
        <v>201610311222</v>
      </c>
      <c r="C112" s="59" t="s">
        <v>126</v>
      </c>
      <c r="D112" s="59">
        <v>100</v>
      </c>
      <c r="E112" s="59">
        <v>92</v>
      </c>
      <c r="F112" s="59">
        <v>95</v>
      </c>
      <c r="G112" s="59">
        <v>90</v>
      </c>
      <c r="H112" s="70">
        <v>92.3333333333333</v>
      </c>
      <c r="J112" s="65">
        <v>8</v>
      </c>
      <c r="K112" s="65">
        <v>15</v>
      </c>
      <c r="L112" s="65">
        <v>9</v>
      </c>
      <c r="M112" s="65">
        <v>28</v>
      </c>
      <c r="N112" s="65">
        <v>20</v>
      </c>
      <c r="O112" s="65">
        <v>80</v>
      </c>
      <c r="Q112" s="65">
        <v>83.7</v>
      </c>
    </row>
    <row r="113" spans="1:17" ht="16.5" thickBot="1">
      <c r="A113" s="59">
        <v>112</v>
      </c>
      <c r="B113" s="68">
        <v>201610311224</v>
      </c>
      <c r="C113" s="59" t="s">
        <v>127</v>
      </c>
      <c r="D113" s="59">
        <v>100</v>
      </c>
      <c r="E113" s="59">
        <v>96</v>
      </c>
      <c r="F113" s="59">
        <v>97</v>
      </c>
      <c r="G113" s="59">
        <v>90</v>
      </c>
      <c r="H113" s="70">
        <v>94.6666666666667</v>
      </c>
      <c r="J113" s="65">
        <v>9</v>
      </c>
      <c r="K113" s="65">
        <v>12</v>
      </c>
      <c r="L113" s="65">
        <v>9</v>
      </c>
      <c r="M113" s="65">
        <v>22</v>
      </c>
      <c r="N113" s="65">
        <v>9</v>
      </c>
      <c r="O113" s="65">
        <v>61</v>
      </c>
      <c r="Q113" s="65">
        <v>71.099999999999994</v>
      </c>
    </row>
    <row r="114" spans="1:17" ht="16.5" thickBot="1">
      <c r="A114" s="59">
        <v>113</v>
      </c>
      <c r="B114" s="68">
        <v>201610311228</v>
      </c>
      <c r="C114" s="59" t="s">
        <v>128</v>
      </c>
      <c r="D114" s="59">
        <v>100</v>
      </c>
      <c r="E114" s="59">
        <v>98</v>
      </c>
      <c r="F114" s="59">
        <v>95</v>
      </c>
      <c r="G114" s="59">
        <v>90</v>
      </c>
      <c r="H114" s="70">
        <v>94.6666666666667</v>
      </c>
      <c r="J114" s="65">
        <v>8</v>
      </c>
      <c r="K114" s="65">
        <v>12</v>
      </c>
      <c r="L114" s="65">
        <v>14</v>
      </c>
      <c r="M114" s="65">
        <v>27</v>
      </c>
      <c r="N114" s="65">
        <v>27</v>
      </c>
      <c r="O114" s="65">
        <v>88</v>
      </c>
      <c r="Q114" s="65">
        <v>90</v>
      </c>
    </row>
    <row r="115" spans="1:17" ht="16.5" thickBot="1">
      <c r="A115" s="59">
        <v>114</v>
      </c>
      <c r="B115" s="68">
        <v>201610311234</v>
      </c>
      <c r="C115" s="59" t="s">
        <v>129</v>
      </c>
      <c r="D115" s="59">
        <v>100</v>
      </c>
      <c r="E115" s="59">
        <v>90</v>
      </c>
      <c r="F115" s="59">
        <v>95</v>
      </c>
      <c r="G115" s="59">
        <v>84</v>
      </c>
      <c r="H115" s="70">
        <v>90.8333333333333</v>
      </c>
      <c r="J115" s="65">
        <v>9</v>
      </c>
      <c r="K115" s="65">
        <v>14</v>
      </c>
      <c r="L115" s="65">
        <v>10</v>
      </c>
      <c r="M115" s="65">
        <v>26</v>
      </c>
      <c r="N115" s="65">
        <v>11</v>
      </c>
      <c r="O115" s="65">
        <v>70</v>
      </c>
      <c r="Q115" s="65">
        <v>76.25</v>
      </c>
    </row>
    <row r="116" spans="1:17" ht="16.5" thickBot="1">
      <c r="A116" s="59">
        <v>115</v>
      </c>
      <c r="B116" s="68">
        <v>201610311241</v>
      </c>
      <c r="C116" s="59" t="s">
        <v>130</v>
      </c>
      <c r="D116" s="59">
        <v>100</v>
      </c>
      <c r="E116" s="59">
        <v>32.5</v>
      </c>
      <c r="F116" s="59">
        <v>0</v>
      </c>
      <c r="G116" s="59">
        <v>90</v>
      </c>
      <c r="H116" s="70">
        <v>60</v>
      </c>
      <c r="J116" s="65">
        <v>7</v>
      </c>
      <c r="K116" s="65">
        <v>12</v>
      </c>
      <c r="L116" s="65">
        <v>9</v>
      </c>
      <c r="M116" s="65">
        <v>21</v>
      </c>
      <c r="N116" s="65">
        <v>22</v>
      </c>
      <c r="O116" s="65">
        <v>71</v>
      </c>
      <c r="Q116" s="65">
        <v>67.7</v>
      </c>
    </row>
    <row r="117" spans="1:17" ht="16.5" thickBot="1">
      <c r="A117" s="59">
        <v>116</v>
      </c>
      <c r="B117" s="68">
        <v>201610311250</v>
      </c>
      <c r="C117" s="59" t="s">
        <v>131</v>
      </c>
      <c r="D117" s="59">
        <v>100</v>
      </c>
      <c r="E117" s="59">
        <v>98</v>
      </c>
      <c r="F117" s="59">
        <v>99</v>
      </c>
      <c r="G117" s="59">
        <v>90</v>
      </c>
      <c r="H117" s="70">
        <v>95.8333333333333</v>
      </c>
      <c r="J117" s="65">
        <v>8</v>
      </c>
      <c r="K117" s="65">
        <v>13</v>
      </c>
      <c r="L117" s="65">
        <v>9</v>
      </c>
      <c r="M117" s="65">
        <v>26</v>
      </c>
      <c r="N117" s="65">
        <v>11</v>
      </c>
      <c r="O117" s="65">
        <v>67</v>
      </c>
      <c r="Q117" s="65">
        <v>75.650000000000006</v>
      </c>
    </row>
    <row r="118" spans="1:17" ht="16.5" thickBot="1">
      <c r="A118" s="59">
        <v>117</v>
      </c>
      <c r="B118" s="68">
        <v>201610311256</v>
      </c>
      <c r="C118" s="59" t="s">
        <v>132</v>
      </c>
      <c r="D118" s="59">
        <v>100</v>
      </c>
      <c r="E118" s="59">
        <v>85</v>
      </c>
      <c r="F118" s="59">
        <v>85</v>
      </c>
      <c r="G118" s="59">
        <v>85</v>
      </c>
      <c r="H118" s="70">
        <v>87.6666666666667</v>
      </c>
      <c r="J118" s="65">
        <v>7</v>
      </c>
      <c r="K118" s="65">
        <v>13</v>
      </c>
      <c r="L118" s="65">
        <v>13</v>
      </c>
      <c r="M118" s="65">
        <v>26</v>
      </c>
      <c r="N118" s="65">
        <v>22</v>
      </c>
      <c r="O118" s="65">
        <v>81</v>
      </c>
      <c r="Q118" s="65">
        <v>83</v>
      </c>
    </row>
  </sheetData>
  <phoneticPr fontId="2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8"/>
  <sheetViews>
    <sheetView topLeftCell="C1" zoomScale="90" zoomScaleNormal="90" workbookViewId="0">
      <selection activeCell="N123" sqref="N123"/>
    </sheetView>
  </sheetViews>
  <sheetFormatPr defaultColWidth="8.6640625" defaultRowHeight="15"/>
  <cols>
    <col min="1" max="1" width="6.83203125" customWidth="1"/>
    <col min="2" max="2" width="12.75" style="46" customWidth="1"/>
    <col min="3" max="3" width="12.33203125" customWidth="1"/>
    <col min="4" max="4" width="12.58203125" customWidth="1"/>
    <col min="5" max="5" width="9.08203125" customWidth="1"/>
    <col min="6" max="6" width="10.25" customWidth="1"/>
    <col min="7" max="7" width="10.75" customWidth="1"/>
    <col min="8" max="8" width="9.33203125" customWidth="1"/>
    <col min="9" max="9" width="9" customWidth="1"/>
    <col min="10" max="10" width="9.33203125" customWidth="1"/>
    <col min="11" max="11" width="9.25" customWidth="1"/>
    <col min="12" max="12" width="5.83203125" customWidth="1"/>
    <col min="13" max="13" width="8.08203125" customWidth="1"/>
    <col min="14" max="14" width="8.33203125" customWidth="1"/>
    <col min="15" max="15" width="7.83203125" customWidth="1"/>
    <col min="16" max="16" width="8.25" customWidth="1"/>
    <col min="18" max="18" width="4.25" customWidth="1"/>
  </cols>
  <sheetData>
    <row r="1" spans="1:30" ht="30">
      <c r="A1" s="26" t="s">
        <v>0</v>
      </c>
      <c r="B1" s="47" t="s">
        <v>1</v>
      </c>
      <c r="C1" s="26" t="s">
        <v>2</v>
      </c>
      <c r="D1" s="26" t="s">
        <v>133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26" t="s">
        <v>13</v>
      </c>
      <c r="K1" s="26" t="s">
        <v>14</v>
      </c>
      <c r="M1" s="26" t="s">
        <v>8</v>
      </c>
      <c r="N1" s="26" t="s">
        <v>9</v>
      </c>
      <c r="O1" s="26" t="s">
        <v>10</v>
      </c>
      <c r="P1" s="26" t="s">
        <v>134</v>
      </c>
      <c r="Q1" s="26" t="s">
        <v>12</v>
      </c>
      <c r="S1" s="31" t="s">
        <v>135</v>
      </c>
      <c r="T1" s="31" t="s">
        <v>136</v>
      </c>
      <c r="U1" s="31" t="s">
        <v>137</v>
      </c>
      <c r="V1" s="31" t="s">
        <v>138</v>
      </c>
    </row>
    <row r="2" spans="1:30" ht="18.5">
      <c r="A2" s="49">
        <v>1</v>
      </c>
      <c r="B2" s="50">
        <v>201410311107</v>
      </c>
      <c r="C2" s="49" t="s">
        <v>139</v>
      </c>
      <c r="D2" s="49" t="s">
        <v>140</v>
      </c>
      <c r="E2" s="49">
        <v>60</v>
      </c>
      <c r="F2" s="49">
        <v>92</v>
      </c>
      <c r="G2" s="49">
        <v>92</v>
      </c>
      <c r="H2" s="49">
        <v>92</v>
      </c>
      <c r="I2" s="49">
        <v>85</v>
      </c>
      <c r="J2" s="49">
        <v>58</v>
      </c>
      <c r="K2" s="49">
        <v>66</v>
      </c>
      <c r="L2" s="51"/>
      <c r="M2" s="52">
        <v>8</v>
      </c>
      <c r="N2" s="52">
        <v>12</v>
      </c>
      <c r="O2" s="52">
        <v>6</v>
      </c>
      <c r="P2" s="52">
        <v>19</v>
      </c>
      <c r="Q2" s="52">
        <v>13</v>
      </c>
      <c r="R2" s="53"/>
      <c r="S2" s="54">
        <f>E2*0.07+(M2+N2+O2)*0.7</f>
        <v>22.4</v>
      </c>
      <c r="T2" s="54">
        <f>F2*0.08+G2*0.12</f>
        <v>18.399999999999999</v>
      </c>
      <c r="U2" s="54">
        <f>P2*0.7</f>
        <v>13.299999999999999</v>
      </c>
      <c r="V2" s="54">
        <f>H2*0.03+Q2*0.7</f>
        <v>11.86</v>
      </c>
      <c r="W2" s="55"/>
    </row>
    <row r="3" spans="1:30" ht="16">
      <c r="A3" s="49">
        <v>2</v>
      </c>
      <c r="B3" s="50">
        <v>201510121066</v>
      </c>
      <c r="C3" s="49" t="s">
        <v>141</v>
      </c>
      <c r="D3" s="49" t="s">
        <v>142</v>
      </c>
      <c r="E3" s="49">
        <v>100</v>
      </c>
      <c r="F3" s="49">
        <v>95</v>
      </c>
      <c r="G3" s="49">
        <v>92</v>
      </c>
      <c r="H3" s="49">
        <v>90</v>
      </c>
      <c r="I3" s="49">
        <v>95</v>
      </c>
      <c r="J3" s="49">
        <v>50.5</v>
      </c>
      <c r="K3" s="49">
        <v>64</v>
      </c>
      <c r="L3" s="51"/>
      <c r="M3" s="52">
        <v>8</v>
      </c>
      <c r="N3" s="52">
        <v>12</v>
      </c>
      <c r="O3" s="52">
        <v>10</v>
      </c>
      <c r="P3" s="52">
        <v>9.5</v>
      </c>
      <c r="Q3" s="52">
        <v>11</v>
      </c>
      <c r="R3" s="53"/>
      <c r="S3" s="54">
        <f t="shared" ref="S3:S66" si="0">E3*0.07+(M3+N3+O3)*0.7</f>
        <v>28</v>
      </c>
      <c r="T3" s="54">
        <f t="shared" ref="T3:T66" si="1">F3*0.08+G3*0.12</f>
        <v>18.64</v>
      </c>
      <c r="U3" s="54">
        <f t="shared" ref="U3:U66" si="2">P3*0.7</f>
        <v>6.6499999999999995</v>
      </c>
      <c r="V3" s="54">
        <f t="shared" ref="V3:V66" si="3">H3*0.03+Q3*0.7</f>
        <v>10.399999999999999</v>
      </c>
      <c r="W3" s="55"/>
      <c r="X3" s="33"/>
      <c r="Y3" s="33"/>
      <c r="Z3" s="33"/>
      <c r="AA3" s="33"/>
      <c r="AB3" s="33" t="s">
        <v>143</v>
      </c>
      <c r="AC3" s="33">
        <v>117</v>
      </c>
      <c r="AD3" s="12"/>
    </row>
    <row r="4" spans="1:30" ht="16">
      <c r="A4" s="49">
        <v>3</v>
      </c>
      <c r="B4" s="50">
        <v>201510121124</v>
      </c>
      <c r="C4" s="49" t="s">
        <v>144</v>
      </c>
      <c r="D4" s="49" t="s">
        <v>145</v>
      </c>
      <c r="E4" s="49">
        <v>100</v>
      </c>
      <c r="F4" s="49">
        <v>99</v>
      </c>
      <c r="G4" s="49">
        <v>99</v>
      </c>
      <c r="H4" s="49">
        <v>99</v>
      </c>
      <c r="I4" s="49">
        <v>99</v>
      </c>
      <c r="J4" s="49">
        <v>63</v>
      </c>
      <c r="K4" s="49">
        <v>74</v>
      </c>
      <c r="L4" s="51"/>
      <c r="M4" s="28">
        <v>9</v>
      </c>
      <c r="N4" s="28">
        <v>11</v>
      </c>
      <c r="O4" s="28">
        <v>10</v>
      </c>
      <c r="P4" s="28">
        <v>17</v>
      </c>
      <c r="Q4" s="28">
        <v>16</v>
      </c>
      <c r="R4" s="53"/>
      <c r="S4" s="54">
        <f t="shared" si="0"/>
        <v>28</v>
      </c>
      <c r="T4" s="54">
        <f t="shared" si="1"/>
        <v>19.799999999999997</v>
      </c>
      <c r="U4" s="54">
        <f t="shared" si="2"/>
        <v>11.899999999999999</v>
      </c>
      <c r="V4" s="54">
        <f t="shared" si="3"/>
        <v>14.169999999999998</v>
      </c>
      <c r="W4" s="55"/>
      <c r="X4" s="35"/>
      <c r="Y4" s="35"/>
      <c r="Z4" s="35"/>
      <c r="AA4" s="35"/>
      <c r="AB4" s="35"/>
      <c r="AC4" s="35"/>
      <c r="AD4" s="12"/>
    </row>
    <row r="5" spans="1:30" ht="18.5">
      <c r="A5" s="49">
        <v>4</v>
      </c>
      <c r="B5" s="50">
        <v>201510311077</v>
      </c>
      <c r="C5" s="49" t="s">
        <v>146</v>
      </c>
      <c r="D5" s="49" t="s">
        <v>147</v>
      </c>
      <c r="E5" s="49">
        <v>95</v>
      </c>
      <c r="F5" s="49">
        <v>95</v>
      </c>
      <c r="G5" s="49">
        <v>95</v>
      </c>
      <c r="H5" s="49">
        <v>95</v>
      </c>
      <c r="I5" s="49">
        <v>95</v>
      </c>
      <c r="J5" s="49">
        <v>48</v>
      </c>
      <c r="K5" s="49">
        <v>62</v>
      </c>
      <c r="L5" s="51"/>
      <c r="M5" s="28">
        <v>6</v>
      </c>
      <c r="N5" s="28">
        <v>11</v>
      </c>
      <c r="O5" s="28">
        <v>7</v>
      </c>
      <c r="P5" s="28">
        <v>2.5</v>
      </c>
      <c r="Q5" s="28">
        <v>21.5</v>
      </c>
      <c r="R5" s="53"/>
      <c r="S5" s="54">
        <f t="shared" si="0"/>
        <v>23.449999999999996</v>
      </c>
      <c r="T5" s="54">
        <f t="shared" si="1"/>
        <v>19</v>
      </c>
      <c r="U5" s="54">
        <f t="shared" si="2"/>
        <v>1.75</v>
      </c>
      <c r="V5" s="54">
        <f t="shared" si="3"/>
        <v>17.899999999999999</v>
      </c>
      <c r="W5" s="55"/>
      <c r="X5" s="35"/>
      <c r="Y5" s="36" t="s">
        <v>148</v>
      </c>
      <c r="Z5" s="36" t="s">
        <v>149</v>
      </c>
      <c r="AA5" s="36" t="s">
        <v>150</v>
      </c>
      <c r="AB5" s="36" t="s">
        <v>151</v>
      </c>
      <c r="AC5" s="36" t="s">
        <v>152</v>
      </c>
      <c r="AD5" s="12"/>
    </row>
    <row r="6" spans="1:30" ht="18.5">
      <c r="A6" s="49">
        <v>5</v>
      </c>
      <c r="B6" s="50">
        <v>201510311161</v>
      </c>
      <c r="C6" s="49" t="s">
        <v>153</v>
      </c>
      <c r="D6" s="49" t="s">
        <v>154</v>
      </c>
      <c r="E6" s="49">
        <v>85</v>
      </c>
      <c r="F6" s="49">
        <v>0</v>
      </c>
      <c r="G6" s="49">
        <v>0</v>
      </c>
      <c r="H6" s="49">
        <v>0</v>
      </c>
      <c r="I6" s="49">
        <v>20</v>
      </c>
      <c r="J6" s="49">
        <v>47.5</v>
      </c>
      <c r="K6" s="49">
        <v>39</v>
      </c>
      <c r="L6" s="51"/>
      <c r="M6" s="28">
        <v>10</v>
      </c>
      <c r="N6" s="28">
        <v>13</v>
      </c>
      <c r="O6" s="28">
        <v>6</v>
      </c>
      <c r="P6" s="28">
        <v>2</v>
      </c>
      <c r="Q6" s="28">
        <v>16.5</v>
      </c>
      <c r="R6" s="53"/>
      <c r="S6" s="54">
        <f t="shared" si="0"/>
        <v>26.249999999999996</v>
      </c>
      <c r="T6" s="54">
        <f t="shared" si="1"/>
        <v>0</v>
      </c>
      <c r="U6" s="54">
        <f t="shared" si="2"/>
        <v>1.4</v>
      </c>
      <c r="V6" s="54">
        <f t="shared" si="3"/>
        <v>11.549999999999999</v>
      </c>
      <c r="W6" s="55"/>
      <c r="X6" s="37" t="s">
        <v>155</v>
      </c>
      <c r="Y6" s="38">
        <v>35</v>
      </c>
      <c r="Z6" s="34">
        <v>29.694957264957299</v>
      </c>
      <c r="AA6" s="40">
        <v>22</v>
      </c>
      <c r="AB6" s="57">
        <v>3</v>
      </c>
      <c r="AC6" s="42">
        <f>(117-AB6)/117</f>
        <v>0.97435897435897434</v>
      </c>
      <c r="AD6" s="12"/>
    </row>
    <row r="7" spans="1:30" ht="16">
      <c r="A7" s="49">
        <v>6</v>
      </c>
      <c r="B7" s="50">
        <v>201510311165</v>
      </c>
      <c r="C7" s="49" t="s">
        <v>156</v>
      </c>
      <c r="D7" s="49" t="s">
        <v>142</v>
      </c>
      <c r="E7" s="49">
        <v>100</v>
      </c>
      <c r="F7" s="49">
        <v>84</v>
      </c>
      <c r="G7" s="49">
        <v>90</v>
      </c>
      <c r="H7" s="49">
        <v>85</v>
      </c>
      <c r="I7" s="49">
        <v>90</v>
      </c>
      <c r="J7" s="49">
        <v>64</v>
      </c>
      <c r="K7" s="49">
        <v>72</v>
      </c>
      <c r="L7" s="51"/>
      <c r="M7" s="28">
        <v>7</v>
      </c>
      <c r="N7" s="28">
        <v>14</v>
      </c>
      <c r="O7" s="28">
        <v>9</v>
      </c>
      <c r="P7" s="28">
        <v>8</v>
      </c>
      <c r="Q7" s="28">
        <v>26</v>
      </c>
      <c r="R7" s="53"/>
      <c r="S7" s="54">
        <f t="shared" si="0"/>
        <v>28</v>
      </c>
      <c r="T7" s="54">
        <f t="shared" si="1"/>
        <v>17.52</v>
      </c>
      <c r="U7" s="54">
        <f t="shared" si="2"/>
        <v>5.6</v>
      </c>
      <c r="V7" s="54">
        <f t="shared" si="3"/>
        <v>20.75</v>
      </c>
      <c r="W7" s="55"/>
      <c r="X7" s="37" t="s">
        <v>157</v>
      </c>
      <c r="Y7" s="38">
        <v>20</v>
      </c>
      <c r="Z7" s="34">
        <v>18.286495726495701</v>
      </c>
      <c r="AA7" s="40">
        <v>16</v>
      </c>
      <c r="AB7" s="57">
        <v>5</v>
      </c>
      <c r="AC7" s="42">
        <f>(117-AB7)/117</f>
        <v>0.95726495726495731</v>
      </c>
      <c r="AD7" s="12"/>
    </row>
    <row r="8" spans="1:30" ht="16">
      <c r="A8" s="49">
        <v>7</v>
      </c>
      <c r="B8" s="50">
        <v>201510311184</v>
      </c>
      <c r="C8" s="49" t="s">
        <v>158</v>
      </c>
      <c r="D8" s="49" t="s">
        <v>159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44.5</v>
      </c>
      <c r="K8" s="49">
        <v>31</v>
      </c>
      <c r="L8" s="51"/>
      <c r="M8" s="28">
        <v>6</v>
      </c>
      <c r="N8" s="28">
        <v>11</v>
      </c>
      <c r="O8" s="28">
        <v>5</v>
      </c>
      <c r="P8" s="28">
        <v>2.5</v>
      </c>
      <c r="Q8" s="28">
        <v>20</v>
      </c>
      <c r="R8" s="53"/>
      <c r="S8" s="54">
        <f t="shared" si="0"/>
        <v>15.399999999999999</v>
      </c>
      <c r="T8" s="54">
        <f t="shared" si="1"/>
        <v>0</v>
      </c>
      <c r="U8" s="54">
        <f t="shared" si="2"/>
        <v>1.75</v>
      </c>
      <c r="V8" s="54">
        <f t="shared" si="3"/>
        <v>14</v>
      </c>
      <c r="W8" s="55"/>
      <c r="X8" s="37" t="s">
        <v>160</v>
      </c>
      <c r="Y8" s="38">
        <v>21</v>
      </c>
      <c r="Z8" s="34">
        <v>13.174358974359</v>
      </c>
      <c r="AA8" s="40">
        <v>10</v>
      </c>
      <c r="AB8" s="57">
        <v>27</v>
      </c>
      <c r="AC8" s="42">
        <f>(117-AB8)/117</f>
        <v>0.76923076923076927</v>
      </c>
      <c r="AD8" s="12"/>
    </row>
    <row r="9" spans="1:30" ht="16">
      <c r="A9" s="49">
        <v>8</v>
      </c>
      <c r="B9" s="50">
        <v>201510730056</v>
      </c>
      <c r="C9" s="49" t="s">
        <v>161</v>
      </c>
      <c r="D9" s="49" t="s">
        <v>145</v>
      </c>
      <c r="E9" s="49">
        <v>100</v>
      </c>
      <c r="F9" s="49">
        <v>96</v>
      </c>
      <c r="G9" s="49">
        <v>92</v>
      </c>
      <c r="H9" s="49">
        <v>92</v>
      </c>
      <c r="I9" s="49">
        <v>95</v>
      </c>
      <c r="J9" s="49">
        <v>56</v>
      </c>
      <c r="K9" s="49">
        <v>68</v>
      </c>
      <c r="L9" s="51"/>
      <c r="M9" s="28">
        <v>9</v>
      </c>
      <c r="N9" s="28">
        <v>12</v>
      </c>
      <c r="O9" s="28">
        <v>6</v>
      </c>
      <c r="P9" s="28">
        <v>8</v>
      </c>
      <c r="Q9" s="28">
        <v>21</v>
      </c>
      <c r="R9" s="53"/>
      <c r="S9" s="54">
        <f t="shared" si="0"/>
        <v>25.9</v>
      </c>
      <c r="T9" s="54">
        <f t="shared" si="1"/>
        <v>18.72</v>
      </c>
      <c r="U9" s="54">
        <f t="shared" si="2"/>
        <v>5.6</v>
      </c>
      <c r="V9" s="54">
        <f t="shared" si="3"/>
        <v>17.46</v>
      </c>
      <c r="W9" s="55"/>
      <c r="X9" s="39" t="s">
        <v>162</v>
      </c>
      <c r="Y9" s="11">
        <v>24</v>
      </c>
      <c r="Z9" s="34">
        <v>18.562478632478602</v>
      </c>
      <c r="AA9" s="11">
        <v>12</v>
      </c>
      <c r="AB9" s="57">
        <v>11</v>
      </c>
      <c r="AC9" s="42">
        <f>(117-AB9)/117</f>
        <v>0.90598290598290598</v>
      </c>
      <c r="AD9" s="12"/>
    </row>
    <row r="10" spans="1:30" ht="18.5">
      <c r="A10" s="49">
        <v>9</v>
      </c>
      <c r="B10" s="50">
        <v>201610311128</v>
      </c>
      <c r="C10" s="49" t="s">
        <v>163</v>
      </c>
      <c r="D10" s="49" t="s">
        <v>159</v>
      </c>
      <c r="E10" s="49">
        <v>100</v>
      </c>
      <c r="F10" s="49">
        <v>88</v>
      </c>
      <c r="G10" s="49">
        <v>82</v>
      </c>
      <c r="H10" s="49">
        <v>0</v>
      </c>
      <c r="I10" s="49">
        <v>80</v>
      </c>
      <c r="J10" s="49">
        <v>32</v>
      </c>
      <c r="K10" s="49">
        <v>46</v>
      </c>
      <c r="L10" s="51"/>
      <c r="M10" s="28">
        <v>6</v>
      </c>
      <c r="N10" s="28">
        <v>9</v>
      </c>
      <c r="O10" s="28">
        <v>6</v>
      </c>
      <c r="P10" s="28">
        <v>4</v>
      </c>
      <c r="Q10" s="28">
        <v>7</v>
      </c>
      <c r="R10" s="53"/>
      <c r="S10" s="54">
        <f t="shared" si="0"/>
        <v>21.7</v>
      </c>
      <c r="T10" s="54">
        <f t="shared" si="1"/>
        <v>16.88</v>
      </c>
      <c r="U10" s="54">
        <f t="shared" si="2"/>
        <v>2.8</v>
      </c>
      <c r="V10" s="54">
        <f t="shared" si="3"/>
        <v>4.8999999999999995</v>
      </c>
      <c r="W10" s="55"/>
      <c r="X10" s="12"/>
      <c r="Y10" s="12"/>
      <c r="Z10" s="12"/>
      <c r="AA10" s="12"/>
      <c r="AB10" s="12"/>
      <c r="AC10" s="12"/>
      <c r="AD10" s="12"/>
    </row>
    <row r="11" spans="1:30" ht="16">
      <c r="A11" s="49">
        <v>10</v>
      </c>
      <c r="B11" s="50">
        <v>201710121222</v>
      </c>
      <c r="C11" s="49" t="s">
        <v>164</v>
      </c>
      <c r="D11" s="49" t="s">
        <v>142</v>
      </c>
      <c r="E11" s="49">
        <v>100</v>
      </c>
      <c r="F11" s="49">
        <v>99</v>
      </c>
      <c r="G11" s="49">
        <v>99</v>
      </c>
      <c r="H11" s="49">
        <v>99</v>
      </c>
      <c r="I11" s="49">
        <v>99</v>
      </c>
      <c r="J11" s="49">
        <v>89</v>
      </c>
      <c r="K11" s="49">
        <v>92</v>
      </c>
      <c r="L11" s="51"/>
      <c r="M11" s="28">
        <v>7</v>
      </c>
      <c r="N11" s="28">
        <v>14</v>
      </c>
      <c r="O11" s="28">
        <v>14</v>
      </c>
      <c r="P11" s="28">
        <v>24.5</v>
      </c>
      <c r="Q11" s="28">
        <v>29.5</v>
      </c>
      <c r="R11" s="53"/>
      <c r="S11" s="54">
        <f t="shared" si="0"/>
        <v>31.5</v>
      </c>
      <c r="T11" s="54">
        <f t="shared" si="1"/>
        <v>19.799999999999997</v>
      </c>
      <c r="U11" s="54">
        <f t="shared" si="2"/>
        <v>17.149999999999999</v>
      </c>
      <c r="V11" s="54">
        <f t="shared" si="3"/>
        <v>23.619999999999997</v>
      </c>
      <c r="X11" s="33" t="s">
        <v>148</v>
      </c>
      <c r="Y11" s="40">
        <f>SUM(Y6:Y9)</f>
        <v>100</v>
      </c>
      <c r="Z11" s="40">
        <f>SUM(Z6:Z9)</f>
        <v>79.718290598290594</v>
      </c>
      <c r="AA11" s="40">
        <f>SUM(AA6:AA9)</f>
        <v>60</v>
      </c>
      <c r="AB11" s="40"/>
      <c r="AC11" s="40"/>
      <c r="AD11" s="12"/>
    </row>
    <row r="12" spans="1:30" ht="16">
      <c r="A12" s="49">
        <v>11</v>
      </c>
      <c r="B12" s="50">
        <v>201710311001</v>
      </c>
      <c r="C12" s="49" t="s">
        <v>165</v>
      </c>
      <c r="D12" s="49" t="s">
        <v>142</v>
      </c>
      <c r="E12" s="49">
        <v>100</v>
      </c>
      <c r="F12" s="49">
        <v>95</v>
      </c>
      <c r="G12" s="49">
        <v>92</v>
      </c>
      <c r="H12" s="49">
        <v>92</v>
      </c>
      <c r="I12" s="49">
        <v>95</v>
      </c>
      <c r="J12" s="49">
        <v>73</v>
      </c>
      <c r="K12" s="49">
        <v>80</v>
      </c>
      <c r="L12" s="51"/>
      <c r="M12" s="28">
        <v>9</v>
      </c>
      <c r="N12" s="28">
        <v>12</v>
      </c>
      <c r="O12" s="28">
        <v>12</v>
      </c>
      <c r="P12" s="28">
        <v>16</v>
      </c>
      <c r="Q12" s="28">
        <v>24</v>
      </c>
      <c r="R12" s="56"/>
      <c r="S12" s="54">
        <f t="shared" si="0"/>
        <v>30.099999999999998</v>
      </c>
      <c r="T12" s="54">
        <f t="shared" si="1"/>
        <v>18.64</v>
      </c>
      <c r="U12" s="54">
        <f t="shared" si="2"/>
        <v>11.2</v>
      </c>
      <c r="V12" s="54">
        <f t="shared" si="3"/>
        <v>19.559999999999995</v>
      </c>
      <c r="X12" s="12"/>
      <c r="Y12" s="12"/>
      <c r="Z12" s="12"/>
      <c r="AA12" s="12"/>
      <c r="AB12" s="12"/>
      <c r="AC12" s="43">
        <f>AVERAGE(AC6:AC9)</f>
        <v>0.90170940170940173</v>
      </c>
      <c r="AD12" s="12" t="s">
        <v>166</v>
      </c>
    </row>
    <row r="13" spans="1:30" ht="16">
      <c r="A13" s="49">
        <v>12</v>
      </c>
      <c r="B13" s="50">
        <v>201710311009</v>
      </c>
      <c r="C13" s="49" t="s">
        <v>167</v>
      </c>
      <c r="D13" s="49" t="s">
        <v>145</v>
      </c>
      <c r="E13" s="49">
        <v>100</v>
      </c>
      <c r="F13" s="49">
        <v>90</v>
      </c>
      <c r="G13" s="49">
        <v>92</v>
      </c>
      <c r="H13" s="49">
        <v>92</v>
      </c>
      <c r="I13" s="49">
        <v>93</v>
      </c>
      <c r="J13" s="49">
        <v>61</v>
      </c>
      <c r="K13" s="49">
        <v>71</v>
      </c>
      <c r="L13" s="51"/>
      <c r="M13" s="28">
        <v>8</v>
      </c>
      <c r="N13" s="28">
        <v>10</v>
      </c>
      <c r="O13" s="28">
        <v>10</v>
      </c>
      <c r="P13" s="28">
        <v>17</v>
      </c>
      <c r="Q13" s="28">
        <v>16</v>
      </c>
      <c r="R13" s="56"/>
      <c r="S13" s="54">
        <f t="shared" si="0"/>
        <v>26.599999999999998</v>
      </c>
      <c r="T13" s="54">
        <f t="shared" si="1"/>
        <v>18.239999999999998</v>
      </c>
      <c r="U13" s="54">
        <f t="shared" si="2"/>
        <v>11.899999999999999</v>
      </c>
      <c r="V13" s="54">
        <f t="shared" si="3"/>
        <v>13.959999999999999</v>
      </c>
    </row>
    <row r="14" spans="1:30" ht="16">
      <c r="A14" s="49">
        <v>13</v>
      </c>
      <c r="B14" s="50">
        <v>201710311014</v>
      </c>
      <c r="C14" s="49" t="s">
        <v>168</v>
      </c>
      <c r="D14" s="49" t="s">
        <v>145</v>
      </c>
      <c r="E14" s="49">
        <v>100</v>
      </c>
      <c r="F14" s="49">
        <v>96</v>
      </c>
      <c r="G14" s="49">
        <v>95</v>
      </c>
      <c r="H14" s="49">
        <v>92</v>
      </c>
      <c r="I14" s="49">
        <v>96</v>
      </c>
      <c r="J14" s="49">
        <v>75.5</v>
      </c>
      <c r="K14" s="49">
        <v>82</v>
      </c>
      <c r="L14" s="51"/>
      <c r="M14" s="28">
        <v>9</v>
      </c>
      <c r="N14" s="28">
        <v>12</v>
      </c>
      <c r="O14" s="28">
        <v>11.5</v>
      </c>
      <c r="P14" s="28">
        <v>19</v>
      </c>
      <c r="Q14" s="28">
        <v>24.5</v>
      </c>
      <c r="R14" s="56"/>
      <c r="S14" s="54">
        <f t="shared" si="0"/>
        <v>29.75</v>
      </c>
      <c r="T14" s="54">
        <f t="shared" si="1"/>
        <v>19.079999999999998</v>
      </c>
      <c r="U14" s="54">
        <f t="shared" si="2"/>
        <v>13.299999999999999</v>
      </c>
      <c r="V14" s="54">
        <f t="shared" si="3"/>
        <v>19.909999999999997</v>
      </c>
    </row>
    <row r="15" spans="1:30" ht="16">
      <c r="A15" s="49">
        <v>14</v>
      </c>
      <c r="B15" s="50">
        <v>201710311017</v>
      </c>
      <c r="C15" s="49" t="s">
        <v>169</v>
      </c>
      <c r="D15" s="49" t="s">
        <v>142</v>
      </c>
      <c r="E15" s="49">
        <v>100</v>
      </c>
      <c r="F15" s="49">
        <v>93</v>
      </c>
      <c r="G15" s="49">
        <v>90</v>
      </c>
      <c r="H15" s="49">
        <v>93</v>
      </c>
      <c r="I15" s="49">
        <v>93</v>
      </c>
      <c r="J15" s="49">
        <v>81.5</v>
      </c>
      <c r="K15" s="49">
        <v>85</v>
      </c>
      <c r="L15" s="51"/>
      <c r="M15" s="28">
        <v>10</v>
      </c>
      <c r="N15" s="28">
        <v>12</v>
      </c>
      <c r="O15" s="28">
        <v>13</v>
      </c>
      <c r="P15" s="28">
        <v>20.5</v>
      </c>
      <c r="Q15" s="28">
        <v>26</v>
      </c>
      <c r="R15" s="56"/>
      <c r="S15" s="54">
        <f t="shared" si="0"/>
        <v>31.5</v>
      </c>
      <c r="T15" s="54">
        <f t="shared" si="1"/>
        <v>18.239999999999998</v>
      </c>
      <c r="U15" s="54">
        <f t="shared" si="2"/>
        <v>14.35</v>
      </c>
      <c r="V15" s="54">
        <f t="shared" si="3"/>
        <v>20.99</v>
      </c>
      <c r="Y15" s="55"/>
      <c r="Z15" s="40"/>
    </row>
    <row r="16" spans="1:30" ht="16">
      <c r="A16" s="49">
        <v>15</v>
      </c>
      <c r="B16" s="50">
        <v>201710311020</v>
      </c>
      <c r="C16" s="49" t="s">
        <v>170</v>
      </c>
      <c r="D16" s="49" t="s">
        <v>145</v>
      </c>
      <c r="E16" s="49">
        <v>100</v>
      </c>
      <c r="F16" s="49">
        <v>97</v>
      </c>
      <c r="G16" s="49">
        <v>97</v>
      </c>
      <c r="H16" s="49">
        <v>90</v>
      </c>
      <c r="I16" s="49">
        <v>97</v>
      </c>
      <c r="J16" s="49">
        <v>68</v>
      </c>
      <c r="K16" s="49">
        <v>77</v>
      </c>
      <c r="L16" s="51"/>
      <c r="M16" s="28">
        <v>7</v>
      </c>
      <c r="N16" s="28">
        <v>14</v>
      </c>
      <c r="O16" s="28">
        <v>8.5</v>
      </c>
      <c r="P16" s="28">
        <v>18.5</v>
      </c>
      <c r="Q16" s="28">
        <v>20</v>
      </c>
      <c r="R16" s="56"/>
      <c r="S16" s="54">
        <f t="shared" si="0"/>
        <v>27.65</v>
      </c>
      <c r="T16" s="54">
        <f t="shared" si="1"/>
        <v>19.399999999999999</v>
      </c>
      <c r="U16" s="54">
        <f t="shared" si="2"/>
        <v>12.95</v>
      </c>
      <c r="V16" s="54">
        <f t="shared" si="3"/>
        <v>16.7</v>
      </c>
      <c r="Y16" s="55"/>
      <c r="Z16" s="40"/>
    </row>
    <row r="17" spans="1:26" ht="16">
      <c r="A17" s="49">
        <v>16</v>
      </c>
      <c r="B17" s="50">
        <v>201710311022</v>
      </c>
      <c r="C17" s="49" t="s">
        <v>171</v>
      </c>
      <c r="D17" s="49" t="s">
        <v>142</v>
      </c>
      <c r="E17" s="49">
        <v>100</v>
      </c>
      <c r="F17" s="49">
        <v>97</v>
      </c>
      <c r="G17" s="49">
        <v>97</v>
      </c>
      <c r="H17" s="49">
        <v>97</v>
      </c>
      <c r="I17" s="49">
        <v>97</v>
      </c>
      <c r="J17" s="49">
        <v>62</v>
      </c>
      <c r="K17" s="49">
        <v>73</v>
      </c>
      <c r="L17" s="51"/>
      <c r="M17" s="28">
        <v>8</v>
      </c>
      <c r="N17" s="28">
        <v>13</v>
      </c>
      <c r="O17" s="28">
        <v>11</v>
      </c>
      <c r="P17" s="28">
        <v>12</v>
      </c>
      <c r="Q17" s="28">
        <v>18</v>
      </c>
      <c r="R17" s="56"/>
      <c r="S17" s="54">
        <f t="shared" si="0"/>
        <v>29.4</v>
      </c>
      <c r="T17" s="54">
        <f t="shared" si="1"/>
        <v>19.399999999999999</v>
      </c>
      <c r="U17" s="54">
        <f t="shared" si="2"/>
        <v>8.3999999999999986</v>
      </c>
      <c r="V17" s="54">
        <f t="shared" si="3"/>
        <v>15.51</v>
      </c>
      <c r="Y17" s="55"/>
      <c r="Z17" s="40"/>
    </row>
    <row r="18" spans="1:26" ht="16">
      <c r="A18" s="49">
        <v>17</v>
      </c>
      <c r="B18" s="50">
        <v>201710311024</v>
      </c>
      <c r="C18" s="49" t="s">
        <v>172</v>
      </c>
      <c r="D18" s="49" t="s">
        <v>142</v>
      </c>
      <c r="E18" s="49">
        <v>100</v>
      </c>
      <c r="F18" s="49">
        <v>85</v>
      </c>
      <c r="G18" s="49">
        <v>85</v>
      </c>
      <c r="H18" s="49">
        <v>82</v>
      </c>
      <c r="I18" s="49">
        <v>88</v>
      </c>
      <c r="J18" s="49">
        <v>72</v>
      </c>
      <c r="K18" s="49">
        <v>77</v>
      </c>
      <c r="L18" s="51"/>
      <c r="M18" s="28">
        <v>8</v>
      </c>
      <c r="N18" s="28">
        <v>14</v>
      </c>
      <c r="O18" s="28">
        <v>10</v>
      </c>
      <c r="P18" s="28">
        <v>17</v>
      </c>
      <c r="Q18" s="28">
        <v>23</v>
      </c>
      <c r="R18" s="56"/>
      <c r="S18" s="54">
        <f t="shared" si="0"/>
        <v>29.4</v>
      </c>
      <c r="T18" s="54">
        <f t="shared" si="1"/>
        <v>17</v>
      </c>
      <c r="U18" s="54">
        <f t="shared" si="2"/>
        <v>11.899999999999999</v>
      </c>
      <c r="V18" s="54">
        <f t="shared" si="3"/>
        <v>18.559999999999999</v>
      </c>
      <c r="Y18" s="55"/>
      <c r="Z18" s="34"/>
    </row>
    <row r="19" spans="1:26" ht="16">
      <c r="A19" s="49">
        <v>18</v>
      </c>
      <c r="B19" s="50">
        <v>201710311026</v>
      </c>
      <c r="C19" s="49" t="s">
        <v>173</v>
      </c>
      <c r="D19" s="49" t="s">
        <v>145</v>
      </c>
      <c r="E19" s="49">
        <v>100</v>
      </c>
      <c r="F19" s="49">
        <v>90</v>
      </c>
      <c r="G19" s="49">
        <v>85</v>
      </c>
      <c r="H19" s="49">
        <v>90</v>
      </c>
      <c r="I19" s="49">
        <v>90</v>
      </c>
      <c r="J19" s="49">
        <v>74.5</v>
      </c>
      <c r="K19" s="49">
        <v>79</v>
      </c>
      <c r="L19" s="51"/>
      <c r="M19" s="28">
        <v>9</v>
      </c>
      <c r="N19" s="28">
        <v>12</v>
      </c>
      <c r="O19" s="28">
        <v>12</v>
      </c>
      <c r="P19" s="28">
        <v>15</v>
      </c>
      <c r="Q19" s="28">
        <v>26.5</v>
      </c>
      <c r="R19" s="56"/>
      <c r="S19" s="54">
        <f t="shared" si="0"/>
        <v>30.099999999999998</v>
      </c>
      <c r="T19" s="54">
        <f t="shared" si="1"/>
        <v>17.399999999999999</v>
      </c>
      <c r="U19" s="54">
        <f t="shared" si="2"/>
        <v>10.5</v>
      </c>
      <c r="V19" s="54">
        <f t="shared" si="3"/>
        <v>21.249999999999996</v>
      </c>
    </row>
    <row r="20" spans="1:26" ht="16">
      <c r="A20" s="49">
        <v>19</v>
      </c>
      <c r="B20" s="50">
        <v>201710311027</v>
      </c>
      <c r="C20" s="49" t="s">
        <v>174</v>
      </c>
      <c r="D20" s="49" t="s">
        <v>142</v>
      </c>
      <c r="E20" s="49">
        <v>100</v>
      </c>
      <c r="F20" s="49">
        <v>99</v>
      </c>
      <c r="G20" s="49">
        <v>99</v>
      </c>
      <c r="H20" s="49">
        <v>99</v>
      </c>
      <c r="I20" s="49">
        <v>99</v>
      </c>
      <c r="J20" s="49">
        <v>87.5</v>
      </c>
      <c r="K20" s="49">
        <v>91</v>
      </c>
      <c r="L20" s="51"/>
      <c r="M20" s="28">
        <v>8</v>
      </c>
      <c r="N20" s="28">
        <v>14</v>
      </c>
      <c r="O20" s="28">
        <v>9</v>
      </c>
      <c r="P20" s="28">
        <v>27</v>
      </c>
      <c r="Q20" s="28">
        <v>29.5</v>
      </c>
      <c r="R20" s="56"/>
      <c r="S20" s="54">
        <f t="shared" si="0"/>
        <v>28.7</v>
      </c>
      <c r="T20" s="54">
        <f t="shared" si="1"/>
        <v>19.799999999999997</v>
      </c>
      <c r="U20" s="54">
        <f t="shared" si="2"/>
        <v>18.899999999999999</v>
      </c>
      <c r="V20" s="54">
        <f t="shared" si="3"/>
        <v>23.619999999999997</v>
      </c>
    </row>
    <row r="21" spans="1:26" ht="16">
      <c r="A21" s="49">
        <v>20</v>
      </c>
      <c r="B21" s="50">
        <v>201710311028</v>
      </c>
      <c r="C21" s="49" t="s">
        <v>175</v>
      </c>
      <c r="D21" s="49" t="s">
        <v>142</v>
      </c>
      <c r="E21" s="49">
        <v>100</v>
      </c>
      <c r="F21" s="49">
        <v>95</v>
      </c>
      <c r="G21" s="49">
        <v>92</v>
      </c>
      <c r="H21" s="49">
        <v>90</v>
      </c>
      <c r="I21" s="49">
        <v>95</v>
      </c>
      <c r="J21" s="49">
        <v>61.5</v>
      </c>
      <c r="K21" s="49">
        <v>72</v>
      </c>
      <c r="L21" s="51"/>
      <c r="M21" s="28">
        <v>9</v>
      </c>
      <c r="N21" s="28">
        <v>11</v>
      </c>
      <c r="O21" s="28">
        <v>12</v>
      </c>
      <c r="P21" s="28">
        <v>13.5</v>
      </c>
      <c r="Q21" s="28">
        <v>16</v>
      </c>
      <c r="R21" s="56"/>
      <c r="S21" s="54">
        <f t="shared" si="0"/>
        <v>29.4</v>
      </c>
      <c r="T21" s="54">
        <f t="shared" si="1"/>
        <v>18.64</v>
      </c>
      <c r="U21" s="54">
        <f t="shared" si="2"/>
        <v>9.4499999999999993</v>
      </c>
      <c r="V21" s="54">
        <f t="shared" si="3"/>
        <v>13.899999999999999</v>
      </c>
    </row>
    <row r="22" spans="1:26" ht="16">
      <c r="A22" s="49">
        <v>21</v>
      </c>
      <c r="B22" s="50">
        <v>201710311033</v>
      </c>
      <c r="C22" s="49" t="s">
        <v>176</v>
      </c>
      <c r="D22" s="49" t="s">
        <v>145</v>
      </c>
      <c r="E22" s="49">
        <v>100</v>
      </c>
      <c r="F22" s="49">
        <v>95</v>
      </c>
      <c r="G22" s="49">
        <v>92</v>
      </c>
      <c r="H22" s="49">
        <v>90</v>
      </c>
      <c r="I22" s="49">
        <v>95</v>
      </c>
      <c r="J22" s="49">
        <v>65.5</v>
      </c>
      <c r="K22" s="49">
        <v>74</v>
      </c>
      <c r="L22" s="51"/>
      <c r="M22" s="28">
        <v>9</v>
      </c>
      <c r="N22" s="28">
        <v>13</v>
      </c>
      <c r="O22" s="28">
        <v>11</v>
      </c>
      <c r="P22" s="28">
        <v>11.5</v>
      </c>
      <c r="Q22" s="28">
        <v>21</v>
      </c>
      <c r="R22" s="56"/>
      <c r="S22" s="54">
        <f t="shared" si="0"/>
        <v>30.099999999999998</v>
      </c>
      <c r="T22" s="54">
        <f t="shared" si="1"/>
        <v>18.64</v>
      </c>
      <c r="U22" s="54">
        <f t="shared" si="2"/>
        <v>8.0499999999999989</v>
      </c>
      <c r="V22" s="54">
        <f t="shared" si="3"/>
        <v>17.399999999999999</v>
      </c>
    </row>
    <row r="23" spans="1:26" ht="16">
      <c r="A23" s="49">
        <v>22</v>
      </c>
      <c r="B23" s="50">
        <v>201710311037</v>
      </c>
      <c r="C23" s="49" t="s">
        <v>177</v>
      </c>
      <c r="D23" s="49" t="s">
        <v>145</v>
      </c>
      <c r="E23" s="49">
        <v>100</v>
      </c>
      <c r="F23" s="49">
        <v>95</v>
      </c>
      <c r="G23" s="49">
        <v>93</v>
      </c>
      <c r="H23" s="49">
        <v>90</v>
      </c>
      <c r="I23" s="49">
        <v>95</v>
      </c>
      <c r="J23" s="49">
        <v>57.5</v>
      </c>
      <c r="K23" s="49">
        <v>69</v>
      </c>
      <c r="L23" s="51"/>
      <c r="M23" s="28">
        <v>7</v>
      </c>
      <c r="N23" s="28">
        <v>13</v>
      </c>
      <c r="O23" s="28">
        <v>10</v>
      </c>
      <c r="P23" s="28">
        <v>10</v>
      </c>
      <c r="Q23" s="28">
        <v>17.5</v>
      </c>
      <c r="R23" s="56"/>
      <c r="S23" s="54">
        <f t="shared" si="0"/>
        <v>28</v>
      </c>
      <c r="T23" s="54">
        <f t="shared" si="1"/>
        <v>18.760000000000002</v>
      </c>
      <c r="U23" s="54">
        <f t="shared" si="2"/>
        <v>7</v>
      </c>
      <c r="V23" s="54">
        <f t="shared" si="3"/>
        <v>14.95</v>
      </c>
    </row>
    <row r="24" spans="1:26" ht="16">
      <c r="A24" s="49">
        <v>23</v>
      </c>
      <c r="B24" s="50">
        <v>201710311045</v>
      </c>
      <c r="C24" s="49" t="s">
        <v>178</v>
      </c>
      <c r="D24" s="49" t="s">
        <v>142</v>
      </c>
      <c r="E24" s="49">
        <v>100</v>
      </c>
      <c r="F24" s="49">
        <v>99</v>
      </c>
      <c r="G24" s="49">
        <v>99</v>
      </c>
      <c r="H24" s="49">
        <v>99</v>
      </c>
      <c r="I24" s="49">
        <v>99</v>
      </c>
      <c r="J24" s="49">
        <v>65</v>
      </c>
      <c r="K24" s="49">
        <v>75</v>
      </c>
      <c r="L24" s="51"/>
      <c r="M24" s="28">
        <v>10</v>
      </c>
      <c r="N24" s="28">
        <v>13</v>
      </c>
      <c r="O24" s="28">
        <v>11</v>
      </c>
      <c r="P24" s="28">
        <v>21</v>
      </c>
      <c r="Q24" s="28">
        <v>10</v>
      </c>
      <c r="R24" s="56"/>
      <c r="S24" s="54">
        <f t="shared" si="0"/>
        <v>30.799999999999997</v>
      </c>
      <c r="T24" s="54">
        <f t="shared" si="1"/>
        <v>19.799999999999997</v>
      </c>
      <c r="U24" s="54">
        <f t="shared" si="2"/>
        <v>14.7</v>
      </c>
      <c r="V24" s="54">
        <f t="shared" si="3"/>
        <v>9.9699999999999989</v>
      </c>
    </row>
    <row r="25" spans="1:26" ht="16">
      <c r="A25" s="49">
        <v>24</v>
      </c>
      <c r="B25" s="50">
        <v>201710311052</v>
      </c>
      <c r="C25" s="49" t="s">
        <v>179</v>
      </c>
      <c r="D25" s="49" t="s">
        <v>142</v>
      </c>
      <c r="E25" s="49">
        <v>100</v>
      </c>
      <c r="F25" s="49">
        <v>95</v>
      </c>
      <c r="G25" s="49">
        <v>93</v>
      </c>
      <c r="H25" s="49">
        <v>90</v>
      </c>
      <c r="I25" s="49">
        <v>95</v>
      </c>
      <c r="J25" s="49">
        <v>75</v>
      </c>
      <c r="K25" s="49">
        <v>81</v>
      </c>
      <c r="L25" s="51"/>
      <c r="M25" s="28">
        <v>7</v>
      </c>
      <c r="N25" s="28">
        <v>12</v>
      </c>
      <c r="O25" s="28">
        <v>7</v>
      </c>
      <c r="P25" s="28">
        <v>22</v>
      </c>
      <c r="Q25" s="28">
        <v>27</v>
      </c>
      <c r="R25" s="56"/>
      <c r="S25" s="54">
        <f t="shared" si="0"/>
        <v>25.2</v>
      </c>
      <c r="T25" s="54">
        <f t="shared" si="1"/>
        <v>18.760000000000002</v>
      </c>
      <c r="U25" s="54">
        <f t="shared" si="2"/>
        <v>15.399999999999999</v>
      </c>
      <c r="V25" s="54">
        <f t="shared" si="3"/>
        <v>21.599999999999998</v>
      </c>
    </row>
    <row r="26" spans="1:26" ht="16">
      <c r="A26" s="49">
        <v>25</v>
      </c>
      <c r="B26" s="50">
        <v>201710311055</v>
      </c>
      <c r="C26" s="49" t="s">
        <v>180</v>
      </c>
      <c r="D26" s="49" t="s">
        <v>142</v>
      </c>
      <c r="E26" s="49">
        <v>100</v>
      </c>
      <c r="F26" s="49">
        <v>99</v>
      </c>
      <c r="G26" s="49">
        <v>99</v>
      </c>
      <c r="H26" s="49">
        <v>99</v>
      </c>
      <c r="I26" s="49">
        <v>99</v>
      </c>
      <c r="J26" s="49">
        <v>37.5</v>
      </c>
      <c r="K26" s="49">
        <v>56</v>
      </c>
      <c r="L26" s="51"/>
      <c r="M26" s="28">
        <v>9</v>
      </c>
      <c r="N26" s="28">
        <v>11</v>
      </c>
      <c r="O26" s="28">
        <v>8</v>
      </c>
      <c r="P26" s="28">
        <v>4</v>
      </c>
      <c r="Q26" s="28">
        <v>5.5</v>
      </c>
      <c r="S26" s="54">
        <f t="shared" si="0"/>
        <v>26.599999999999998</v>
      </c>
      <c r="T26" s="54">
        <f t="shared" si="1"/>
        <v>19.799999999999997</v>
      </c>
      <c r="U26" s="54">
        <f t="shared" si="2"/>
        <v>2.8</v>
      </c>
      <c r="V26" s="54">
        <f t="shared" si="3"/>
        <v>6.8199999999999994</v>
      </c>
    </row>
    <row r="27" spans="1:26" ht="16">
      <c r="A27" s="49">
        <v>26</v>
      </c>
      <c r="B27" s="50">
        <v>201710311061</v>
      </c>
      <c r="C27" s="49" t="s">
        <v>181</v>
      </c>
      <c r="D27" s="49" t="s">
        <v>145</v>
      </c>
      <c r="E27" s="49">
        <v>100</v>
      </c>
      <c r="F27" s="49">
        <v>97</v>
      </c>
      <c r="G27" s="49">
        <v>97</v>
      </c>
      <c r="H27" s="49">
        <v>90</v>
      </c>
      <c r="I27" s="49">
        <v>97</v>
      </c>
      <c r="J27" s="49">
        <v>81</v>
      </c>
      <c r="K27" s="49">
        <v>86</v>
      </c>
      <c r="L27" s="51"/>
      <c r="M27" s="28">
        <v>9</v>
      </c>
      <c r="N27" s="28">
        <v>14</v>
      </c>
      <c r="O27" s="28">
        <v>10</v>
      </c>
      <c r="P27" s="28">
        <v>21</v>
      </c>
      <c r="Q27" s="28">
        <v>27</v>
      </c>
      <c r="S27" s="54">
        <f t="shared" si="0"/>
        <v>30.099999999999998</v>
      </c>
      <c r="T27" s="54">
        <f t="shared" si="1"/>
        <v>19.399999999999999</v>
      </c>
      <c r="U27" s="54">
        <f t="shared" si="2"/>
        <v>14.7</v>
      </c>
      <c r="V27" s="54">
        <f t="shared" si="3"/>
        <v>21.599999999999998</v>
      </c>
    </row>
    <row r="28" spans="1:26" ht="16">
      <c r="A28" s="49">
        <v>27</v>
      </c>
      <c r="B28" s="50">
        <v>201710311072</v>
      </c>
      <c r="C28" s="49" t="s">
        <v>182</v>
      </c>
      <c r="D28" s="49" t="s">
        <v>142</v>
      </c>
      <c r="E28" s="49">
        <v>100</v>
      </c>
      <c r="F28" s="49">
        <v>95</v>
      </c>
      <c r="G28" s="49">
        <v>93</v>
      </c>
      <c r="H28" s="49">
        <v>90</v>
      </c>
      <c r="I28" s="49">
        <v>95</v>
      </c>
      <c r="J28" s="49">
        <v>85</v>
      </c>
      <c r="K28" s="49">
        <v>88</v>
      </c>
      <c r="L28" s="51"/>
      <c r="M28" s="28">
        <v>8</v>
      </c>
      <c r="N28" s="28">
        <v>14</v>
      </c>
      <c r="O28" s="28">
        <v>12</v>
      </c>
      <c r="P28" s="28">
        <v>22.5</v>
      </c>
      <c r="Q28" s="28">
        <v>28.5</v>
      </c>
      <c r="S28" s="54">
        <f t="shared" si="0"/>
        <v>30.799999999999997</v>
      </c>
      <c r="T28" s="54">
        <f t="shared" si="1"/>
        <v>18.760000000000002</v>
      </c>
      <c r="U28" s="54">
        <f t="shared" si="2"/>
        <v>15.749999999999998</v>
      </c>
      <c r="V28" s="54">
        <f t="shared" si="3"/>
        <v>22.65</v>
      </c>
    </row>
    <row r="29" spans="1:26" ht="16">
      <c r="A29" s="49">
        <v>28</v>
      </c>
      <c r="B29" s="50">
        <v>201710311074</v>
      </c>
      <c r="C29" s="49" t="s">
        <v>183</v>
      </c>
      <c r="D29" s="49" t="s">
        <v>142</v>
      </c>
      <c r="E29" s="49">
        <v>100</v>
      </c>
      <c r="F29" s="49">
        <v>95</v>
      </c>
      <c r="G29" s="49">
        <v>93</v>
      </c>
      <c r="H29" s="49">
        <v>90</v>
      </c>
      <c r="I29" s="49">
        <v>95</v>
      </c>
      <c r="J29" s="49">
        <v>83</v>
      </c>
      <c r="K29" s="49">
        <v>87</v>
      </c>
      <c r="L29" s="51"/>
      <c r="M29" s="28">
        <v>10</v>
      </c>
      <c r="N29" s="28">
        <v>13</v>
      </c>
      <c r="O29" s="28">
        <v>14</v>
      </c>
      <c r="P29" s="28">
        <v>16</v>
      </c>
      <c r="Q29" s="28">
        <v>30</v>
      </c>
      <c r="S29" s="54">
        <f t="shared" si="0"/>
        <v>32.9</v>
      </c>
      <c r="T29" s="54">
        <f t="shared" si="1"/>
        <v>18.760000000000002</v>
      </c>
      <c r="U29" s="54">
        <f t="shared" si="2"/>
        <v>11.2</v>
      </c>
      <c r="V29" s="54">
        <f t="shared" si="3"/>
        <v>23.7</v>
      </c>
    </row>
    <row r="30" spans="1:26" ht="16">
      <c r="A30" s="49">
        <v>29</v>
      </c>
      <c r="B30" s="50">
        <v>201710311075</v>
      </c>
      <c r="C30" s="49" t="s">
        <v>184</v>
      </c>
      <c r="D30" s="49" t="s">
        <v>142</v>
      </c>
      <c r="E30" s="49">
        <v>100</v>
      </c>
      <c r="F30" s="49">
        <v>93</v>
      </c>
      <c r="G30" s="49">
        <v>92</v>
      </c>
      <c r="H30" s="49">
        <v>90</v>
      </c>
      <c r="I30" s="49">
        <v>94</v>
      </c>
      <c r="J30" s="49">
        <v>71</v>
      </c>
      <c r="K30" s="49">
        <v>78</v>
      </c>
      <c r="L30" s="51"/>
      <c r="M30" s="28">
        <v>6</v>
      </c>
      <c r="N30" s="28">
        <v>13</v>
      </c>
      <c r="O30" s="28">
        <v>8</v>
      </c>
      <c r="P30" s="28">
        <v>25.5</v>
      </c>
      <c r="Q30" s="28">
        <v>18.5</v>
      </c>
      <c r="S30" s="54">
        <f t="shared" si="0"/>
        <v>25.9</v>
      </c>
      <c r="T30" s="54">
        <f t="shared" si="1"/>
        <v>18.48</v>
      </c>
      <c r="U30" s="54">
        <f t="shared" si="2"/>
        <v>17.849999999999998</v>
      </c>
      <c r="V30" s="54">
        <f t="shared" si="3"/>
        <v>15.649999999999999</v>
      </c>
    </row>
    <row r="31" spans="1:26" ht="16">
      <c r="A31" s="49">
        <v>30</v>
      </c>
      <c r="B31" s="50">
        <v>201710311083</v>
      </c>
      <c r="C31" s="49" t="s">
        <v>185</v>
      </c>
      <c r="D31" s="49" t="s">
        <v>145</v>
      </c>
      <c r="E31" s="49">
        <v>95</v>
      </c>
      <c r="F31" s="49">
        <v>93</v>
      </c>
      <c r="G31" s="49">
        <v>92</v>
      </c>
      <c r="H31" s="49">
        <v>90</v>
      </c>
      <c r="I31" s="49">
        <v>93</v>
      </c>
      <c r="J31" s="49">
        <v>79</v>
      </c>
      <c r="K31" s="49">
        <v>83</v>
      </c>
      <c r="L31" s="51"/>
      <c r="M31" s="28">
        <v>9</v>
      </c>
      <c r="N31" s="28">
        <v>13</v>
      </c>
      <c r="O31" s="28">
        <v>12</v>
      </c>
      <c r="P31" s="28">
        <v>21</v>
      </c>
      <c r="Q31" s="28">
        <v>24</v>
      </c>
      <c r="S31" s="54">
        <f t="shared" si="0"/>
        <v>30.449999999999996</v>
      </c>
      <c r="T31" s="54">
        <f t="shared" si="1"/>
        <v>18.48</v>
      </c>
      <c r="U31" s="54">
        <f t="shared" si="2"/>
        <v>14.7</v>
      </c>
      <c r="V31" s="54">
        <f t="shared" si="3"/>
        <v>19.499999999999996</v>
      </c>
    </row>
    <row r="32" spans="1:26" ht="16">
      <c r="A32" s="49">
        <v>31</v>
      </c>
      <c r="B32" s="50">
        <v>201710311088</v>
      </c>
      <c r="C32" s="49" t="s">
        <v>186</v>
      </c>
      <c r="D32" s="49" t="s">
        <v>142</v>
      </c>
      <c r="E32" s="49">
        <v>100</v>
      </c>
      <c r="F32" s="49">
        <v>97</v>
      </c>
      <c r="G32" s="49">
        <v>97</v>
      </c>
      <c r="H32" s="49">
        <v>90</v>
      </c>
      <c r="I32" s="49">
        <v>97</v>
      </c>
      <c r="J32" s="49">
        <v>84</v>
      </c>
      <c r="K32" s="49">
        <v>88</v>
      </c>
      <c r="L32" s="51"/>
      <c r="M32" s="28">
        <v>9</v>
      </c>
      <c r="N32" s="28">
        <v>12</v>
      </c>
      <c r="O32" s="28">
        <v>14</v>
      </c>
      <c r="P32" s="28">
        <v>22.5</v>
      </c>
      <c r="Q32" s="28">
        <v>26.5</v>
      </c>
      <c r="S32" s="54">
        <f t="shared" si="0"/>
        <v>31.5</v>
      </c>
      <c r="T32" s="54">
        <f t="shared" si="1"/>
        <v>19.399999999999999</v>
      </c>
      <c r="U32" s="54">
        <f t="shared" si="2"/>
        <v>15.749999999999998</v>
      </c>
      <c r="V32" s="54">
        <f t="shared" si="3"/>
        <v>21.249999999999996</v>
      </c>
    </row>
    <row r="33" spans="1:22" ht="16">
      <c r="A33" s="49">
        <v>32</v>
      </c>
      <c r="B33" s="50">
        <v>201710311091</v>
      </c>
      <c r="C33" s="49" t="s">
        <v>187</v>
      </c>
      <c r="D33" s="49" t="s">
        <v>188</v>
      </c>
      <c r="E33" s="49">
        <v>70</v>
      </c>
      <c r="F33" s="49">
        <v>70</v>
      </c>
      <c r="G33" s="49">
        <v>70</v>
      </c>
      <c r="H33" s="49">
        <v>70</v>
      </c>
      <c r="I33" s="49">
        <v>70</v>
      </c>
      <c r="J33" s="49">
        <v>46.5</v>
      </c>
      <c r="K33" s="49">
        <v>54</v>
      </c>
      <c r="L33" s="51"/>
      <c r="M33" s="28">
        <v>7</v>
      </c>
      <c r="N33" s="28">
        <v>10</v>
      </c>
      <c r="O33" s="28">
        <v>9.5</v>
      </c>
      <c r="P33" s="28">
        <v>4</v>
      </c>
      <c r="Q33" s="28">
        <v>16</v>
      </c>
      <c r="S33" s="54">
        <f t="shared" si="0"/>
        <v>23.449999999999996</v>
      </c>
      <c r="T33" s="54">
        <f t="shared" si="1"/>
        <v>14</v>
      </c>
      <c r="U33" s="54">
        <f t="shared" si="2"/>
        <v>2.8</v>
      </c>
      <c r="V33" s="54">
        <f t="shared" si="3"/>
        <v>13.299999999999999</v>
      </c>
    </row>
    <row r="34" spans="1:22" ht="16">
      <c r="A34" s="49">
        <v>33</v>
      </c>
      <c r="B34" s="50">
        <v>201710311097</v>
      </c>
      <c r="C34" s="49" t="s">
        <v>189</v>
      </c>
      <c r="D34" s="49" t="s">
        <v>145</v>
      </c>
      <c r="E34" s="49">
        <v>100</v>
      </c>
      <c r="F34" s="49">
        <v>85</v>
      </c>
      <c r="G34" s="49">
        <v>88</v>
      </c>
      <c r="H34" s="49">
        <v>90</v>
      </c>
      <c r="I34" s="49">
        <v>90</v>
      </c>
      <c r="J34" s="49">
        <v>65</v>
      </c>
      <c r="K34" s="49">
        <v>73</v>
      </c>
      <c r="L34" s="51"/>
      <c r="M34" s="28">
        <v>8</v>
      </c>
      <c r="N34" s="28">
        <v>12</v>
      </c>
      <c r="O34" s="28">
        <v>11</v>
      </c>
      <c r="P34" s="28">
        <v>14.5</v>
      </c>
      <c r="Q34" s="28">
        <v>19.5</v>
      </c>
      <c r="S34" s="54">
        <f t="shared" si="0"/>
        <v>28.7</v>
      </c>
      <c r="T34" s="54">
        <f t="shared" si="1"/>
        <v>17.36</v>
      </c>
      <c r="U34" s="54">
        <f t="shared" si="2"/>
        <v>10.149999999999999</v>
      </c>
      <c r="V34" s="54">
        <f t="shared" si="3"/>
        <v>16.349999999999998</v>
      </c>
    </row>
    <row r="35" spans="1:22" ht="16">
      <c r="A35" s="49">
        <v>34</v>
      </c>
      <c r="B35" s="50">
        <v>201710311101</v>
      </c>
      <c r="C35" s="49" t="s">
        <v>190</v>
      </c>
      <c r="D35" s="49" t="s">
        <v>142</v>
      </c>
      <c r="E35" s="49">
        <v>100</v>
      </c>
      <c r="F35" s="49">
        <v>97</v>
      </c>
      <c r="G35" s="49">
        <v>97</v>
      </c>
      <c r="H35" s="49">
        <v>90</v>
      </c>
      <c r="I35" s="49">
        <v>97</v>
      </c>
      <c r="J35" s="49">
        <v>88.5</v>
      </c>
      <c r="K35" s="49">
        <v>91</v>
      </c>
      <c r="L35" s="51"/>
      <c r="M35" s="28">
        <v>9</v>
      </c>
      <c r="N35" s="28">
        <v>14</v>
      </c>
      <c r="O35" s="28">
        <v>14</v>
      </c>
      <c r="P35" s="28">
        <v>26</v>
      </c>
      <c r="Q35" s="28">
        <v>25.5</v>
      </c>
      <c r="S35" s="54">
        <f t="shared" si="0"/>
        <v>32.9</v>
      </c>
      <c r="T35" s="54">
        <f t="shared" si="1"/>
        <v>19.399999999999999</v>
      </c>
      <c r="U35" s="54">
        <f t="shared" si="2"/>
        <v>18.2</v>
      </c>
      <c r="V35" s="54">
        <f t="shared" si="3"/>
        <v>20.549999999999997</v>
      </c>
    </row>
    <row r="36" spans="1:22" ht="16">
      <c r="A36" s="49">
        <v>35</v>
      </c>
      <c r="B36" s="50">
        <v>201710311106</v>
      </c>
      <c r="C36" s="49" t="s">
        <v>191</v>
      </c>
      <c r="D36" s="49" t="s">
        <v>145</v>
      </c>
      <c r="E36" s="49">
        <v>100</v>
      </c>
      <c r="F36" s="49">
        <v>99</v>
      </c>
      <c r="G36" s="49">
        <v>99</v>
      </c>
      <c r="H36" s="49">
        <v>99</v>
      </c>
      <c r="I36" s="49">
        <v>99</v>
      </c>
      <c r="J36" s="49">
        <v>60.5</v>
      </c>
      <c r="K36" s="49">
        <v>72</v>
      </c>
      <c r="L36" s="51"/>
      <c r="M36" s="28">
        <v>5</v>
      </c>
      <c r="N36" s="28">
        <v>12</v>
      </c>
      <c r="O36" s="28">
        <v>5</v>
      </c>
      <c r="P36" s="28">
        <v>20.5</v>
      </c>
      <c r="Q36" s="28">
        <v>18</v>
      </c>
      <c r="S36" s="54">
        <f t="shared" si="0"/>
        <v>22.4</v>
      </c>
      <c r="T36" s="54">
        <f t="shared" si="1"/>
        <v>19.799999999999997</v>
      </c>
      <c r="U36" s="54">
        <f t="shared" si="2"/>
        <v>14.35</v>
      </c>
      <c r="V36" s="54">
        <f t="shared" si="3"/>
        <v>15.57</v>
      </c>
    </row>
    <row r="37" spans="1:22" ht="16">
      <c r="A37" s="49">
        <v>36</v>
      </c>
      <c r="B37" s="50">
        <v>201710311108</v>
      </c>
      <c r="C37" s="49" t="s">
        <v>192</v>
      </c>
      <c r="D37" s="49" t="s">
        <v>145</v>
      </c>
      <c r="E37" s="49">
        <v>100</v>
      </c>
      <c r="F37" s="49">
        <v>96</v>
      </c>
      <c r="G37" s="49">
        <v>96</v>
      </c>
      <c r="H37" s="49">
        <v>90</v>
      </c>
      <c r="I37" s="49">
        <v>96</v>
      </c>
      <c r="J37" s="49">
        <v>74.5</v>
      </c>
      <c r="K37" s="49">
        <v>81</v>
      </c>
      <c r="L37" s="51"/>
      <c r="M37" s="28">
        <v>8</v>
      </c>
      <c r="N37" s="28">
        <v>12</v>
      </c>
      <c r="O37" s="28">
        <v>10</v>
      </c>
      <c r="P37" s="28">
        <v>21.5</v>
      </c>
      <c r="Q37" s="28">
        <v>23</v>
      </c>
      <c r="S37" s="54">
        <f t="shared" si="0"/>
        <v>28</v>
      </c>
      <c r="T37" s="54">
        <f t="shared" si="1"/>
        <v>19.2</v>
      </c>
      <c r="U37" s="54">
        <f t="shared" si="2"/>
        <v>15.049999999999999</v>
      </c>
      <c r="V37" s="54">
        <f t="shared" si="3"/>
        <v>18.799999999999997</v>
      </c>
    </row>
    <row r="38" spans="1:22" ht="16">
      <c r="A38" s="49">
        <v>37</v>
      </c>
      <c r="B38" s="50">
        <v>201710311111</v>
      </c>
      <c r="C38" s="49" t="s">
        <v>193</v>
      </c>
      <c r="D38" s="49" t="s">
        <v>145</v>
      </c>
      <c r="E38" s="49">
        <v>100</v>
      </c>
      <c r="F38" s="49">
        <v>99</v>
      </c>
      <c r="G38" s="49">
        <v>99</v>
      </c>
      <c r="H38" s="49">
        <v>95</v>
      </c>
      <c r="I38" s="49">
        <v>99</v>
      </c>
      <c r="J38" s="49">
        <v>77.5</v>
      </c>
      <c r="K38" s="49">
        <v>84</v>
      </c>
      <c r="L38" s="51"/>
      <c r="M38" s="28">
        <v>8</v>
      </c>
      <c r="N38" s="28">
        <v>13</v>
      </c>
      <c r="O38" s="28">
        <v>8</v>
      </c>
      <c r="P38" s="28">
        <v>27</v>
      </c>
      <c r="Q38" s="28">
        <v>21.5</v>
      </c>
      <c r="S38" s="54">
        <f t="shared" si="0"/>
        <v>27.299999999999997</v>
      </c>
      <c r="T38" s="54">
        <f t="shared" si="1"/>
        <v>19.799999999999997</v>
      </c>
      <c r="U38" s="54">
        <f t="shared" si="2"/>
        <v>18.899999999999999</v>
      </c>
      <c r="V38" s="54">
        <f t="shared" si="3"/>
        <v>17.899999999999999</v>
      </c>
    </row>
    <row r="39" spans="1:22" ht="16">
      <c r="A39" s="49">
        <v>38</v>
      </c>
      <c r="B39" s="50">
        <v>201710311114</v>
      </c>
      <c r="C39" s="49" t="s">
        <v>194</v>
      </c>
      <c r="D39" s="49" t="s">
        <v>145</v>
      </c>
      <c r="E39" s="49">
        <v>100</v>
      </c>
      <c r="F39" s="49">
        <v>97</v>
      </c>
      <c r="G39" s="49">
        <v>97</v>
      </c>
      <c r="H39" s="49">
        <v>90</v>
      </c>
      <c r="I39" s="49">
        <v>97</v>
      </c>
      <c r="J39" s="49">
        <v>73.5</v>
      </c>
      <c r="K39" s="49">
        <v>81</v>
      </c>
      <c r="L39" s="51"/>
      <c r="M39" s="28">
        <v>9</v>
      </c>
      <c r="N39" s="28">
        <v>14</v>
      </c>
      <c r="O39" s="28">
        <v>10</v>
      </c>
      <c r="P39" s="28">
        <v>22</v>
      </c>
      <c r="Q39" s="28">
        <v>18.5</v>
      </c>
      <c r="S39" s="54">
        <f t="shared" si="0"/>
        <v>30.099999999999998</v>
      </c>
      <c r="T39" s="54">
        <f t="shared" si="1"/>
        <v>19.399999999999999</v>
      </c>
      <c r="U39" s="54">
        <f t="shared" si="2"/>
        <v>15.399999999999999</v>
      </c>
      <c r="V39" s="54">
        <f t="shared" si="3"/>
        <v>15.649999999999999</v>
      </c>
    </row>
    <row r="40" spans="1:22" ht="16">
      <c r="A40" s="49">
        <v>39</v>
      </c>
      <c r="B40" s="50">
        <v>201710311116</v>
      </c>
      <c r="C40" s="49" t="s">
        <v>195</v>
      </c>
      <c r="D40" s="49" t="s">
        <v>145</v>
      </c>
      <c r="E40" s="49">
        <v>100</v>
      </c>
      <c r="F40" s="49">
        <v>88</v>
      </c>
      <c r="G40" s="49">
        <v>88</v>
      </c>
      <c r="H40" s="49">
        <v>60</v>
      </c>
      <c r="I40" s="49">
        <v>88</v>
      </c>
      <c r="J40" s="49">
        <v>71</v>
      </c>
      <c r="K40" s="49">
        <v>76</v>
      </c>
      <c r="L40" s="51"/>
      <c r="M40" s="28">
        <v>8</v>
      </c>
      <c r="N40" s="28">
        <v>14</v>
      </c>
      <c r="O40" s="28">
        <v>12</v>
      </c>
      <c r="P40" s="28">
        <v>15.5</v>
      </c>
      <c r="Q40" s="28">
        <v>21.5</v>
      </c>
      <c r="S40" s="54">
        <f t="shared" si="0"/>
        <v>30.799999999999997</v>
      </c>
      <c r="T40" s="54">
        <f t="shared" si="1"/>
        <v>17.599999999999998</v>
      </c>
      <c r="U40" s="54">
        <f t="shared" si="2"/>
        <v>10.85</v>
      </c>
      <c r="V40" s="54">
        <f t="shared" si="3"/>
        <v>16.849999999999998</v>
      </c>
    </row>
    <row r="41" spans="1:22" ht="16">
      <c r="A41" s="49">
        <v>40</v>
      </c>
      <c r="B41" s="50">
        <v>201710311119</v>
      </c>
      <c r="C41" s="49" t="s">
        <v>196</v>
      </c>
      <c r="D41" s="49" t="s">
        <v>142</v>
      </c>
      <c r="E41" s="49">
        <v>100</v>
      </c>
      <c r="F41" s="49">
        <v>92</v>
      </c>
      <c r="G41" s="49">
        <v>88</v>
      </c>
      <c r="H41" s="49">
        <v>90</v>
      </c>
      <c r="I41" s="49">
        <v>92</v>
      </c>
      <c r="J41" s="49">
        <v>78</v>
      </c>
      <c r="K41" s="49">
        <v>82</v>
      </c>
      <c r="L41" s="51"/>
      <c r="M41" s="28">
        <v>8</v>
      </c>
      <c r="N41" s="28">
        <v>11</v>
      </c>
      <c r="O41" s="28">
        <v>10.5</v>
      </c>
      <c r="P41" s="28">
        <v>23</v>
      </c>
      <c r="Q41" s="28">
        <v>25.5</v>
      </c>
      <c r="S41" s="54">
        <f t="shared" si="0"/>
        <v>27.65</v>
      </c>
      <c r="T41" s="54">
        <f t="shared" si="1"/>
        <v>17.919999999999998</v>
      </c>
      <c r="U41" s="54">
        <f t="shared" si="2"/>
        <v>16.099999999999998</v>
      </c>
      <c r="V41" s="54">
        <f t="shared" si="3"/>
        <v>20.549999999999997</v>
      </c>
    </row>
    <row r="42" spans="1:22" ht="16">
      <c r="A42" s="49">
        <v>41</v>
      </c>
      <c r="B42" s="50">
        <v>201710311121</v>
      </c>
      <c r="C42" s="49" t="s">
        <v>197</v>
      </c>
      <c r="D42" s="49" t="s">
        <v>145</v>
      </c>
      <c r="E42" s="49">
        <v>100</v>
      </c>
      <c r="F42" s="49">
        <v>96</v>
      </c>
      <c r="G42" s="49">
        <v>95</v>
      </c>
      <c r="H42" s="49">
        <v>90</v>
      </c>
      <c r="I42" s="49">
        <v>96</v>
      </c>
      <c r="J42" s="49">
        <v>72</v>
      </c>
      <c r="K42" s="49">
        <v>79</v>
      </c>
      <c r="L42" s="51"/>
      <c r="M42" s="28">
        <v>9</v>
      </c>
      <c r="N42" s="28">
        <v>10</v>
      </c>
      <c r="O42" s="28">
        <v>11</v>
      </c>
      <c r="P42" s="28">
        <v>23</v>
      </c>
      <c r="Q42" s="28">
        <v>19</v>
      </c>
      <c r="S42" s="54">
        <f t="shared" si="0"/>
        <v>28</v>
      </c>
      <c r="T42" s="54">
        <f t="shared" si="1"/>
        <v>19.079999999999998</v>
      </c>
      <c r="U42" s="54">
        <f t="shared" si="2"/>
        <v>16.099999999999998</v>
      </c>
      <c r="V42" s="54">
        <f t="shared" si="3"/>
        <v>15.999999999999998</v>
      </c>
    </row>
    <row r="43" spans="1:22" ht="16">
      <c r="A43" s="49">
        <v>42</v>
      </c>
      <c r="B43" s="50">
        <v>201710311122</v>
      </c>
      <c r="C43" s="49" t="s">
        <v>198</v>
      </c>
      <c r="D43" s="49" t="s">
        <v>145</v>
      </c>
      <c r="E43" s="49">
        <v>100</v>
      </c>
      <c r="F43" s="49">
        <v>90</v>
      </c>
      <c r="G43" s="49">
        <v>90</v>
      </c>
      <c r="H43" s="49">
        <v>88</v>
      </c>
      <c r="I43" s="49">
        <v>92</v>
      </c>
      <c r="J43" s="49">
        <v>71</v>
      </c>
      <c r="K43" s="49">
        <v>77</v>
      </c>
      <c r="L43" s="51"/>
      <c r="M43" s="28">
        <v>8</v>
      </c>
      <c r="N43" s="28">
        <v>11</v>
      </c>
      <c r="O43" s="28">
        <v>12</v>
      </c>
      <c r="P43" s="28">
        <v>14</v>
      </c>
      <c r="Q43" s="28">
        <v>26</v>
      </c>
      <c r="S43" s="54">
        <f t="shared" si="0"/>
        <v>28.7</v>
      </c>
      <c r="T43" s="54">
        <f t="shared" si="1"/>
        <v>18</v>
      </c>
      <c r="U43" s="54">
        <f t="shared" si="2"/>
        <v>9.7999999999999989</v>
      </c>
      <c r="V43" s="54">
        <f t="shared" si="3"/>
        <v>20.84</v>
      </c>
    </row>
    <row r="44" spans="1:22" ht="16">
      <c r="A44" s="49">
        <v>43</v>
      </c>
      <c r="B44" s="50">
        <v>201710311123</v>
      </c>
      <c r="C44" s="49" t="s">
        <v>199</v>
      </c>
      <c r="D44" s="49" t="s">
        <v>142</v>
      </c>
      <c r="E44" s="49">
        <v>100</v>
      </c>
      <c r="F44" s="49">
        <v>96</v>
      </c>
      <c r="G44" s="49">
        <v>95</v>
      </c>
      <c r="H44" s="49">
        <v>90</v>
      </c>
      <c r="I44" s="49">
        <v>96</v>
      </c>
      <c r="J44" s="49">
        <v>68</v>
      </c>
      <c r="K44" s="49">
        <v>76</v>
      </c>
      <c r="L44" s="51"/>
      <c r="M44" s="28">
        <v>9</v>
      </c>
      <c r="N44" s="28">
        <v>13</v>
      </c>
      <c r="O44" s="28">
        <v>10</v>
      </c>
      <c r="P44" s="28">
        <v>19</v>
      </c>
      <c r="Q44" s="28">
        <v>17</v>
      </c>
      <c r="S44" s="54">
        <f t="shared" si="0"/>
        <v>29.4</v>
      </c>
      <c r="T44" s="54">
        <f t="shared" si="1"/>
        <v>19.079999999999998</v>
      </c>
      <c r="U44" s="54">
        <f t="shared" si="2"/>
        <v>13.299999999999999</v>
      </c>
      <c r="V44" s="54">
        <f t="shared" si="3"/>
        <v>14.599999999999998</v>
      </c>
    </row>
    <row r="45" spans="1:22" ht="16">
      <c r="A45" s="49">
        <v>44</v>
      </c>
      <c r="B45" s="50">
        <v>201710311127</v>
      </c>
      <c r="C45" s="49" t="s">
        <v>200</v>
      </c>
      <c r="D45" s="49" t="s">
        <v>145</v>
      </c>
      <c r="E45" s="49">
        <v>100</v>
      </c>
      <c r="F45" s="49">
        <v>90</v>
      </c>
      <c r="G45" s="49">
        <v>88</v>
      </c>
      <c r="H45" s="49">
        <v>88</v>
      </c>
      <c r="I45" s="49">
        <v>90</v>
      </c>
      <c r="J45" s="49">
        <v>80</v>
      </c>
      <c r="K45" s="49">
        <v>83</v>
      </c>
      <c r="L45" s="51"/>
      <c r="M45" s="28">
        <v>10</v>
      </c>
      <c r="N45" s="28">
        <v>15</v>
      </c>
      <c r="O45" s="28">
        <v>10</v>
      </c>
      <c r="P45" s="28">
        <v>24</v>
      </c>
      <c r="Q45" s="28">
        <v>21</v>
      </c>
      <c r="S45" s="54">
        <f t="shared" si="0"/>
        <v>31.5</v>
      </c>
      <c r="T45" s="54">
        <f t="shared" si="1"/>
        <v>17.759999999999998</v>
      </c>
      <c r="U45" s="54">
        <f t="shared" si="2"/>
        <v>16.799999999999997</v>
      </c>
      <c r="V45" s="54">
        <f t="shared" si="3"/>
        <v>17.34</v>
      </c>
    </row>
    <row r="46" spans="1:22" ht="16">
      <c r="A46" s="49">
        <v>45</v>
      </c>
      <c r="B46" s="50">
        <v>201710311128</v>
      </c>
      <c r="C46" s="49" t="s">
        <v>201</v>
      </c>
      <c r="D46" s="49" t="s">
        <v>142</v>
      </c>
      <c r="E46" s="49">
        <v>100</v>
      </c>
      <c r="F46" s="49">
        <v>99</v>
      </c>
      <c r="G46" s="49">
        <v>99</v>
      </c>
      <c r="H46" s="49">
        <v>95</v>
      </c>
      <c r="I46" s="49">
        <v>99</v>
      </c>
      <c r="J46" s="49">
        <v>87</v>
      </c>
      <c r="K46" s="49">
        <v>91</v>
      </c>
      <c r="L46" s="51"/>
      <c r="M46" s="28">
        <v>9</v>
      </c>
      <c r="N46" s="28">
        <v>14</v>
      </c>
      <c r="O46" s="28">
        <v>11</v>
      </c>
      <c r="P46" s="28">
        <v>26</v>
      </c>
      <c r="Q46" s="28">
        <v>27</v>
      </c>
      <c r="S46" s="54">
        <f t="shared" si="0"/>
        <v>30.799999999999997</v>
      </c>
      <c r="T46" s="54">
        <f t="shared" si="1"/>
        <v>19.799999999999997</v>
      </c>
      <c r="U46" s="54">
        <f t="shared" si="2"/>
        <v>18.2</v>
      </c>
      <c r="V46" s="54">
        <f t="shared" si="3"/>
        <v>21.75</v>
      </c>
    </row>
    <row r="47" spans="1:22" ht="16">
      <c r="A47" s="49">
        <v>46</v>
      </c>
      <c r="B47" s="50">
        <v>201710311130</v>
      </c>
      <c r="C47" s="49" t="s">
        <v>202</v>
      </c>
      <c r="D47" s="49" t="s">
        <v>145</v>
      </c>
      <c r="E47" s="49">
        <v>100</v>
      </c>
      <c r="F47" s="49">
        <v>88</v>
      </c>
      <c r="G47" s="49">
        <v>85</v>
      </c>
      <c r="H47" s="49">
        <v>90</v>
      </c>
      <c r="I47" s="49">
        <v>90</v>
      </c>
      <c r="J47" s="49">
        <v>73</v>
      </c>
      <c r="K47" s="49">
        <v>78</v>
      </c>
      <c r="L47" s="51"/>
      <c r="M47" s="28">
        <v>8</v>
      </c>
      <c r="N47" s="28">
        <v>14</v>
      </c>
      <c r="O47" s="28">
        <v>9.5</v>
      </c>
      <c r="P47" s="28">
        <v>19</v>
      </c>
      <c r="Q47" s="28">
        <v>22.5</v>
      </c>
      <c r="S47" s="54">
        <f t="shared" si="0"/>
        <v>29.049999999999997</v>
      </c>
      <c r="T47" s="54">
        <f t="shared" si="1"/>
        <v>17.239999999999998</v>
      </c>
      <c r="U47" s="54">
        <f t="shared" si="2"/>
        <v>13.299999999999999</v>
      </c>
      <c r="V47" s="54">
        <f t="shared" si="3"/>
        <v>18.45</v>
      </c>
    </row>
    <row r="48" spans="1:22" ht="16">
      <c r="A48" s="49">
        <v>47</v>
      </c>
      <c r="B48" s="50">
        <v>201710311142</v>
      </c>
      <c r="C48" s="49" t="s">
        <v>203</v>
      </c>
      <c r="D48" s="49" t="s">
        <v>145</v>
      </c>
      <c r="E48" s="49">
        <v>100</v>
      </c>
      <c r="F48" s="49">
        <v>90</v>
      </c>
      <c r="G48" s="49">
        <v>88</v>
      </c>
      <c r="H48" s="49">
        <v>92</v>
      </c>
      <c r="I48" s="49">
        <v>92</v>
      </c>
      <c r="J48" s="49">
        <v>90.5</v>
      </c>
      <c r="K48" s="49">
        <v>91</v>
      </c>
      <c r="L48" s="51"/>
      <c r="M48" s="28">
        <v>9</v>
      </c>
      <c r="N48" s="28">
        <v>14</v>
      </c>
      <c r="O48" s="28">
        <v>13</v>
      </c>
      <c r="P48" s="28">
        <v>25</v>
      </c>
      <c r="Q48" s="28">
        <v>29.5</v>
      </c>
      <c r="S48" s="54">
        <f t="shared" si="0"/>
        <v>32.200000000000003</v>
      </c>
      <c r="T48" s="54">
        <f t="shared" si="1"/>
        <v>17.759999999999998</v>
      </c>
      <c r="U48" s="54">
        <f t="shared" si="2"/>
        <v>17.5</v>
      </c>
      <c r="V48" s="54">
        <f t="shared" si="3"/>
        <v>23.409999999999997</v>
      </c>
    </row>
    <row r="49" spans="1:22" ht="16">
      <c r="A49" s="49">
        <v>48</v>
      </c>
      <c r="B49" s="50">
        <v>201710311143</v>
      </c>
      <c r="C49" s="49" t="s">
        <v>204</v>
      </c>
      <c r="D49" s="49" t="s">
        <v>142</v>
      </c>
      <c r="E49" s="49">
        <v>100</v>
      </c>
      <c r="F49" s="49">
        <v>95</v>
      </c>
      <c r="G49" s="49">
        <v>92</v>
      </c>
      <c r="H49" s="49">
        <v>90</v>
      </c>
      <c r="I49" s="49">
        <v>95</v>
      </c>
      <c r="J49" s="49">
        <v>76</v>
      </c>
      <c r="K49" s="49">
        <v>82</v>
      </c>
      <c r="L49" s="51"/>
      <c r="M49" s="28">
        <v>7</v>
      </c>
      <c r="N49" s="28">
        <v>15</v>
      </c>
      <c r="O49" s="28">
        <v>12</v>
      </c>
      <c r="P49" s="28">
        <v>15.5</v>
      </c>
      <c r="Q49" s="28">
        <v>26.5</v>
      </c>
      <c r="S49" s="54">
        <f t="shared" si="0"/>
        <v>30.799999999999997</v>
      </c>
      <c r="T49" s="54">
        <f t="shared" si="1"/>
        <v>18.64</v>
      </c>
      <c r="U49" s="54">
        <f t="shared" si="2"/>
        <v>10.85</v>
      </c>
      <c r="V49" s="54">
        <f t="shared" si="3"/>
        <v>21.249999999999996</v>
      </c>
    </row>
    <row r="50" spans="1:22" ht="16">
      <c r="A50" s="49">
        <v>49</v>
      </c>
      <c r="B50" s="50">
        <v>201710311159</v>
      </c>
      <c r="C50" s="49" t="s">
        <v>205</v>
      </c>
      <c r="D50" s="49" t="s">
        <v>145</v>
      </c>
      <c r="E50" s="49">
        <v>100</v>
      </c>
      <c r="F50" s="49">
        <v>92</v>
      </c>
      <c r="G50" s="49">
        <v>92</v>
      </c>
      <c r="H50" s="49">
        <v>90</v>
      </c>
      <c r="I50" s="49">
        <v>94</v>
      </c>
      <c r="J50" s="49">
        <v>68.5</v>
      </c>
      <c r="K50" s="49">
        <v>76</v>
      </c>
      <c r="L50" s="51"/>
      <c r="M50" s="28">
        <v>10</v>
      </c>
      <c r="N50" s="28">
        <v>13</v>
      </c>
      <c r="O50" s="28">
        <v>12.5</v>
      </c>
      <c r="P50" s="28">
        <v>11</v>
      </c>
      <c r="Q50" s="28">
        <v>22</v>
      </c>
      <c r="S50" s="54">
        <f t="shared" si="0"/>
        <v>31.849999999999998</v>
      </c>
      <c r="T50" s="54">
        <f t="shared" si="1"/>
        <v>18.399999999999999</v>
      </c>
      <c r="U50" s="54">
        <f t="shared" si="2"/>
        <v>7.6999999999999993</v>
      </c>
      <c r="V50" s="54">
        <f t="shared" si="3"/>
        <v>18.099999999999998</v>
      </c>
    </row>
    <row r="51" spans="1:22" ht="16">
      <c r="A51" s="49">
        <v>50</v>
      </c>
      <c r="B51" s="50">
        <v>201710311174</v>
      </c>
      <c r="C51" s="49" t="s">
        <v>206</v>
      </c>
      <c r="D51" s="49" t="s">
        <v>145</v>
      </c>
      <c r="E51" s="49">
        <v>100</v>
      </c>
      <c r="F51" s="49">
        <v>95</v>
      </c>
      <c r="G51" s="49">
        <v>93</v>
      </c>
      <c r="H51" s="49">
        <v>90</v>
      </c>
      <c r="I51" s="49">
        <v>95</v>
      </c>
      <c r="J51" s="49">
        <v>76.5</v>
      </c>
      <c r="K51" s="49">
        <v>82</v>
      </c>
      <c r="L51" s="51"/>
      <c r="M51" s="28">
        <v>10</v>
      </c>
      <c r="N51" s="28">
        <v>12</v>
      </c>
      <c r="O51" s="28">
        <v>13.5</v>
      </c>
      <c r="P51" s="28">
        <v>18</v>
      </c>
      <c r="Q51" s="28">
        <v>23</v>
      </c>
      <c r="S51" s="54">
        <f t="shared" si="0"/>
        <v>31.849999999999998</v>
      </c>
      <c r="T51" s="54">
        <f t="shared" si="1"/>
        <v>18.760000000000002</v>
      </c>
      <c r="U51" s="54">
        <f t="shared" si="2"/>
        <v>12.6</v>
      </c>
      <c r="V51" s="54">
        <f t="shared" si="3"/>
        <v>18.799999999999997</v>
      </c>
    </row>
    <row r="52" spans="1:22" ht="16">
      <c r="A52" s="49">
        <v>51</v>
      </c>
      <c r="B52" s="50">
        <v>201710311176</v>
      </c>
      <c r="C52" s="49" t="s">
        <v>207</v>
      </c>
      <c r="D52" s="49" t="s">
        <v>142</v>
      </c>
      <c r="E52" s="49">
        <v>100</v>
      </c>
      <c r="F52" s="49">
        <v>97</v>
      </c>
      <c r="G52" s="49">
        <v>96</v>
      </c>
      <c r="H52" s="49">
        <v>90</v>
      </c>
      <c r="I52" s="49">
        <v>97</v>
      </c>
      <c r="J52" s="49">
        <v>44</v>
      </c>
      <c r="K52" s="49">
        <v>60</v>
      </c>
      <c r="L52" s="51"/>
      <c r="M52" s="28">
        <v>7</v>
      </c>
      <c r="N52" s="28">
        <v>11</v>
      </c>
      <c r="O52" s="28">
        <v>10</v>
      </c>
      <c r="P52" s="28">
        <v>3</v>
      </c>
      <c r="Q52" s="28">
        <v>13</v>
      </c>
      <c r="S52" s="54">
        <f t="shared" si="0"/>
        <v>26.599999999999998</v>
      </c>
      <c r="T52" s="54">
        <f t="shared" si="1"/>
        <v>19.28</v>
      </c>
      <c r="U52" s="54">
        <f t="shared" si="2"/>
        <v>2.0999999999999996</v>
      </c>
      <c r="V52" s="54">
        <f t="shared" si="3"/>
        <v>11.799999999999999</v>
      </c>
    </row>
    <row r="53" spans="1:22" ht="16">
      <c r="A53" s="49">
        <v>52</v>
      </c>
      <c r="B53" s="50">
        <v>201710311183</v>
      </c>
      <c r="C53" s="49" t="s">
        <v>208</v>
      </c>
      <c r="D53" s="49" t="s">
        <v>142</v>
      </c>
      <c r="E53" s="49">
        <v>100</v>
      </c>
      <c r="F53" s="49">
        <v>94</v>
      </c>
      <c r="G53" s="49">
        <v>92</v>
      </c>
      <c r="H53" s="49">
        <v>90</v>
      </c>
      <c r="I53" s="49">
        <v>94</v>
      </c>
      <c r="J53" s="49">
        <v>70.5</v>
      </c>
      <c r="K53" s="49">
        <v>78</v>
      </c>
      <c r="L53" s="51"/>
      <c r="M53" s="28">
        <v>7</v>
      </c>
      <c r="N53" s="28">
        <v>14</v>
      </c>
      <c r="O53" s="28">
        <v>8</v>
      </c>
      <c r="P53" s="28">
        <v>16</v>
      </c>
      <c r="Q53" s="28">
        <v>25.5</v>
      </c>
      <c r="S53" s="54">
        <f t="shared" si="0"/>
        <v>27.299999999999997</v>
      </c>
      <c r="T53" s="54">
        <f t="shared" si="1"/>
        <v>18.559999999999999</v>
      </c>
      <c r="U53" s="54">
        <f t="shared" si="2"/>
        <v>11.2</v>
      </c>
      <c r="V53" s="54">
        <f t="shared" si="3"/>
        <v>20.549999999999997</v>
      </c>
    </row>
    <row r="54" spans="1:22" ht="16">
      <c r="A54" s="49">
        <v>53</v>
      </c>
      <c r="B54" s="50">
        <v>201710311184</v>
      </c>
      <c r="C54" s="49" t="s">
        <v>209</v>
      </c>
      <c r="D54" s="49" t="s">
        <v>142</v>
      </c>
      <c r="E54" s="49">
        <v>100</v>
      </c>
      <c r="F54" s="49">
        <v>96</v>
      </c>
      <c r="G54" s="49">
        <v>95</v>
      </c>
      <c r="H54" s="49">
        <v>90</v>
      </c>
      <c r="I54" s="49">
        <v>96</v>
      </c>
      <c r="J54" s="49">
        <v>70</v>
      </c>
      <c r="K54" s="49">
        <v>78</v>
      </c>
      <c r="L54" s="51"/>
      <c r="M54" s="28">
        <v>7</v>
      </c>
      <c r="N54" s="28">
        <v>14</v>
      </c>
      <c r="O54" s="28">
        <v>10</v>
      </c>
      <c r="P54" s="28">
        <v>14</v>
      </c>
      <c r="Q54" s="28">
        <v>25</v>
      </c>
      <c r="S54" s="54">
        <f t="shared" si="0"/>
        <v>28.7</v>
      </c>
      <c r="T54" s="54">
        <f t="shared" si="1"/>
        <v>19.079999999999998</v>
      </c>
      <c r="U54" s="54">
        <f t="shared" si="2"/>
        <v>9.7999999999999989</v>
      </c>
      <c r="V54" s="54">
        <f t="shared" si="3"/>
        <v>20.2</v>
      </c>
    </row>
    <row r="55" spans="1:22" ht="16">
      <c r="A55" s="49">
        <v>54</v>
      </c>
      <c r="B55" s="50">
        <v>201710311185</v>
      </c>
      <c r="C55" s="49" t="s">
        <v>210</v>
      </c>
      <c r="D55" s="49" t="s">
        <v>145</v>
      </c>
      <c r="E55" s="49">
        <v>75</v>
      </c>
      <c r="F55" s="49">
        <v>90</v>
      </c>
      <c r="G55" s="49">
        <v>88</v>
      </c>
      <c r="H55" s="49">
        <v>85</v>
      </c>
      <c r="I55" s="49">
        <v>85</v>
      </c>
      <c r="J55" s="49">
        <v>63.5</v>
      </c>
      <c r="K55" s="49">
        <v>70</v>
      </c>
      <c r="L55" s="51"/>
      <c r="M55" s="28">
        <v>7</v>
      </c>
      <c r="N55" s="28">
        <v>14</v>
      </c>
      <c r="O55" s="28">
        <v>11</v>
      </c>
      <c r="P55" s="28">
        <v>15</v>
      </c>
      <c r="Q55" s="28">
        <v>16.5</v>
      </c>
      <c r="S55" s="54">
        <f t="shared" si="0"/>
        <v>27.65</v>
      </c>
      <c r="T55" s="54">
        <f t="shared" si="1"/>
        <v>17.759999999999998</v>
      </c>
      <c r="U55" s="54">
        <f t="shared" si="2"/>
        <v>10.5</v>
      </c>
      <c r="V55" s="54">
        <f t="shared" si="3"/>
        <v>14.099999999999998</v>
      </c>
    </row>
    <row r="56" spans="1:22" ht="16">
      <c r="A56" s="49">
        <v>55</v>
      </c>
      <c r="B56" s="50">
        <v>201710311191</v>
      </c>
      <c r="C56" s="49" t="s">
        <v>211</v>
      </c>
      <c r="D56" s="49" t="s">
        <v>145</v>
      </c>
      <c r="E56" s="49">
        <v>100</v>
      </c>
      <c r="F56" s="49">
        <v>85</v>
      </c>
      <c r="G56" s="49">
        <v>88</v>
      </c>
      <c r="H56" s="49">
        <v>88</v>
      </c>
      <c r="I56" s="49">
        <v>90</v>
      </c>
      <c r="J56" s="49">
        <v>94</v>
      </c>
      <c r="K56" s="49">
        <v>93</v>
      </c>
      <c r="L56" s="51"/>
      <c r="M56" s="28">
        <v>10</v>
      </c>
      <c r="N56" s="28">
        <v>15</v>
      </c>
      <c r="O56" s="28">
        <v>14</v>
      </c>
      <c r="P56" s="28">
        <v>26</v>
      </c>
      <c r="Q56" s="28">
        <v>29</v>
      </c>
      <c r="S56" s="54">
        <f t="shared" si="0"/>
        <v>34.299999999999997</v>
      </c>
      <c r="T56" s="54">
        <f t="shared" si="1"/>
        <v>17.36</v>
      </c>
      <c r="U56" s="54">
        <f t="shared" si="2"/>
        <v>18.2</v>
      </c>
      <c r="V56" s="54">
        <f t="shared" si="3"/>
        <v>22.939999999999998</v>
      </c>
    </row>
    <row r="57" spans="1:22" ht="16">
      <c r="A57" s="49">
        <v>56</v>
      </c>
      <c r="B57" s="50">
        <v>201710311193</v>
      </c>
      <c r="C57" s="49" t="s">
        <v>212</v>
      </c>
      <c r="D57" s="49" t="s">
        <v>142</v>
      </c>
      <c r="E57" s="49">
        <v>100</v>
      </c>
      <c r="F57" s="49">
        <v>96</v>
      </c>
      <c r="G57" s="49">
        <v>95</v>
      </c>
      <c r="H57" s="49">
        <v>90</v>
      </c>
      <c r="I57" s="49">
        <v>96</v>
      </c>
      <c r="J57" s="49">
        <v>48</v>
      </c>
      <c r="K57" s="49">
        <v>62</v>
      </c>
      <c r="L57" s="51"/>
      <c r="M57" s="28">
        <v>8</v>
      </c>
      <c r="N57" s="28">
        <v>12</v>
      </c>
      <c r="O57" s="28">
        <v>9</v>
      </c>
      <c r="P57" s="28">
        <v>6</v>
      </c>
      <c r="Q57" s="28">
        <v>13</v>
      </c>
      <c r="S57" s="54">
        <f t="shared" si="0"/>
        <v>27.299999999999997</v>
      </c>
      <c r="T57" s="54">
        <f t="shared" si="1"/>
        <v>19.079999999999998</v>
      </c>
      <c r="U57" s="54">
        <f t="shared" si="2"/>
        <v>4.1999999999999993</v>
      </c>
      <c r="V57" s="54">
        <f t="shared" si="3"/>
        <v>11.799999999999999</v>
      </c>
    </row>
    <row r="58" spans="1:22" ht="16">
      <c r="A58" s="49">
        <v>57</v>
      </c>
      <c r="B58" s="50">
        <v>201710311196</v>
      </c>
      <c r="C58" s="49" t="s">
        <v>213</v>
      </c>
      <c r="D58" s="49" t="s">
        <v>142</v>
      </c>
      <c r="E58" s="49">
        <v>100</v>
      </c>
      <c r="F58" s="49">
        <v>96</v>
      </c>
      <c r="G58" s="49">
        <v>95</v>
      </c>
      <c r="H58" s="49">
        <v>90</v>
      </c>
      <c r="I58" s="49">
        <v>96</v>
      </c>
      <c r="J58" s="49">
        <v>65.5</v>
      </c>
      <c r="K58" s="49">
        <v>75</v>
      </c>
      <c r="L58" s="51"/>
      <c r="M58" s="28">
        <v>9</v>
      </c>
      <c r="N58" s="28">
        <v>10</v>
      </c>
      <c r="O58" s="28">
        <v>12</v>
      </c>
      <c r="P58" s="28">
        <v>17</v>
      </c>
      <c r="Q58" s="28">
        <v>17.5</v>
      </c>
      <c r="S58" s="54">
        <f t="shared" si="0"/>
        <v>28.7</v>
      </c>
      <c r="T58" s="54">
        <f t="shared" si="1"/>
        <v>19.079999999999998</v>
      </c>
      <c r="U58" s="54">
        <f t="shared" si="2"/>
        <v>11.899999999999999</v>
      </c>
      <c r="V58" s="54">
        <f t="shared" si="3"/>
        <v>14.95</v>
      </c>
    </row>
    <row r="59" spans="1:22" ht="16">
      <c r="A59" s="49">
        <v>58</v>
      </c>
      <c r="B59" s="50">
        <v>201710311197</v>
      </c>
      <c r="C59" s="49" t="s">
        <v>214</v>
      </c>
      <c r="D59" s="49" t="s">
        <v>145</v>
      </c>
      <c r="E59" s="49">
        <v>100</v>
      </c>
      <c r="F59" s="49">
        <v>84</v>
      </c>
      <c r="G59" s="49">
        <v>85</v>
      </c>
      <c r="H59" s="49">
        <v>85</v>
      </c>
      <c r="I59" s="49">
        <v>88</v>
      </c>
      <c r="J59" s="49">
        <v>39.5</v>
      </c>
      <c r="K59" s="49">
        <v>54</v>
      </c>
      <c r="L59" s="51"/>
      <c r="M59" s="28">
        <v>6</v>
      </c>
      <c r="N59" s="28">
        <v>10</v>
      </c>
      <c r="O59" s="28">
        <v>6</v>
      </c>
      <c r="P59" s="28">
        <v>9</v>
      </c>
      <c r="Q59" s="28">
        <v>8.5</v>
      </c>
      <c r="S59" s="54">
        <f t="shared" si="0"/>
        <v>22.4</v>
      </c>
      <c r="T59" s="54">
        <f t="shared" si="1"/>
        <v>16.919999999999998</v>
      </c>
      <c r="U59" s="54">
        <f t="shared" si="2"/>
        <v>6.3</v>
      </c>
      <c r="V59" s="54">
        <f t="shared" si="3"/>
        <v>8.5</v>
      </c>
    </row>
    <row r="60" spans="1:22" ht="16">
      <c r="A60" s="49">
        <v>59</v>
      </c>
      <c r="B60" s="50">
        <v>201710311199</v>
      </c>
      <c r="C60" s="49" t="s">
        <v>215</v>
      </c>
      <c r="D60" s="49" t="s">
        <v>145</v>
      </c>
      <c r="E60" s="49">
        <v>100</v>
      </c>
      <c r="F60" s="49">
        <v>97</v>
      </c>
      <c r="G60" s="49">
        <v>94</v>
      </c>
      <c r="H60" s="49">
        <v>90</v>
      </c>
      <c r="I60" s="49">
        <v>96</v>
      </c>
      <c r="J60" s="49">
        <v>85.5</v>
      </c>
      <c r="K60" s="49">
        <v>89</v>
      </c>
      <c r="L60" s="51"/>
      <c r="M60" s="28">
        <v>10</v>
      </c>
      <c r="N60" s="28">
        <v>13</v>
      </c>
      <c r="O60" s="28">
        <v>15</v>
      </c>
      <c r="P60" s="28">
        <v>23</v>
      </c>
      <c r="Q60" s="28">
        <v>24.5</v>
      </c>
      <c r="S60" s="54">
        <f t="shared" si="0"/>
        <v>33.6</v>
      </c>
      <c r="T60" s="54">
        <f t="shared" si="1"/>
        <v>19.04</v>
      </c>
      <c r="U60" s="54">
        <f t="shared" si="2"/>
        <v>16.099999999999998</v>
      </c>
      <c r="V60" s="54">
        <f t="shared" si="3"/>
        <v>19.849999999999998</v>
      </c>
    </row>
    <row r="61" spans="1:22" ht="16">
      <c r="A61" s="49">
        <v>60</v>
      </c>
      <c r="B61" s="50">
        <v>201710311207</v>
      </c>
      <c r="C61" s="49" t="s">
        <v>216</v>
      </c>
      <c r="D61" s="49" t="s">
        <v>142</v>
      </c>
      <c r="E61" s="49">
        <v>100</v>
      </c>
      <c r="F61" s="49">
        <v>97</v>
      </c>
      <c r="G61" s="49">
        <v>97</v>
      </c>
      <c r="H61" s="49">
        <v>90</v>
      </c>
      <c r="I61" s="49">
        <v>97</v>
      </c>
      <c r="J61" s="49">
        <v>66.5</v>
      </c>
      <c r="K61" s="49">
        <v>76</v>
      </c>
      <c r="L61" s="51"/>
      <c r="M61" s="28">
        <v>7</v>
      </c>
      <c r="N61" s="28">
        <v>13</v>
      </c>
      <c r="O61" s="28">
        <v>11</v>
      </c>
      <c r="P61" s="28">
        <v>19.5</v>
      </c>
      <c r="Q61" s="28">
        <v>16</v>
      </c>
      <c r="S61" s="54">
        <f t="shared" si="0"/>
        <v>28.7</v>
      </c>
      <c r="T61" s="54">
        <f t="shared" si="1"/>
        <v>19.399999999999999</v>
      </c>
      <c r="U61" s="54">
        <f t="shared" si="2"/>
        <v>13.649999999999999</v>
      </c>
      <c r="V61" s="54">
        <f t="shared" si="3"/>
        <v>13.899999999999999</v>
      </c>
    </row>
    <row r="62" spans="1:22" ht="16">
      <c r="A62" s="49">
        <v>61</v>
      </c>
      <c r="B62" s="50">
        <v>201710311211</v>
      </c>
      <c r="C62" s="49" t="s">
        <v>217</v>
      </c>
      <c r="D62" s="49" t="s">
        <v>142</v>
      </c>
      <c r="E62" s="49">
        <v>100</v>
      </c>
      <c r="F62" s="49">
        <v>85</v>
      </c>
      <c r="G62" s="49">
        <v>87</v>
      </c>
      <c r="H62" s="49">
        <v>90</v>
      </c>
      <c r="I62" s="49">
        <v>90</v>
      </c>
      <c r="J62" s="49">
        <v>83.5</v>
      </c>
      <c r="K62" s="49">
        <v>85</v>
      </c>
      <c r="L62" s="51"/>
      <c r="M62" s="28">
        <v>9</v>
      </c>
      <c r="N62" s="28">
        <v>14</v>
      </c>
      <c r="O62" s="28">
        <v>13</v>
      </c>
      <c r="P62" s="28">
        <v>19.5</v>
      </c>
      <c r="Q62" s="28">
        <v>28</v>
      </c>
      <c r="S62" s="54">
        <f t="shared" si="0"/>
        <v>32.200000000000003</v>
      </c>
      <c r="T62" s="54">
        <f t="shared" si="1"/>
        <v>17.239999999999998</v>
      </c>
      <c r="U62" s="54">
        <f t="shared" si="2"/>
        <v>13.649999999999999</v>
      </c>
      <c r="V62" s="54">
        <f t="shared" si="3"/>
        <v>22.299999999999997</v>
      </c>
    </row>
    <row r="63" spans="1:22" ht="16">
      <c r="A63" s="49">
        <v>62</v>
      </c>
      <c r="B63" s="50">
        <v>201710311215</v>
      </c>
      <c r="C63" s="49" t="s">
        <v>218</v>
      </c>
      <c r="D63" s="49" t="s">
        <v>145</v>
      </c>
      <c r="E63" s="49">
        <v>100</v>
      </c>
      <c r="F63" s="49">
        <v>84</v>
      </c>
      <c r="G63" s="49">
        <v>82</v>
      </c>
      <c r="H63" s="49">
        <v>84</v>
      </c>
      <c r="I63" s="49">
        <v>85</v>
      </c>
      <c r="J63" s="49">
        <v>86</v>
      </c>
      <c r="K63" s="49">
        <v>86</v>
      </c>
      <c r="L63" s="51"/>
      <c r="M63" s="28">
        <v>10</v>
      </c>
      <c r="N63" s="28">
        <v>13</v>
      </c>
      <c r="O63" s="28">
        <v>14</v>
      </c>
      <c r="P63" s="28">
        <v>20</v>
      </c>
      <c r="Q63" s="28">
        <v>29</v>
      </c>
      <c r="S63" s="54">
        <f t="shared" si="0"/>
        <v>32.9</v>
      </c>
      <c r="T63" s="54">
        <f t="shared" si="1"/>
        <v>16.559999999999999</v>
      </c>
      <c r="U63" s="54">
        <f t="shared" si="2"/>
        <v>14</v>
      </c>
      <c r="V63" s="54">
        <f t="shared" si="3"/>
        <v>22.819999999999997</v>
      </c>
    </row>
    <row r="64" spans="1:22" ht="16">
      <c r="A64" s="49">
        <v>63</v>
      </c>
      <c r="B64" s="50">
        <v>201710311223</v>
      </c>
      <c r="C64" s="49" t="s">
        <v>219</v>
      </c>
      <c r="D64" s="49" t="s">
        <v>142</v>
      </c>
      <c r="E64" s="49">
        <v>100</v>
      </c>
      <c r="F64" s="49">
        <v>88</v>
      </c>
      <c r="G64" s="49">
        <v>88</v>
      </c>
      <c r="H64" s="49">
        <v>88</v>
      </c>
      <c r="I64" s="49">
        <v>91</v>
      </c>
      <c r="J64" s="49">
        <v>74</v>
      </c>
      <c r="K64" s="49">
        <v>79</v>
      </c>
      <c r="L64" s="51"/>
      <c r="M64" s="28">
        <v>8</v>
      </c>
      <c r="N64" s="28">
        <v>10</v>
      </c>
      <c r="O64" s="28">
        <v>12</v>
      </c>
      <c r="P64" s="28">
        <v>16</v>
      </c>
      <c r="Q64" s="28">
        <v>28</v>
      </c>
      <c r="S64" s="54">
        <f t="shared" si="0"/>
        <v>28</v>
      </c>
      <c r="T64" s="54">
        <f t="shared" si="1"/>
        <v>17.599999999999998</v>
      </c>
      <c r="U64" s="54">
        <f t="shared" si="2"/>
        <v>11.2</v>
      </c>
      <c r="V64" s="54">
        <f t="shared" si="3"/>
        <v>22.24</v>
      </c>
    </row>
    <row r="65" spans="1:22" ht="16">
      <c r="A65" s="49">
        <v>64</v>
      </c>
      <c r="B65" s="50">
        <v>201710311226</v>
      </c>
      <c r="C65" s="49" t="s">
        <v>220</v>
      </c>
      <c r="D65" s="49" t="s">
        <v>145</v>
      </c>
      <c r="E65" s="49">
        <v>100</v>
      </c>
      <c r="F65" s="49">
        <v>99</v>
      </c>
      <c r="G65" s="49">
        <v>99</v>
      </c>
      <c r="H65" s="49">
        <v>92</v>
      </c>
      <c r="I65" s="49">
        <v>99</v>
      </c>
      <c r="J65" s="49">
        <v>87.5</v>
      </c>
      <c r="K65" s="49">
        <v>91</v>
      </c>
      <c r="L65" s="51"/>
      <c r="M65" s="28">
        <v>9</v>
      </c>
      <c r="N65" s="28">
        <v>14</v>
      </c>
      <c r="O65" s="28">
        <v>13</v>
      </c>
      <c r="P65" s="28">
        <v>24.5</v>
      </c>
      <c r="Q65" s="28">
        <v>27</v>
      </c>
      <c r="S65" s="54">
        <f t="shared" si="0"/>
        <v>32.200000000000003</v>
      </c>
      <c r="T65" s="54">
        <f t="shared" si="1"/>
        <v>19.799999999999997</v>
      </c>
      <c r="U65" s="54">
        <f t="shared" si="2"/>
        <v>17.149999999999999</v>
      </c>
      <c r="V65" s="54">
        <f t="shared" si="3"/>
        <v>21.659999999999997</v>
      </c>
    </row>
    <row r="66" spans="1:22" ht="16">
      <c r="A66" s="49">
        <v>65</v>
      </c>
      <c r="B66" s="50">
        <v>201710311227</v>
      </c>
      <c r="C66" s="49" t="s">
        <v>221</v>
      </c>
      <c r="D66" s="49" t="s">
        <v>142</v>
      </c>
      <c r="E66" s="49">
        <v>100</v>
      </c>
      <c r="F66" s="49">
        <v>95</v>
      </c>
      <c r="G66" s="49">
        <v>92</v>
      </c>
      <c r="H66" s="49">
        <v>90</v>
      </c>
      <c r="I66" s="49">
        <v>95</v>
      </c>
      <c r="J66" s="49">
        <v>88.5</v>
      </c>
      <c r="K66" s="49">
        <v>90</v>
      </c>
      <c r="L66" s="51"/>
      <c r="M66" s="28">
        <v>7</v>
      </c>
      <c r="N66" s="28">
        <v>14</v>
      </c>
      <c r="O66" s="28">
        <v>12</v>
      </c>
      <c r="P66" s="28">
        <v>26</v>
      </c>
      <c r="Q66" s="28">
        <v>27.5</v>
      </c>
      <c r="S66" s="54">
        <f t="shared" si="0"/>
        <v>30.099999999999998</v>
      </c>
      <c r="T66" s="54">
        <f t="shared" si="1"/>
        <v>18.64</v>
      </c>
      <c r="U66" s="54">
        <f t="shared" si="2"/>
        <v>18.2</v>
      </c>
      <c r="V66" s="54">
        <f t="shared" si="3"/>
        <v>21.95</v>
      </c>
    </row>
    <row r="67" spans="1:22" ht="16">
      <c r="A67" s="49">
        <v>66</v>
      </c>
      <c r="B67" s="50">
        <v>201710311229</v>
      </c>
      <c r="C67" s="49" t="s">
        <v>222</v>
      </c>
      <c r="D67" s="49" t="s">
        <v>145</v>
      </c>
      <c r="E67" s="49">
        <v>100</v>
      </c>
      <c r="F67" s="49">
        <v>95</v>
      </c>
      <c r="G67" s="49">
        <v>93</v>
      </c>
      <c r="H67" s="49">
        <v>90</v>
      </c>
      <c r="I67" s="49">
        <v>95</v>
      </c>
      <c r="J67" s="49">
        <v>76</v>
      </c>
      <c r="K67" s="49">
        <v>82</v>
      </c>
      <c r="L67" s="51"/>
      <c r="M67" s="28">
        <v>8</v>
      </c>
      <c r="N67" s="28">
        <v>14</v>
      </c>
      <c r="O67" s="28">
        <v>12</v>
      </c>
      <c r="P67" s="28">
        <v>15</v>
      </c>
      <c r="Q67" s="28">
        <v>27</v>
      </c>
      <c r="S67" s="54">
        <f t="shared" ref="S67:S118" si="4">E67*0.07+(M67+N67+O67)*0.7</f>
        <v>30.799999999999997</v>
      </c>
      <c r="T67" s="54">
        <f t="shared" ref="T67:T118" si="5">F67*0.08+G67*0.12</f>
        <v>18.760000000000002</v>
      </c>
      <c r="U67" s="54">
        <f t="shared" ref="U67:U118" si="6">P67*0.7</f>
        <v>10.5</v>
      </c>
      <c r="V67" s="54">
        <f t="shared" ref="V67:V118" si="7">H67*0.03+Q67*0.7</f>
        <v>21.599999999999998</v>
      </c>
    </row>
    <row r="68" spans="1:22" ht="16">
      <c r="A68" s="49">
        <v>67</v>
      </c>
      <c r="B68" s="50">
        <v>201710311230</v>
      </c>
      <c r="C68" s="49" t="s">
        <v>223</v>
      </c>
      <c r="D68" s="49" t="s">
        <v>142</v>
      </c>
      <c r="E68" s="49">
        <v>100</v>
      </c>
      <c r="F68" s="49">
        <v>80</v>
      </c>
      <c r="G68" s="49">
        <v>70</v>
      </c>
      <c r="H68" s="49">
        <v>70</v>
      </c>
      <c r="I68" s="49">
        <v>80</v>
      </c>
      <c r="J68" s="49">
        <v>66</v>
      </c>
      <c r="K68" s="49">
        <v>70</v>
      </c>
      <c r="L68" s="51"/>
      <c r="M68" s="28">
        <v>9</v>
      </c>
      <c r="N68" s="28">
        <v>13</v>
      </c>
      <c r="O68" s="28">
        <v>12</v>
      </c>
      <c r="P68" s="28">
        <v>11.5</v>
      </c>
      <c r="Q68" s="28">
        <v>20.5</v>
      </c>
      <c r="S68" s="54">
        <f t="shared" si="4"/>
        <v>30.799999999999997</v>
      </c>
      <c r="T68" s="54">
        <f t="shared" si="5"/>
        <v>14.8</v>
      </c>
      <c r="U68" s="54">
        <f t="shared" si="6"/>
        <v>8.0499999999999989</v>
      </c>
      <c r="V68" s="54">
        <f t="shared" si="7"/>
        <v>16.45</v>
      </c>
    </row>
    <row r="69" spans="1:22" ht="16">
      <c r="A69" s="49">
        <v>68</v>
      </c>
      <c r="B69" s="50">
        <v>201710311231</v>
      </c>
      <c r="C69" s="49" t="s">
        <v>224</v>
      </c>
      <c r="D69" s="49" t="s">
        <v>142</v>
      </c>
      <c r="E69" s="49">
        <v>100</v>
      </c>
      <c r="F69" s="49">
        <v>96</v>
      </c>
      <c r="G69" s="49">
        <v>96</v>
      </c>
      <c r="H69" s="49">
        <v>88</v>
      </c>
      <c r="I69" s="49">
        <v>96</v>
      </c>
      <c r="J69" s="49">
        <v>84</v>
      </c>
      <c r="K69" s="49">
        <v>88</v>
      </c>
      <c r="L69" s="51"/>
      <c r="M69" s="28">
        <v>10</v>
      </c>
      <c r="N69" s="28">
        <v>14</v>
      </c>
      <c r="O69" s="28">
        <v>15</v>
      </c>
      <c r="P69" s="28">
        <v>20</v>
      </c>
      <c r="Q69" s="28">
        <v>25</v>
      </c>
      <c r="S69" s="54">
        <f t="shared" si="4"/>
        <v>34.299999999999997</v>
      </c>
      <c r="T69" s="54">
        <f t="shared" si="5"/>
        <v>19.2</v>
      </c>
      <c r="U69" s="54">
        <f t="shared" si="6"/>
        <v>14</v>
      </c>
      <c r="V69" s="54">
        <f t="shared" si="7"/>
        <v>20.14</v>
      </c>
    </row>
    <row r="70" spans="1:22" ht="16">
      <c r="A70" s="49">
        <v>69</v>
      </c>
      <c r="B70" s="50">
        <v>201710311232</v>
      </c>
      <c r="C70" s="49" t="s">
        <v>225</v>
      </c>
      <c r="D70" s="49" t="s">
        <v>142</v>
      </c>
      <c r="E70" s="49">
        <v>100</v>
      </c>
      <c r="F70" s="49">
        <v>96</v>
      </c>
      <c r="G70" s="49">
        <v>95</v>
      </c>
      <c r="H70" s="49">
        <v>88</v>
      </c>
      <c r="I70" s="49">
        <v>96</v>
      </c>
      <c r="J70" s="49">
        <v>84.5</v>
      </c>
      <c r="K70" s="49">
        <v>88</v>
      </c>
      <c r="L70" s="51"/>
      <c r="M70" s="28">
        <v>9</v>
      </c>
      <c r="N70" s="28">
        <v>13</v>
      </c>
      <c r="O70" s="28">
        <v>14</v>
      </c>
      <c r="P70" s="28">
        <v>22</v>
      </c>
      <c r="Q70" s="28">
        <v>26.5</v>
      </c>
      <c r="S70" s="54">
        <f t="shared" si="4"/>
        <v>32.200000000000003</v>
      </c>
      <c r="T70" s="54">
        <f t="shared" si="5"/>
        <v>19.079999999999998</v>
      </c>
      <c r="U70" s="54">
        <f t="shared" si="6"/>
        <v>15.399999999999999</v>
      </c>
      <c r="V70" s="54">
        <f t="shared" si="7"/>
        <v>21.189999999999998</v>
      </c>
    </row>
    <row r="71" spans="1:22" ht="16">
      <c r="A71" s="49">
        <v>70</v>
      </c>
      <c r="B71" s="50">
        <v>201710311233</v>
      </c>
      <c r="C71" s="49" t="s">
        <v>226</v>
      </c>
      <c r="D71" s="49" t="s">
        <v>145</v>
      </c>
      <c r="E71" s="49">
        <v>100</v>
      </c>
      <c r="F71" s="49">
        <v>96</v>
      </c>
      <c r="G71" s="49">
        <v>94</v>
      </c>
      <c r="H71" s="49">
        <v>90</v>
      </c>
      <c r="I71" s="49">
        <v>96</v>
      </c>
      <c r="J71" s="49">
        <v>76</v>
      </c>
      <c r="K71" s="49">
        <v>82</v>
      </c>
      <c r="L71" s="51"/>
      <c r="M71" s="28">
        <v>9</v>
      </c>
      <c r="N71" s="28">
        <v>13</v>
      </c>
      <c r="O71" s="28">
        <v>12</v>
      </c>
      <c r="P71" s="28">
        <v>20</v>
      </c>
      <c r="Q71" s="28">
        <v>22</v>
      </c>
      <c r="S71" s="54">
        <f t="shared" si="4"/>
        <v>30.799999999999997</v>
      </c>
      <c r="T71" s="54">
        <f t="shared" si="5"/>
        <v>18.96</v>
      </c>
      <c r="U71" s="54">
        <f t="shared" si="6"/>
        <v>14</v>
      </c>
      <c r="V71" s="54">
        <f t="shared" si="7"/>
        <v>18.099999999999998</v>
      </c>
    </row>
    <row r="72" spans="1:22" ht="16">
      <c r="A72" s="49">
        <v>71</v>
      </c>
      <c r="B72" s="50">
        <v>201710311237</v>
      </c>
      <c r="C72" s="49" t="s">
        <v>227</v>
      </c>
      <c r="D72" s="49" t="s">
        <v>145</v>
      </c>
      <c r="E72" s="49">
        <v>100</v>
      </c>
      <c r="F72" s="49">
        <v>96</v>
      </c>
      <c r="G72" s="49">
        <v>95</v>
      </c>
      <c r="H72" s="49">
        <v>90</v>
      </c>
      <c r="I72" s="49">
        <v>96</v>
      </c>
      <c r="J72" s="49">
        <v>71.5</v>
      </c>
      <c r="K72" s="49">
        <v>79</v>
      </c>
      <c r="L72" s="51"/>
      <c r="M72" s="28">
        <v>8</v>
      </c>
      <c r="N72" s="28">
        <v>15</v>
      </c>
      <c r="O72" s="28">
        <v>8</v>
      </c>
      <c r="P72" s="28">
        <v>20</v>
      </c>
      <c r="Q72" s="28">
        <v>20.5</v>
      </c>
      <c r="S72" s="54">
        <f t="shared" si="4"/>
        <v>28.7</v>
      </c>
      <c r="T72" s="54">
        <f t="shared" si="5"/>
        <v>19.079999999999998</v>
      </c>
      <c r="U72" s="54">
        <f t="shared" si="6"/>
        <v>14</v>
      </c>
      <c r="V72" s="54">
        <f t="shared" si="7"/>
        <v>17.05</v>
      </c>
    </row>
    <row r="73" spans="1:22" ht="16">
      <c r="A73" s="49">
        <v>72</v>
      </c>
      <c r="B73" s="50">
        <v>201710311241</v>
      </c>
      <c r="C73" s="49" t="s">
        <v>228</v>
      </c>
      <c r="D73" s="49" t="s">
        <v>142</v>
      </c>
      <c r="E73" s="49">
        <v>100</v>
      </c>
      <c r="F73" s="49">
        <v>99</v>
      </c>
      <c r="G73" s="49">
        <v>99</v>
      </c>
      <c r="H73" s="49">
        <v>99</v>
      </c>
      <c r="I73" s="49">
        <v>99</v>
      </c>
      <c r="J73" s="49">
        <v>89.5</v>
      </c>
      <c r="K73" s="49">
        <v>92</v>
      </c>
      <c r="L73" s="51"/>
      <c r="M73" s="28">
        <v>8</v>
      </c>
      <c r="N73" s="28">
        <v>12</v>
      </c>
      <c r="O73" s="28">
        <v>12</v>
      </c>
      <c r="P73" s="28">
        <v>29</v>
      </c>
      <c r="Q73" s="28">
        <v>28.5</v>
      </c>
      <c r="S73" s="54">
        <f t="shared" si="4"/>
        <v>29.4</v>
      </c>
      <c r="T73" s="54">
        <f t="shared" si="5"/>
        <v>19.799999999999997</v>
      </c>
      <c r="U73" s="54">
        <f t="shared" si="6"/>
        <v>20.299999999999997</v>
      </c>
      <c r="V73" s="54">
        <f t="shared" si="7"/>
        <v>22.919999999999998</v>
      </c>
    </row>
    <row r="74" spans="1:22" ht="16">
      <c r="A74" s="49">
        <v>73</v>
      </c>
      <c r="B74" s="50">
        <v>201710311245</v>
      </c>
      <c r="C74" s="49" t="s">
        <v>229</v>
      </c>
      <c r="D74" s="49" t="s">
        <v>145</v>
      </c>
      <c r="E74" s="49">
        <v>100</v>
      </c>
      <c r="F74" s="49">
        <v>97</v>
      </c>
      <c r="G74" s="49">
        <v>96</v>
      </c>
      <c r="H74" s="49">
        <v>90</v>
      </c>
      <c r="I74" s="49">
        <v>97</v>
      </c>
      <c r="J74" s="49">
        <v>65</v>
      </c>
      <c r="K74" s="49">
        <v>75</v>
      </c>
      <c r="L74" s="51"/>
      <c r="M74" s="28">
        <v>9</v>
      </c>
      <c r="N74" s="28">
        <v>13</v>
      </c>
      <c r="O74" s="28">
        <v>12</v>
      </c>
      <c r="P74" s="28">
        <v>14</v>
      </c>
      <c r="Q74" s="28">
        <v>17</v>
      </c>
      <c r="S74" s="54">
        <f t="shared" si="4"/>
        <v>30.799999999999997</v>
      </c>
      <c r="T74" s="54">
        <f t="shared" si="5"/>
        <v>19.28</v>
      </c>
      <c r="U74" s="54">
        <f t="shared" si="6"/>
        <v>9.7999999999999989</v>
      </c>
      <c r="V74" s="54">
        <f t="shared" si="7"/>
        <v>14.599999999999998</v>
      </c>
    </row>
    <row r="75" spans="1:22" ht="16">
      <c r="A75" s="49">
        <v>74</v>
      </c>
      <c r="B75" s="50">
        <v>201710311249</v>
      </c>
      <c r="C75" s="49" t="s">
        <v>230</v>
      </c>
      <c r="D75" s="49" t="s">
        <v>145</v>
      </c>
      <c r="E75" s="49">
        <v>100</v>
      </c>
      <c r="F75" s="49">
        <v>96</v>
      </c>
      <c r="G75" s="49">
        <v>95</v>
      </c>
      <c r="H75" s="49">
        <v>90</v>
      </c>
      <c r="I75" s="49">
        <v>96</v>
      </c>
      <c r="J75" s="49">
        <v>75.5</v>
      </c>
      <c r="K75" s="49">
        <v>82</v>
      </c>
      <c r="L75" s="51"/>
      <c r="M75" s="28">
        <v>9</v>
      </c>
      <c r="N75" s="28">
        <v>15</v>
      </c>
      <c r="O75" s="28">
        <v>12.5</v>
      </c>
      <c r="P75" s="28">
        <v>13</v>
      </c>
      <c r="Q75" s="28">
        <v>26</v>
      </c>
      <c r="S75" s="54">
        <f t="shared" si="4"/>
        <v>32.549999999999997</v>
      </c>
      <c r="T75" s="54">
        <f t="shared" si="5"/>
        <v>19.079999999999998</v>
      </c>
      <c r="U75" s="54">
        <f t="shared" si="6"/>
        <v>9.1</v>
      </c>
      <c r="V75" s="54">
        <f t="shared" si="7"/>
        <v>20.9</v>
      </c>
    </row>
    <row r="76" spans="1:22" ht="16">
      <c r="A76" s="49">
        <v>75</v>
      </c>
      <c r="B76" s="50">
        <v>201710311258</v>
      </c>
      <c r="C76" s="49" t="s">
        <v>231</v>
      </c>
      <c r="D76" s="49" t="s">
        <v>142</v>
      </c>
      <c r="E76" s="49">
        <v>85</v>
      </c>
      <c r="F76" s="49">
        <v>85</v>
      </c>
      <c r="G76" s="49">
        <v>85</v>
      </c>
      <c r="H76" s="49">
        <v>85</v>
      </c>
      <c r="I76" s="49">
        <v>85</v>
      </c>
      <c r="J76" s="49">
        <v>32</v>
      </c>
      <c r="K76" s="49">
        <v>48</v>
      </c>
      <c r="L76" s="51"/>
      <c r="M76" s="28">
        <v>10</v>
      </c>
      <c r="N76" s="28">
        <v>8</v>
      </c>
      <c r="O76" s="28">
        <v>4</v>
      </c>
      <c r="P76" s="28">
        <v>4</v>
      </c>
      <c r="Q76" s="28">
        <v>6</v>
      </c>
      <c r="S76" s="54">
        <f t="shared" si="4"/>
        <v>21.349999999999998</v>
      </c>
      <c r="T76" s="54">
        <f t="shared" si="5"/>
        <v>17</v>
      </c>
      <c r="U76" s="54">
        <f t="shared" si="6"/>
        <v>2.8</v>
      </c>
      <c r="V76" s="54">
        <f t="shared" si="7"/>
        <v>6.7499999999999991</v>
      </c>
    </row>
    <row r="77" spans="1:22" ht="16">
      <c r="A77" s="49">
        <v>76</v>
      </c>
      <c r="B77" s="50">
        <v>201710311259</v>
      </c>
      <c r="C77" s="49" t="s">
        <v>232</v>
      </c>
      <c r="D77" s="49" t="s">
        <v>145</v>
      </c>
      <c r="E77" s="49">
        <v>100</v>
      </c>
      <c r="F77" s="49">
        <v>99</v>
      </c>
      <c r="G77" s="49">
        <v>98</v>
      </c>
      <c r="H77" s="49">
        <v>98</v>
      </c>
      <c r="I77" s="49">
        <v>99</v>
      </c>
      <c r="J77" s="49">
        <v>72</v>
      </c>
      <c r="K77" s="49">
        <v>80</v>
      </c>
      <c r="L77" s="51"/>
      <c r="M77" s="28">
        <v>8</v>
      </c>
      <c r="N77" s="28">
        <v>13</v>
      </c>
      <c r="O77" s="28">
        <v>11</v>
      </c>
      <c r="P77" s="28">
        <v>25</v>
      </c>
      <c r="Q77" s="28">
        <v>15</v>
      </c>
      <c r="S77" s="54">
        <f t="shared" si="4"/>
        <v>29.4</v>
      </c>
      <c r="T77" s="54">
        <f t="shared" si="5"/>
        <v>19.68</v>
      </c>
      <c r="U77" s="54">
        <f t="shared" si="6"/>
        <v>17.5</v>
      </c>
      <c r="V77" s="54">
        <f t="shared" si="7"/>
        <v>13.44</v>
      </c>
    </row>
    <row r="78" spans="1:22" ht="16">
      <c r="A78" s="49">
        <v>77</v>
      </c>
      <c r="B78" s="50">
        <v>201710320023</v>
      </c>
      <c r="C78" s="49" t="s">
        <v>233</v>
      </c>
      <c r="D78" s="49" t="s">
        <v>142</v>
      </c>
      <c r="E78" s="49">
        <v>100</v>
      </c>
      <c r="F78" s="49">
        <v>100</v>
      </c>
      <c r="G78" s="49">
        <v>100</v>
      </c>
      <c r="H78" s="49">
        <v>100</v>
      </c>
      <c r="I78" s="49">
        <v>100</v>
      </c>
      <c r="J78" s="49">
        <v>97.5</v>
      </c>
      <c r="K78" s="49">
        <v>98</v>
      </c>
      <c r="L78" s="51"/>
      <c r="M78" s="28">
        <v>9</v>
      </c>
      <c r="N78" s="28">
        <v>14</v>
      </c>
      <c r="O78" s="28">
        <v>15</v>
      </c>
      <c r="P78" s="28">
        <v>29.5</v>
      </c>
      <c r="Q78" s="28">
        <v>30</v>
      </c>
      <c r="S78" s="54">
        <f t="shared" si="4"/>
        <v>33.6</v>
      </c>
      <c r="T78" s="54">
        <f t="shared" si="5"/>
        <v>20</v>
      </c>
      <c r="U78" s="54">
        <f t="shared" si="6"/>
        <v>20.65</v>
      </c>
      <c r="V78" s="54">
        <f t="shared" si="7"/>
        <v>24</v>
      </c>
    </row>
    <row r="79" spans="1:22" ht="16">
      <c r="A79" s="49">
        <v>78</v>
      </c>
      <c r="B79" s="50">
        <v>201710320168</v>
      </c>
      <c r="C79" s="49" t="s">
        <v>234</v>
      </c>
      <c r="D79" s="49" t="s">
        <v>145</v>
      </c>
      <c r="E79" s="49">
        <v>100</v>
      </c>
      <c r="F79" s="49">
        <v>97</v>
      </c>
      <c r="G79" s="49">
        <v>95</v>
      </c>
      <c r="H79" s="49">
        <v>95</v>
      </c>
      <c r="I79" s="49">
        <v>97</v>
      </c>
      <c r="J79" s="49">
        <v>89.5</v>
      </c>
      <c r="K79" s="49">
        <v>92</v>
      </c>
      <c r="L79" s="51"/>
      <c r="M79" s="28">
        <v>7</v>
      </c>
      <c r="N79" s="28">
        <v>15</v>
      </c>
      <c r="O79" s="28">
        <v>11</v>
      </c>
      <c r="P79" s="28">
        <v>29</v>
      </c>
      <c r="Q79" s="28">
        <v>27.5</v>
      </c>
      <c r="S79" s="54">
        <f t="shared" si="4"/>
        <v>30.099999999999998</v>
      </c>
      <c r="T79" s="54">
        <f t="shared" si="5"/>
        <v>19.16</v>
      </c>
      <c r="U79" s="54">
        <f t="shared" si="6"/>
        <v>20.299999999999997</v>
      </c>
      <c r="V79" s="54">
        <f t="shared" si="7"/>
        <v>22.1</v>
      </c>
    </row>
    <row r="80" spans="1:22" ht="16">
      <c r="A80" s="49">
        <v>79</v>
      </c>
      <c r="B80" s="50">
        <v>201710413007</v>
      </c>
      <c r="C80" s="49" t="s">
        <v>235</v>
      </c>
      <c r="D80" s="49" t="s">
        <v>145</v>
      </c>
      <c r="E80" s="49">
        <v>100</v>
      </c>
      <c r="F80" s="49">
        <v>96</v>
      </c>
      <c r="G80" s="49">
        <v>92</v>
      </c>
      <c r="H80" s="49">
        <v>90</v>
      </c>
      <c r="I80" s="49">
        <v>95</v>
      </c>
      <c r="J80" s="49">
        <v>88</v>
      </c>
      <c r="K80" s="49">
        <v>90</v>
      </c>
      <c r="L80" s="51"/>
      <c r="M80" s="28">
        <v>9</v>
      </c>
      <c r="N80" s="28">
        <v>13</v>
      </c>
      <c r="O80" s="28">
        <v>15</v>
      </c>
      <c r="P80" s="28">
        <v>26</v>
      </c>
      <c r="Q80" s="28">
        <v>25</v>
      </c>
      <c r="S80" s="54">
        <f t="shared" si="4"/>
        <v>32.9</v>
      </c>
      <c r="T80" s="54">
        <f t="shared" si="5"/>
        <v>18.72</v>
      </c>
      <c r="U80" s="54">
        <f t="shared" si="6"/>
        <v>18.2</v>
      </c>
      <c r="V80" s="54">
        <f t="shared" si="7"/>
        <v>20.2</v>
      </c>
    </row>
    <row r="81" spans="1:22" ht="16">
      <c r="A81" s="49">
        <v>80</v>
      </c>
      <c r="B81" s="50">
        <v>201710413014</v>
      </c>
      <c r="C81" s="49" t="s">
        <v>236</v>
      </c>
      <c r="D81" s="49" t="s">
        <v>237</v>
      </c>
      <c r="E81" s="49">
        <v>100</v>
      </c>
      <c r="F81" s="49">
        <v>98</v>
      </c>
      <c r="G81" s="49">
        <v>95</v>
      </c>
      <c r="H81" s="49">
        <v>97</v>
      </c>
      <c r="I81" s="49">
        <v>97</v>
      </c>
      <c r="J81" s="49">
        <v>84.5</v>
      </c>
      <c r="K81" s="49">
        <v>88</v>
      </c>
      <c r="L81" s="51"/>
      <c r="M81" s="28">
        <v>8</v>
      </c>
      <c r="N81" s="28">
        <v>14</v>
      </c>
      <c r="O81" s="28">
        <v>13</v>
      </c>
      <c r="P81" s="28">
        <v>23</v>
      </c>
      <c r="Q81" s="28">
        <v>26.5</v>
      </c>
      <c r="S81" s="54">
        <f t="shared" si="4"/>
        <v>31.5</v>
      </c>
      <c r="T81" s="54">
        <f t="shared" si="5"/>
        <v>19.240000000000002</v>
      </c>
      <c r="U81" s="54">
        <f t="shared" si="6"/>
        <v>16.099999999999998</v>
      </c>
      <c r="V81" s="54">
        <f t="shared" si="7"/>
        <v>21.459999999999997</v>
      </c>
    </row>
    <row r="82" spans="1:22" ht="16">
      <c r="A82" s="49">
        <v>81</v>
      </c>
      <c r="B82" s="50">
        <v>201710413016</v>
      </c>
      <c r="C82" s="49" t="s">
        <v>238</v>
      </c>
      <c r="D82" s="49" t="s">
        <v>237</v>
      </c>
      <c r="E82" s="49">
        <v>85</v>
      </c>
      <c r="F82" s="49">
        <v>90</v>
      </c>
      <c r="G82" s="49">
        <v>92</v>
      </c>
      <c r="H82" s="49">
        <v>90</v>
      </c>
      <c r="I82" s="49">
        <v>90</v>
      </c>
      <c r="J82" s="49">
        <v>80.5</v>
      </c>
      <c r="K82" s="49">
        <v>83</v>
      </c>
      <c r="L82" s="51"/>
      <c r="M82" s="28">
        <v>9</v>
      </c>
      <c r="N82" s="28">
        <v>13</v>
      </c>
      <c r="O82" s="28">
        <v>12.5</v>
      </c>
      <c r="P82" s="28">
        <v>20.5</v>
      </c>
      <c r="Q82" s="28">
        <v>25.5</v>
      </c>
      <c r="S82" s="54">
        <f t="shared" si="4"/>
        <v>30.099999999999998</v>
      </c>
      <c r="T82" s="54">
        <f t="shared" si="5"/>
        <v>18.239999999999998</v>
      </c>
      <c r="U82" s="54">
        <f t="shared" si="6"/>
        <v>14.35</v>
      </c>
      <c r="V82" s="54">
        <f t="shared" si="7"/>
        <v>20.549999999999997</v>
      </c>
    </row>
    <row r="83" spans="1:22" ht="16">
      <c r="A83" s="49">
        <v>82</v>
      </c>
      <c r="B83" s="50">
        <v>201710414002</v>
      </c>
      <c r="C83" s="49" t="s">
        <v>239</v>
      </c>
      <c r="D83" s="49" t="s">
        <v>145</v>
      </c>
      <c r="E83" s="49">
        <v>100</v>
      </c>
      <c r="F83" s="49">
        <v>92</v>
      </c>
      <c r="G83" s="49">
        <v>86</v>
      </c>
      <c r="H83" s="49">
        <v>90</v>
      </c>
      <c r="I83" s="49">
        <v>92</v>
      </c>
      <c r="J83" s="49">
        <v>95.5</v>
      </c>
      <c r="K83" s="49">
        <v>94</v>
      </c>
      <c r="L83" s="51"/>
      <c r="M83" s="28">
        <v>9</v>
      </c>
      <c r="N83" s="28">
        <v>14</v>
      </c>
      <c r="O83" s="28">
        <v>15</v>
      </c>
      <c r="P83" s="28">
        <v>29</v>
      </c>
      <c r="Q83" s="28">
        <v>28.5</v>
      </c>
      <c r="S83" s="54">
        <f t="shared" si="4"/>
        <v>33.6</v>
      </c>
      <c r="T83" s="54">
        <f t="shared" si="5"/>
        <v>17.68</v>
      </c>
      <c r="U83" s="54">
        <f t="shared" si="6"/>
        <v>20.299999999999997</v>
      </c>
      <c r="V83" s="54">
        <f t="shared" si="7"/>
        <v>22.65</v>
      </c>
    </row>
    <row r="84" spans="1:22" ht="16">
      <c r="A84" s="49">
        <v>83</v>
      </c>
      <c r="B84" s="50">
        <v>201711010045</v>
      </c>
      <c r="C84" s="49" t="s">
        <v>240</v>
      </c>
      <c r="D84" s="49" t="s">
        <v>241</v>
      </c>
      <c r="E84" s="49">
        <v>100</v>
      </c>
      <c r="F84" s="49">
        <v>100</v>
      </c>
      <c r="G84" s="49">
        <v>98</v>
      </c>
      <c r="H84" s="49">
        <v>98</v>
      </c>
      <c r="I84" s="49">
        <v>98</v>
      </c>
      <c r="J84" s="49">
        <v>87</v>
      </c>
      <c r="K84" s="49">
        <v>91</v>
      </c>
      <c r="L84" s="51"/>
      <c r="M84" s="28">
        <v>8</v>
      </c>
      <c r="N84" s="28">
        <v>11</v>
      </c>
      <c r="O84" s="28">
        <v>14</v>
      </c>
      <c r="P84" s="28">
        <v>25</v>
      </c>
      <c r="Q84" s="28">
        <v>29</v>
      </c>
      <c r="S84" s="54">
        <f t="shared" si="4"/>
        <v>30.099999999999998</v>
      </c>
      <c r="T84" s="54">
        <f t="shared" si="5"/>
        <v>19.759999999999998</v>
      </c>
      <c r="U84" s="54">
        <f t="shared" si="6"/>
        <v>17.5</v>
      </c>
      <c r="V84" s="54">
        <f t="shared" si="7"/>
        <v>23.24</v>
      </c>
    </row>
    <row r="85" spans="1:22" ht="16">
      <c r="A85" s="49">
        <v>84</v>
      </c>
      <c r="B85" s="50">
        <v>201510311045</v>
      </c>
      <c r="C85" s="49" t="s">
        <v>242</v>
      </c>
      <c r="D85" s="49" t="s">
        <v>243</v>
      </c>
      <c r="E85" s="49">
        <v>100</v>
      </c>
      <c r="F85" s="49">
        <v>98</v>
      </c>
      <c r="G85" s="49">
        <v>98</v>
      </c>
      <c r="H85" s="49">
        <v>100</v>
      </c>
      <c r="I85" s="49">
        <v>100</v>
      </c>
      <c r="J85" s="49">
        <v>83.5</v>
      </c>
      <c r="K85" s="58">
        <v>88.45</v>
      </c>
      <c r="L85" s="51"/>
      <c r="M85" s="28">
        <v>9</v>
      </c>
      <c r="N85" s="28">
        <v>15</v>
      </c>
      <c r="O85" s="28">
        <v>13</v>
      </c>
      <c r="P85" s="28">
        <v>22</v>
      </c>
      <c r="Q85" s="28">
        <v>24.5</v>
      </c>
      <c r="S85" s="54">
        <f t="shared" si="4"/>
        <v>32.9</v>
      </c>
      <c r="T85" s="54">
        <f t="shared" si="5"/>
        <v>19.600000000000001</v>
      </c>
      <c r="U85" s="54">
        <f t="shared" si="6"/>
        <v>15.399999999999999</v>
      </c>
      <c r="V85" s="54">
        <f t="shared" si="7"/>
        <v>20.149999999999999</v>
      </c>
    </row>
    <row r="86" spans="1:22" ht="16">
      <c r="A86" s="49">
        <v>85</v>
      </c>
      <c r="B86" s="50">
        <v>201710311011</v>
      </c>
      <c r="C86" s="49" t="s">
        <v>244</v>
      </c>
      <c r="D86" s="49" t="s">
        <v>243</v>
      </c>
      <c r="E86" s="49">
        <v>97</v>
      </c>
      <c r="F86" s="49">
        <v>96</v>
      </c>
      <c r="G86" s="49">
        <v>96</v>
      </c>
      <c r="H86" s="49">
        <v>99</v>
      </c>
      <c r="I86" s="58">
        <v>96.987179487179503</v>
      </c>
      <c r="J86" s="49">
        <v>74</v>
      </c>
      <c r="K86" s="58">
        <v>80.896153846153794</v>
      </c>
      <c r="L86" s="51"/>
      <c r="M86" s="28">
        <v>10</v>
      </c>
      <c r="N86" s="28">
        <v>13</v>
      </c>
      <c r="O86" s="28">
        <v>11</v>
      </c>
      <c r="P86" s="28">
        <v>17</v>
      </c>
      <c r="Q86" s="28">
        <v>23</v>
      </c>
      <c r="S86" s="54">
        <f t="shared" si="4"/>
        <v>30.589999999999996</v>
      </c>
      <c r="T86" s="54">
        <f t="shared" si="5"/>
        <v>19.2</v>
      </c>
      <c r="U86" s="54">
        <f t="shared" si="6"/>
        <v>11.899999999999999</v>
      </c>
      <c r="V86" s="54">
        <f t="shared" si="7"/>
        <v>19.069999999999997</v>
      </c>
    </row>
    <row r="87" spans="1:22" ht="16">
      <c r="A87" s="49">
        <v>86</v>
      </c>
      <c r="B87" s="50">
        <v>201710311012</v>
      </c>
      <c r="C87" s="49" t="s">
        <v>245</v>
      </c>
      <c r="D87" s="49" t="s">
        <v>243</v>
      </c>
      <c r="E87" s="49">
        <v>98</v>
      </c>
      <c r="F87" s="49">
        <v>95</v>
      </c>
      <c r="G87" s="49">
        <v>97</v>
      </c>
      <c r="H87" s="49">
        <v>95</v>
      </c>
      <c r="I87" s="58">
        <v>96.410256410256395</v>
      </c>
      <c r="J87" s="49">
        <v>88</v>
      </c>
      <c r="K87" s="58">
        <v>90.5230769230769</v>
      </c>
      <c r="L87" s="51"/>
      <c r="M87" s="28">
        <v>9</v>
      </c>
      <c r="N87" s="28">
        <v>14</v>
      </c>
      <c r="O87" s="28">
        <v>13</v>
      </c>
      <c r="P87" s="28">
        <v>27</v>
      </c>
      <c r="Q87" s="28">
        <v>25</v>
      </c>
      <c r="S87" s="54">
        <f t="shared" si="4"/>
        <v>32.06</v>
      </c>
      <c r="T87" s="54">
        <f t="shared" si="5"/>
        <v>19.239999999999998</v>
      </c>
      <c r="U87" s="54">
        <f t="shared" si="6"/>
        <v>18.899999999999999</v>
      </c>
      <c r="V87" s="54">
        <f t="shared" si="7"/>
        <v>20.350000000000001</v>
      </c>
    </row>
    <row r="88" spans="1:22" ht="16">
      <c r="A88" s="49">
        <v>87</v>
      </c>
      <c r="B88" s="50">
        <v>201710311015</v>
      </c>
      <c r="C88" s="49" t="s">
        <v>246</v>
      </c>
      <c r="D88" s="49" t="s">
        <v>243</v>
      </c>
      <c r="E88" s="49">
        <v>93</v>
      </c>
      <c r="F88" s="49">
        <v>92</v>
      </c>
      <c r="G88" s="49">
        <v>94</v>
      </c>
      <c r="H88" s="49">
        <v>91</v>
      </c>
      <c r="I88" s="58">
        <v>92.339743589743605</v>
      </c>
      <c r="J88" s="49">
        <v>89.5</v>
      </c>
      <c r="K88" s="58">
        <v>90.3519230769231</v>
      </c>
      <c r="L88" s="51"/>
      <c r="M88" s="28">
        <v>9</v>
      </c>
      <c r="N88" s="28">
        <v>15</v>
      </c>
      <c r="O88" s="28">
        <v>12.5</v>
      </c>
      <c r="P88" s="28">
        <v>25</v>
      </c>
      <c r="Q88" s="28">
        <v>28</v>
      </c>
      <c r="S88" s="54">
        <f t="shared" si="4"/>
        <v>32.059999999999995</v>
      </c>
      <c r="T88" s="54">
        <f t="shared" si="5"/>
        <v>18.64</v>
      </c>
      <c r="U88" s="54">
        <f t="shared" si="6"/>
        <v>17.5</v>
      </c>
      <c r="V88" s="54">
        <f t="shared" si="7"/>
        <v>22.33</v>
      </c>
    </row>
    <row r="89" spans="1:22" ht="16">
      <c r="A89" s="49">
        <v>88</v>
      </c>
      <c r="B89" s="50">
        <v>201710311025</v>
      </c>
      <c r="C89" s="49" t="s">
        <v>247</v>
      </c>
      <c r="D89" s="49" t="s">
        <v>243</v>
      </c>
      <c r="E89" s="49">
        <v>100</v>
      </c>
      <c r="F89" s="49">
        <v>99</v>
      </c>
      <c r="G89" s="49">
        <v>100</v>
      </c>
      <c r="H89" s="49">
        <v>100</v>
      </c>
      <c r="I89" s="58">
        <v>100</v>
      </c>
      <c r="J89" s="49">
        <v>90.5</v>
      </c>
      <c r="K89" s="58">
        <v>93.35</v>
      </c>
      <c r="L89" s="51"/>
      <c r="M89" s="28">
        <v>10</v>
      </c>
      <c r="N89" s="28">
        <v>14</v>
      </c>
      <c r="O89" s="28">
        <v>14.5</v>
      </c>
      <c r="P89" s="28">
        <v>22</v>
      </c>
      <c r="Q89" s="28">
        <v>30</v>
      </c>
      <c r="S89" s="54">
        <f t="shared" si="4"/>
        <v>33.950000000000003</v>
      </c>
      <c r="T89" s="54">
        <f t="shared" si="5"/>
        <v>19.920000000000002</v>
      </c>
      <c r="U89" s="54">
        <f t="shared" si="6"/>
        <v>15.399999999999999</v>
      </c>
      <c r="V89" s="54">
        <f t="shared" si="7"/>
        <v>24</v>
      </c>
    </row>
    <row r="90" spans="1:22" ht="16">
      <c r="A90" s="49">
        <v>89</v>
      </c>
      <c r="B90" s="50">
        <v>201710311064</v>
      </c>
      <c r="C90" s="49" t="s">
        <v>248</v>
      </c>
      <c r="D90" s="49" t="s">
        <v>243</v>
      </c>
      <c r="E90" s="49">
        <v>90</v>
      </c>
      <c r="F90" s="49">
        <v>91</v>
      </c>
      <c r="G90" s="49">
        <v>90</v>
      </c>
      <c r="H90" s="49">
        <v>92</v>
      </c>
      <c r="I90" s="58">
        <v>90.512820512820497</v>
      </c>
      <c r="J90" s="49">
        <v>63.5</v>
      </c>
      <c r="K90" s="58">
        <v>71.603846153846106</v>
      </c>
      <c r="L90" s="51"/>
      <c r="M90" s="28">
        <v>6</v>
      </c>
      <c r="N90" s="28">
        <v>12</v>
      </c>
      <c r="O90" s="28">
        <v>8</v>
      </c>
      <c r="P90" s="28">
        <v>10.5</v>
      </c>
      <c r="Q90" s="28">
        <v>27</v>
      </c>
      <c r="S90" s="54">
        <f t="shared" si="4"/>
        <v>24.5</v>
      </c>
      <c r="T90" s="54">
        <f t="shared" si="5"/>
        <v>18.079999999999998</v>
      </c>
      <c r="U90" s="54">
        <f t="shared" si="6"/>
        <v>7.35</v>
      </c>
      <c r="V90" s="54">
        <f t="shared" si="7"/>
        <v>21.659999999999997</v>
      </c>
    </row>
    <row r="91" spans="1:22" ht="16">
      <c r="A91" s="49">
        <v>90</v>
      </c>
      <c r="B91" s="50">
        <v>201710311070</v>
      </c>
      <c r="C91" s="49" t="s">
        <v>249</v>
      </c>
      <c r="D91" s="49" t="s">
        <v>243</v>
      </c>
      <c r="E91" s="49">
        <v>92</v>
      </c>
      <c r="F91" s="49">
        <v>92</v>
      </c>
      <c r="G91" s="49">
        <v>90</v>
      </c>
      <c r="H91" s="49">
        <v>90</v>
      </c>
      <c r="I91" s="58">
        <v>90.929487179487197</v>
      </c>
      <c r="J91" s="49">
        <v>81</v>
      </c>
      <c r="K91" s="58">
        <v>83.978846153846106</v>
      </c>
      <c r="L91" s="51"/>
      <c r="M91" s="28">
        <v>9</v>
      </c>
      <c r="N91" s="28">
        <v>14</v>
      </c>
      <c r="O91" s="28">
        <v>11</v>
      </c>
      <c r="P91" s="28">
        <v>23</v>
      </c>
      <c r="Q91" s="28">
        <v>24</v>
      </c>
      <c r="S91" s="54">
        <f t="shared" si="4"/>
        <v>30.24</v>
      </c>
      <c r="T91" s="54">
        <f t="shared" si="5"/>
        <v>18.16</v>
      </c>
      <c r="U91" s="54">
        <f t="shared" si="6"/>
        <v>16.099999999999998</v>
      </c>
      <c r="V91" s="54">
        <f t="shared" si="7"/>
        <v>19.499999999999996</v>
      </c>
    </row>
    <row r="92" spans="1:22" ht="16">
      <c r="A92" s="49">
        <v>91</v>
      </c>
      <c r="B92" s="50">
        <v>201710311077</v>
      </c>
      <c r="C92" s="49" t="s">
        <v>250</v>
      </c>
      <c r="D92" s="49" t="s">
        <v>243</v>
      </c>
      <c r="E92" s="49">
        <v>89</v>
      </c>
      <c r="F92" s="49">
        <v>90</v>
      </c>
      <c r="G92" s="49">
        <v>90</v>
      </c>
      <c r="H92" s="49">
        <v>93</v>
      </c>
      <c r="I92" s="58">
        <v>90.512820512820497</v>
      </c>
      <c r="J92" s="49">
        <v>87</v>
      </c>
      <c r="K92" s="58">
        <v>88.053846153846195</v>
      </c>
      <c r="L92" s="51"/>
      <c r="M92" s="28">
        <v>10</v>
      </c>
      <c r="N92" s="28">
        <v>14</v>
      </c>
      <c r="O92" s="28">
        <v>13.5</v>
      </c>
      <c r="P92" s="28">
        <v>24</v>
      </c>
      <c r="Q92" s="28">
        <v>25.5</v>
      </c>
      <c r="S92" s="54">
        <f t="shared" si="4"/>
        <v>32.480000000000004</v>
      </c>
      <c r="T92" s="54">
        <f t="shared" si="5"/>
        <v>18</v>
      </c>
      <c r="U92" s="54">
        <f t="shared" si="6"/>
        <v>16.799999999999997</v>
      </c>
      <c r="V92" s="54">
        <f t="shared" si="7"/>
        <v>20.639999999999997</v>
      </c>
    </row>
    <row r="93" spans="1:22" ht="16">
      <c r="A93" s="49">
        <v>92</v>
      </c>
      <c r="B93" s="50">
        <v>201710311085</v>
      </c>
      <c r="C93" s="49" t="s">
        <v>251</v>
      </c>
      <c r="D93" s="49" t="s">
        <v>243</v>
      </c>
      <c r="E93" s="49">
        <v>94</v>
      </c>
      <c r="F93" s="49">
        <v>92</v>
      </c>
      <c r="G93" s="49">
        <v>93</v>
      </c>
      <c r="H93" s="49">
        <v>92</v>
      </c>
      <c r="I93" s="58">
        <v>92.5</v>
      </c>
      <c r="J93" s="49">
        <v>87</v>
      </c>
      <c r="K93" s="58">
        <v>88.65</v>
      </c>
      <c r="L93" s="51"/>
      <c r="M93" s="28">
        <v>9</v>
      </c>
      <c r="N93" s="28">
        <v>13</v>
      </c>
      <c r="O93" s="28">
        <v>15</v>
      </c>
      <c r="P93" s="28">
        <v>24</v>
      </c>
      <c r="Q93" s="28">
        <v>26</v>
      </c>
      <c r="S93" s="54">
        <f t="shared" si="4"/>
        <v>32.479999999999997</v>
      </c>
      <c r="T93" s="54">
        <f t="shared" si="5"/>
        <v>18.52</v>
      </c>
      <c r="U93" s="54">
        <f t="shared" si="6"/>
        <v>16.799999999999997</v>
      </c>
      <c r="V93" s="54">
        <f t="shared" si="7"/>
        <v>20.96</v>
      </c>
    </row>
    <row r="94" spans="1:22" ht="16">
      <c r="A94" s="49">
        <v>93</v>
      </c>
      <c r="B94" s="50">
        <v>201710311092</v>
      </c>
      <c r="C94" s="49" t="s">
        <v>252</v>
      </c>
      <c r="D94" s="49" t="s">
        <v>243</v>
      </c>
      <c r="E94" s="49">
        <v>90</v>
      </c>
      <c r="F94" s="49">
        <v>91</v>
      </c>
      <c r="G94" s="49">
        <v>83</v>
      </c>
      <c r="H94" s="49">
        <v>85</v>
      </c>
      <c r="I94" s="58">
        <v>87.019230769230802</v>
      </c>
      <c r="J94" s="49">
        <v>65</v>
      </c>
      <c r="K94" s="58">
        <v>71.605769230769198</v>
      </c>
      <c r="L94" s="51"/>
      <c r="M94" s="28">
        <v>8</v>
      </c>
      <c r="N94" s="28">
        <v>10</v>
      </c>
      <c r="O94" s="28">
        <v>10</v>
      </c>
      <c r="P94" s="28">
        <v>18</v>
      </c>
      <c r="Q94" s="28">
        <v>19</v>
      </c>
      <c r="S94" s="54">
        <f t="shared" si="4"/>
        <v>25.9</v>
      </c>
      <c r="T94" s="54">
        <f t="shared" si="5"/>
        <v>17.239999999999998</v>
      </c>
      <c r="U94" s="54">
        <f t="shared" si="6"/>
        <v>12.6</v>
      </c>
      <c r="V94" s="54">
        <f t="shared" si="7"/>
        <v>15.849999999999998</v>
      </c>
    </row>
    <row r="95" spans="1:22" ht="16">
      <c r="A95" s="49">
        <v>94</v>
      </c>
      <c r="B95" s="50">
        <v>201710311093</v>
      </c>
      <c r="C95" s="49" t="s">
        <v>253</v>
      </c>
      <c r="D95" s="49" t="s">
        <v>243</v>
      </c>
      <c r="E95" s="49">
        <v>85</v>
      </c>
      <c r="F95" s="49">
        <v>84</v>
      </c>
      <c r="G95" s="49">
        <v>89</v>
      </c>
      <c r="H95" s="49">
        <v>92</v>
      </c>
      <c r="I95" s="58">
        <v>87.596153846153797</v>
      </c>
      <c r="J95" s="49">
        <v>86.5</v>
      </c>
      <c r="K95" s="58">
        <v>86.828846153846101</v>
      </c>
      <c r="L95" s="51"/>
      <c r="M95" s="28">
        <v>10</v>
      </c>
      <c r="N95" s="28">
        <v>14</v>
      </c>
      <c r="O95" s="28">
        <v>13.5</v>
      </c>
      <c r="P95" s="28">
        <v>23</v>
      </c>
      <c r="Q95" s="28">
        <v>26</v>
      </c>
      <c r="S95" s="54">
        <f t="shared" si="4"/>
        <v>32.200000000000003</v>
      </c>
      <c r="T95" s="54">
        <f t="shared" si="5"/>
        <v>17.399999999999999</v>
      </c>
      <c r="U95" s="54">
        <f t="shared" si="6"/>
        <v>16.099999999999998</v>
      </c>
      <c r="V95" s="54">
        <f t="shared" si="7"/>
        <v>20.96</v>
      </c>
    </row>
    <row r="96" spans="1:22" ht="16">
      <c r="A96" s="49">
        <v>95</v>
      </c>
      <c r="B96" s="50">
        <v>201710311100</v>
      </c>
      <c r="C96" s="49" t="s">
        <v>254</v>
      </c>
      <c r="D96" s="49" t="s">
        <v>243</v>
      </c>
      <c r="E96" s="49">
        <v>100</v>
      </c>
      <c r="F96" s="49">
        <v>100</v>
      </c>
      <c r="G96" s="49">
        <v>100</v>
      </c>
      <c r="H96" s="49">
        <v>100</v>
      </c>
      <c r="I96" s="58">
        <v>100</v>
      </c>
      <c r="J96" s="49">
        <v>87.5</v>
      </c>
      <c r="K96" s="58">
        <v>91.25</v>
      </c>
      <c r="L96" s="51"/>
      <c r="M96" s="28">
        <v>9</v>
      </c>
      <c r="N96" s="28">
        <v>15</v>
      </c>
      <c r="O96" s="28">
        <v>14.5</v>
      </c>
      <c r="P96" s="28">
        <v>26</v>
      </c>
      <c r="Q96" s="28">
        <v>23</v>
      </c>
      <c r="S96" s="54">
        <f t="shared" si="4"/>
        <v>33.950000000000003</v>
      </c>
      <c r="T96" s="54">
        <f t="shared" si="5"/>
        <v>20</v>
      </c>
      <c r="U96" s="54">
        <f t="shared" si="6"/>
        <v>18.2</v>
      </c>
      <c r="V96" s="54">
        <f t="shared" si="7"/>
        <v>19.099999999999998</v>
      </c>
    </row>
    <row r="97" spans="1:22" ht="16">
      <c r="A97" s="49">
        <v>96</v>
      </c>
      <c r="B97" s="50">
        <v>201710311115</v>
      </c>
      <c r="C97" s="49" t="s">
        <v>255</v>
      </c>
      <c r="D97" s="49" t="s">
        <v>243</v>
      </c>
      <c r="E97" s="49">
        <v>93</v>
      </c>
      <c r="F97" s="49">
        <v>91</v>
      </c>
      <c r="G97" s="49">
        <v>94</v>
      </c>
      <c r="H97" s="49">
        <v>92</v>
      </c>
      <c r="I97" s="58">
        <v>92.596153846153797</v>
      </c>
      <c r="J97" s="49">
        <v>95</v>
      </c>
      <c r="K97" s="58">
        <v>94.278846153846104</v>
      </c>
      <c r="L97" s="51"/>
      <c r="M97" s="28">
        <v>10</v>
      </c>
      <c r="N97" s="28">
        <v>14</v>
      </c>
      <c r="O97" s="28">
        <v>14</v>
      </c>
      <c r="P97" s="28">
        <v>30</v>
      </c>
      <c r="Q97" s="28">
        <v>27</v>
      </c>
      <c r="S97" s="54">
        <f t="shared" si="4"/>
        <v>33.11</v>
      </c>
      <c r="T97" s="54">
        <f t="shared" si="5"/>
        <v>18.559999999999999</v>
      </c>
      <c r="U97" s="54">
        <f t="shared" si="6"/>
        <v>21</v>
      </c>
      <c r="V97" s="54">
        <f t="shared" si="7"/>
        <v>21.659999999999997</v>
      </c>
    </row>
    <row r="98" spans="1:22" ht="16">
      <c r="A98" s="49">
        <v>97</v>
      </c>
      <c r="B98" s="50">
        <v>201710311118</v>
      </c>
      <c r="C98" s="49" t="s">
        <v>256</v>
      </c>
      <c r="D98" s="49" t="s">
        <v>243</v>
      </c>
      <c r="E98" s="49">
        <v>92</v>
      </c>
      <c r="F98" s="49">
        <v>96</v>
      </c>
      <c r="G98" s="49">
        <v>89</v>
      </c>
      <c r="H98" s="49">
        <v>91</v>
      </c>
      <c r="I98" s="58">
        <v>92.179487179487197</v>
      </c>
      <c r="J98" s="49">
        <v>85</v>
      </c>
      <c r="K98" s="58">
        <v>87.153846153846104</v>
      </c>
      <c r="L98" s="51"/>
      <c r="M98" s="28">
        <v>9</v>
      </c>
      <c r="N98" s="28">
        <v>15</v>
      </c>
      <c r="O98" s="28">
        <v>12</v>
      </c>
      <c r="P98" s="28">
        <v>25</v>
      </c>
      <c r="Q98" s="28">
        <v>24</v>
      </c>
      <c r="S98" s="54">
        <f t="shared" si="4"/>
        <v>31.64</v>
      </c>
      <c r="T98" s="54">
        <f t="shared" si="5"/>
        <v>18.36</v>
      </c>
      <c r="U98" s="54">
        <f t="shared" si="6"/>
        <v>17.5</v>
      </c>
      <c r="V98" s="54">
        <f t="shared" si="7"/>
        <v>19.529999999999998</v>
      </c>
    </row>
    <row r="99" spans="1:22" ht="16">
      <c r="A99" s="49">
        <v>98</v>
      </c>
      <c r="B99" s="50">
        <v>201710311140</v>
      </c>
      <c r="C99" s="49" t="s">
        <v>257</v>
      </c>
      <c r="D99" s="49" t="s">
        <v>243</v>
      </c>
      <c r="E99" s="49">
        <v>100</v>
      </c>
      <c r="F99" s="49">
        <v>100</v>
      </c>
      <c r="G99" s="49">
        <v>100</v>
      </c>
      <c r="H99" s="49">
        <v>100</v>
      </c>
      <c r="I99" s="58">
        <v>100</v>
      </c>
      <c r="J99" s="49">
        <v>67.5</v>
      </c>
      <c r="K99" s="58">
        <v>77.25</v>
      </c>
      <c r="L99" s="51"/>
      <c r="M99" s="28">
        <v>8</v>
      </c>
      <c r="N99" s="28">
        <v>15</v>
      </c>
      <c r="O99" s="28">
        <v>14.5</v>
      </c>
      <c r="P99" s="28">
        <v>16</v>
      </c>
      <c r="Q99" s="28">
        <v>14</v>
      </c>
      <c r="S99" s="54">
        <f t="shared" si="4"/>
        <v>33.25</v>
      </c>
      <c r="T99" s="54">
        <f t="shared" si="5"/>
        <v>20</v>
      </c>
      <c r="U99" s="54">
        <f t="shared" si="6"/>
        <v>11.2</v>
      </c>
      <c r="V99" s="54">
        <f t="shared" si="7"/>
        <v>12.799999999999999</v>
      </c>
    </row>
    <row r="100" spans="1:22" ht="16">
      <c r="A100" s="49">
        <v>99</v>
      </c>
      <c r="B100" s="50">
        <v>201710311148</v>
      </c>
      <c r="C100" s="49" t="s">
        <v>258</v>
      </c>
      <c r="D100" s="49" t="s">
        <v>243</v>
      </c>
      <c r="E100" s="49">
        <v>93</v>
      </c>
      <c r="F100" s="49">
        <v>90</v>
      </c>
      <c r="G100" s="49">
        <v>90</v>
      </c>
      <c r="H100" s="49">
        <v>91</v>
      </c>
      <c r="I100" s="58">
        <v>91.346153846153797</v>
      </c>
      <c r="J100" s="49">
        <v>60.5</v>
      </c>
      <c r="K100" s="58">
        <v>69.753846153846098</v>
      </c>
      <c r="L100" s="51"/>
      <c r="M100" s="28">
        <v>6</v>
      </c>
      <c r="N100" s="28">
        <v>11</v>
      </c>
      <c r="O100" s="28">
        <v>11</v>
      </c>
      <c r="P100" s="28">
        <v>14.5</v>
      </c>
      <c r="Q100" s="28">
        <v>18</v>
      </c>
      <c r="S100" s="54">
        <f t="shared" si="4"/>
        <v>26.11</v>
      </c>
      <c r="T100" s="54">
        <f t="shared" si="5"/>
        <v>18</v>
      </c>
      <c r="U100" s="54">
        <f t="shared" si="6"/>
        <v>10.149999999999999</v>
      </c>
      <c r="V100" s="54">
        <f t="shared" si="7"/>
        <v>15.33</v>
      </c>
    </row>
    <row r="101" spans="1:22" ht="16">
      <c r="A101" s="49">
        <v>100</v>
      </c>
      <c r="B101" s="50">
        <v>201710311150</v>
      </c>
      <c r="C101" s="49" t="s">
        <v>259</v>
      </c>
      <c r="D101" s="49" t="s">
        <v>243</v>
      </c>
      <c r="E101" s="49">
        <v>92</v>
      </c>
      <c r="F101" s="49">
        <v>90</v>
      </c>
      <c r="G101" s="49">
        <v>89</v>
      </c>
      <c r="H101" s="49">
        <v>92</v>
      </c>
      <c r="I101" s="58">
        <v>90.929487179487197</v>
      </c>
      <c r="J101" s="49">
        <v>90</v>
      </c>
      <c r="K101" s="58">
        <v>90.278846153846104</v>
      </c>
      <c r="L101" s="51"/>
      <c r="M101" s="28">
        <v>9</v>
      </c>
      <c r="N101" s="28">
        <v>15</v>
      </c>
      <c r="O101" s="28">
        <v>11</v>
      </c>
      <c r="P101" s="28">
        <v>28</v>
      </c>
      <c r="Q101" s="28">
        <v>27</v>
      </c>
      <c r="S101" s="54">
        <f t="shared" si="4"/>
        <v>30.94</v>
      </c>
      <c r="T101" s="54">
        <f t="shared" si="5"/>
        <v>17.88</v>
      </c>
      <c r="U101" s="54">
        <f t="shared" si="6"/>
        <v>19.599999999999998</v>
      </c>
      <c r="V101" s="54">
        <f t="shared" si="7"/>
        <v>21.659999999999997</v>
      </c>
    </row>
    <row r="102" spans="1:22" ht="16">
      <c r="A102" s="49">
        <v>101</v>
      </c>
      <c r="B102" s="50">
        <v>201710311151</v>
      </c>
      <c r="C102" s="49" t="s">
        <v>260</v>
      </c>
      <c r="D102" s="49" t="s">
        <v>243</v>
      </c>
      <c r="E102" s="49">
        <v>97</v>
      </c>
      <c r="F102" s="49">
        <v>99</v>
      </c>
      <c r="G102" s="49">
        <v>98</v>
      </c>
      <c r="H102" s="49">
        <v>99</v>
      </c>
      <c r="I102" s="58">
        <v>98.653846153846203</v>
      </c>
      <c r="J102" s="49">
        <v>89</v>
      </c>
      <c r="K102" s="58">
        <v>91.896153846153894</v>
      </c>
      <c r="L102" s="51"/>
      <c r="M102" s="28">
        <v>9</v>
      </c>
      <c r="N102" s="28">
        <v>14</v>
      </c>
      <c r="O102" s="28">
        <v>14.5</v>
      </c>
      <c r="P102" s="28">
        <v>21.5</v>
      </c>
      <c r="Q102" s="28">
        <v>30</v>
      </c>
      <c r="S102" s="54">
        <f t="shared" si="4"/>
        <v>33.04</v>
      </c>
      <c r="T102" s="54">
        <f t="shared" si="5"/>
        <v>19.68</v>
      </c>
      <c r="U102" s="54">
        <f t="shared" si="6"/>
        <v>15.049999999999999</v>
      </c>
      <c r="V102" s="54">
        <f t="shared" si="7"/>
        <v>23.97</v>
      </c>
    </row>
    <row r="103" spans="1:22" ht="16">
      <c r="A103" s="49">
        <v>102</v>
      </c>
      <c r="B103" s="50">
        <v>201710311152</v>
      </c>
      <c r="C103" s="49" t="s">
        <v>261</v>
      </c>
      <c r="D103" s="49" t="s">
        <v>243</v>
      </c>
      <c r="E103" s="49">
        <v>90</v>
      </c>
      <c r="F103" s="49">
        <v>92</v>
      </c>
      <c r="G103" s="49">
        <v>89</v>
      </c>
      <c r="H103" s="49">
        <v>90</v>
      </c>
      <c r="I103" s="58">
        <v>90.256410256410305</v>
      </c>
      <c r="J103" s="49">
        <v>74</v>
      </c>
      <c r="K103" s="58">
        <v>78.876923076923106</v>
      </c>
      <c r="L103" s="51"/>
      <c r="M103" s="28">
        <v>9</v>
      </c>
      <c r="N103" s="28">
        <v>14</v>
      </c>
      <c r="O103" s="28">
        <v>12</v>
      </c>
      <c r="P103" s="28">
        <v>20</v>
      </c>
      <c r="Q103" s="28">
        <v>19</v>
      </c>
      <c r="S103" s="54">
        <f t="shared" si="4"/>
        <v>30.8</v>
      </c>
      <c r="T103" s="54">
        <f t="shared" si="5"/>
        <v>18.04</v>
      </c>
      <c r="U103" s="54">
        <f t="shared" si="6"/>
        <v>14</v>
      </c>
      <c r="V103" s="54">
        <f t="shared" si="7"/>
        <v>15.999999999999998</v>
      </c>
    </row>
    <row r="104" spans="1:22" ht="16">
      <c r="A104" s="49">
        <v>103</v>
      </c>
      <c r="B104" s="50">
        <v>201710311155</v>
      </c>
      <c r="C104" s="49" t="s">
        <v>262</v>
      </c>
      <c r="D104" s="49" t="s">
        <v>243</v>
      </c>
      <c r="E104" s="49">
        <v>95</v>
      </c>
      <c r="F104" s="49">
        <v>96</v>
      </c>
      <c r="G104" s="49">
        <v>96</v>
      </c>
      <c r="H104" s="49">
        <v>95</v>
      </c>
      <c r="I104" s="58">
        <v>95.8333333333333</v>
      </c>
      <c r="J104" s="49">
        <v>93</v>
      </c>
      <c r="K104" s="58">
        <v>93.85</v>
      </c>
      <c r="L104" s="51"/>
      <c r="M104" s="28">
        <v>10</v>
      </c>
      <c r="N104" s="28">
        <v>15</v>
      </c>
      <c r="O104" s="28">
        <v>14</v>
      </c>
      <c r="P104" s="28">
        <v>27</v>
      </c>
      <c r="Q104" s="28">
        <v>27</v>
      </c>
      <c r="S104" s="54">
        <f t="shared" si="4"/>
        <v>33.949999999999996</v>
      </c>
      <c r="T104" s="54">
        <f t="shared" si="5"/>
        <v>19.2</v>
      </c>
      <c r="U104" s="54">
        <f t="shared" si="6"/>
        <v>18.899999999999999</v>
      </c>
      <c r="V104" s="54">
        <f t="shared" si="7"/>
        <v>21.75</v>
      </c>
    </row>
    <row r="105" spans="1:22" ht="16">
      <c r="A105" s="49">
        <v>104</v>
      </c>
      <c r="B105" s="50">
        <v>201710311157</v>
      </c>
      <c r="C105" s="49" t="s">
        <v>263</v>
      </c>
      <c r="D105" s="49" t="s">
        <v>243</v>
      </c>
      <c r="E105" s="49">
        <v>95</v>
      </c>
      <c r="F105" s="49">
        <v>93</v>
      </c>
      <c r="G105" s="49">
        <v>94</v>
      </c>
      <c r="H105" s="49">
        <v>96</v>
      </c>
      <c r="I105" s="58">
        <v>94.5833333333333</v>
      </c>
      <c r="J105" s="49">
        <v>48.5</v>
      </c>
      <c r="K105" s="58">
        <v>62.325000000000003</v>
      </c>
      <c r="L105" s="51"/>
      <c r="M105" s="28">
        <v>6</v>
      </c>
      <c r="N105" s="28">
        <v>12</v>
      </c>
      <c r="O105" s="28">
        <v>9.5</v>
      </c>
      <c r="P105" s="28">
        <v>8</v>
      </c>
      <c r="Q105" s="28">
        <v>12</v>
      </c>
      <c r="S105" s="54">
        <f t="shared" si="4"/>
        <v>25.9</v>
      </c>
      <c r="T105" s="54">
        <f t="shared" si="5"/>
        <v>18.72</v>
      </c>
      <c r="U105" s="54">
        <f t="shared" si="6"/>
        <v>5.6</v>
      </c>
      <c r="V105" s="54">
        <f t="shared" si="7"/>
        <v>11.279999999999998</v>
      </c>
    </row>
    <row r="106" spans="1:22" ht="16">
      <c r="A106" s="49">
        <v>105</v>
      </c>
      <c r="B106" s="50">
        <v>201710311164</v>
      </c>
      <c r="C106" s="49" t="s">
        <v>264</v>
      </c>
      <c r="D106" s="49" t="s">
        <v>243</v>
      </c>
      <c r="E106" s="49">
        <v>90</v>
      </c>
      <c r="F106" s="49">
        <v>87</v>
      </c>
      <c r="G106" s="49">
        <v>91</v>
      </c>
      <c r="H106" s="49">
        <v>86</v>
      </c>
      <c r="I106" s="58">
        <v>88.429487179487197</v>
      </c>
      <c r="J106" s="49">
        <v>85</v>
      </c>
      <c r="K106" s="58">
        <v>86.028846153846104</v>
      </c>
      <c r="L106" s="51"/>
      <c r="M106" s="28">
        <v>10</v>
      </c>
      <c r="N106" s="28">
        <v>13</v>
      </c>
      <c r="O106" s="28">
        <v>13</v>
      </c>
      <c r="P106" s="28">
        <v>24</v>
      </c>
      <c r="Q106" s="28">
        <v>25</v>
      </c>
      <c r="S106" s="54">
        <f t="shared" si="4"/>
        <v>31.5</v>
      </c>
      <c r="T106" s="54">
        <f t="shared" si="5"/>
        <v>17.88</v>
      </c>
      <c r="U106" s="54">
        <f t="shared" si="6"/>
        <v>16.799999999999997</v>
      </c>
      <c r="V106" s="54">
        <f t="shared" si="7"/>
        <v>20.079999999999998</v>
      </c>
    </row>
    <row r="107" spans="1:22" ht="16">
      <c r="A107" s="49">
        <v>106</v>
      </c>
      <c r="B107" s="50">
        <v>201710311178</v>
      </c>
      <c r="C107" s="49" t="s">
        <v>265</v>
      </c>
      <c r="D107" s="49" t="s">
        <v>243</v>
      </c>
      <c r="E107" s="49">
        <v>94</v>
      </c>
      <c r="F107" s="49">
        <v>91</v>
      </c>
      <c r="G107" s="49">
        <v>93</v>
      </c>
      <c r="H107" s="49">
        <v>92</v>
      </c>
      <c r="I107" s="58">
        <v>92.5</v>
      </c>
      <c r="J107" s="49">
        <v>86.5</v>
      </c>
      <c r="K107" s="58">
        <v>88.3</v>
      </c>
      <c r="L107" s="51"/>
      <c r="M107" s="28">
        <v>9</v>
      </c>
      <c r="N107" s="28">
        <v>14</v>
      </c>
      <c r="O107" s="28">
        <v>14.5</v>
      </c>
      <c r="P107" s="28">
        <v>25.5</v>
      </c>
      <c r="Q107" s="28">
        <v>23.5</v>
      </c>
      <c r="S107" s="54">
        <f t="shared" si="4"/>
        <v>32.83</v>
      </c>
      <c r="T107" s="54">
        <f t="shared" si="5"/>
        <v>18.440000000000001</v>
      </c>
      <c r="U107" s="54">
        <f t="shared" si="6"/>
        <v>17.849999999999998</v>
      </c>
      <c r="V107" s="54">
        <f t="shared" si="7"/>
        <v>19.21</v>
      </c>
    </row>
    <row r="108" spans="1:22" ht="16">
      <c r="A108" s="49">
        <v>107</v>
      </c>
      <c r="B108" s="50">
        <v>201710311181</v>
      </c>
      <c r="C108" s="49" t="s">
        <v>266</v>
      </c>
      <c r="D108" s="49" t="s">
        <v>243</v>
      </c>
      <c r="E108" s="49">
        <v>90</v>
      </c>
      <c r="F108" s="49">
        <v>91</v>
      </c>
      <c r="G108" s="49">
        <v>95</v>
      </c>
      <c r="H108" s="49">
        <v>89</v>
      </c>
      <c r="I108" s="58">
        <v>92.339743589743605</v>
      </c>
      <c r="J108" s="49">
        <v>72.5</v>
      </c>
      <c r="K108" s="58">
        <v>78.451923076923094</v>
      </c>
      <c r="L108" s="51"/>
      <c r="M108" s="28">
        <v>10</v>
      </c>
      <c r="N108" s="28">
        <v>13</v>
      </c>
      <c r="O108" s="28">
        <v>11</v>
      </c>
      <c r="P108" s="28">
        <v>11</v>
      </c>
      <c r="Q108" s="28">
        <v>27.5</v>
      </c>
      <c r="S108" s="54">
        <f t="shared" si="4"/>
        <v>30.099999999999998</v>
      </c>
      <c r="T108" s="54">
        <f t="shared" si="5"/>
        <v>18.68</v>
      </c>
      <c r="U108" s="54">
        <f t="shared" si="6"/>
        <v>7.6999999999999993</v>
      </c>
      <c r="V108" s="54">
        <f t="shared" si="7"/>
        <v>21.92</v>
      </c>
    </row>
    <row r="109" spans="1:22" ht="16">
      <c r="A109" s="49">
        <v>108</v>
      </c>
      <c r="B109" s="50">
        <v>201710311190</v>
      </c>
      <c r="C109" s="49" t="s">
        <v>267</v>
      </c>
      <c r="D109" s="49" t="s">
        <v>243</v>
      </c>
      <c r="E109" s="49">
        <v>93</v>
      </c>
      <c r="F109" s="49">
        <v>92</v>
      </c>
      <c r="G109" s="49">
        <v>92</v>
      </c>
      <c r="H109" s="49">
        <v>94</v>
      </c>
      <c r="I109" s="58">
        <v>92.339743589743605</v>
      </c>
      <c r="J109" s="49">
        <v>89</v>
      </c>
      <c r="K109" s="58">
        <v>90.001923076923106</v>
      </c>
      <c r="L109" s="51"/>
      <c r="M109" s="28">
        <v>9</v>
      </c>
      <c r="N109" s="28">
        <v>14</v>
      </c>
      <c r="O109" s="28">
        <v>14</v>
      </c>
      <c r="P109" s="28">
        <v>25</v>
      </c>
      <c r="Q109" s="28">
        <v>27</v>
      </c>
      <c r="S109" s="54">
        <f t="shared" si="4"/>
        <v>32.409999999999997</v>
      </c>
      <c r="T109" s="54">
        <f t="shared" si="5"/>
        <v>18.399999999999999</v>
      </c>
      <c r="U109" s="54">
        <f t="shared" si="6"/>
        <v>17.5</v>
      </c>
      <c r="V109" s="54">
        <f t="shared" si="7"/>
        <v>21.72</v>
      </c>
    </row>
    <row r="110" spans="1:22" ht="16">
      <c r="A110" s="49">
        <v>109</v>
      </c>
      <c r="B110" s="50">
        <v>201710311194</v>
      </c>
      <c r="C110" s="49" t="s">
        <v>268</v>
      </c>
      <c r="D110" s="49" t="s">
        <v>243</v>
      </c>
      <c r="E110" s="49">
        <v>95</v>
      </c>
      <c r="F110" s="49">
        <v>94</v>
      </c>
      <c r="G110" s="49">
        <v>95</v>
      </c>
      <c r="H110" s="49">
        <v>94</v>
      </c>
      <c r="I110" s="58">
        <v>94.839743589743605</v>
      </c>
      <c r="J110" s="49">
        <v>80.5</v>
      </c>
      <c r="K110" s="58">
        <v>84.801923076923103</v>
      </c>
      <c r="L110" s="51"/>
      <c r="M110" s="28">
        <v>8</v>
      </c>
      <c r="N110" s="28">
        <v>13</v>
      </c>
      <c r="O110" s="28">
        <v>12</v>
      </c>
      <c r="P110" s="28">
        <v>22.5</v>
      </c>
      <c r="Q110" s="28">
        <v>25</v>
      </c>
      <c r="S110" s="54">
        <f t="shared" si="4"/>
        <v>29.75</v>
      </c>
      <c r="T110" s="54">
        <f t="shared" si="5"/>
        <v>18.920000000000002</v>
      </c>
      <c r="U110" s="54">
        <f t="shared" si="6"/>
        <v>15.749999999999998</v>
      </c>
      <c r="V110" s="54">
        <f t="shared" si="7"/>
        <v>20.32</v>
      </c>
    </row>
    <row r="111" spans="1:22" ht="16">
      <c r="A111" s="49">
        <v>110</v>
      </c>
      <c r="B111" s="50">
        <v>201710311210</v>
      </c>
      <c r="C111" s="49" t="s">
        <v>269</v>
      </c>
      <c r="D111" s="49" t="s">
        <v>243</v>
      </c>
      <c r="E111" s="49">
        <v>88</v>
      </c>
      <c r="F111" s="49">
        <v>91</v>
      </c>
      <c r="G111" s="49">
        <v>87</v>
      </c>
      <c r="H111" s="49">
        <v>88</v>
      </c>
      <c r="I111" s="58">
        <v>88.429487179487197</v>
      </c>
      <c r="J111" s="49">
        <v>86</v>
      </c>
      <c r="K111" s="58">
        <v>86.728846153846106</v>
      </c>
      <c r="L111" s="51"/>
      <c r="M111" s="28">
        <v>7</v>
      </c>
      <c r="N111" s="28">
        <v>14</v>
      </c>
      <c r="O111" s="28">
        <v>15</v>
      </c>
      <c r="P111" s="28">
        <v>21</v>
      </c>
      <c r="Q111" s="28">
        <v>30</v>
      </c>
      <c r="S111" s="54">
        <f t="shared" si="4"/>
        <v>31.36</v>
      </c>
      <c r="T111" s="54">
        <f t="shared" si="5"/>
        <v>17.72</v>
      </c>
      <c r="U111" s="54">
        <f t="shared" si="6"/>
        <v>14.7</v>
      </c>
      <c r="V111" s="54">
        <f t="shared" si="7"/>
        <v>23.64</v>
      </c>
    </row>
    <row r="112" spans="1:22" ht="16">
      <c r="A112" s="49">
        <v>111</v>
      </c>
      <c r="B112" s="50">
        <v>201710311222</v>
      </c>
      <c r="C112" s="49" t="s">
        <v>270</v>
      </c>
      <c r="D112" s="49" t="s">
        <v>243</v>
      </c>
      <c r="E112" s="49">
        <v>91</v>
      </c>
      <c r="F112" s="49">
        <v>85</v>
      </c>
      <c r="G112" s="49">
        <v>90</v>
      </c>
      <c r="H112" s="49">
        <v>90</v>
      </c>
      <c r="I112" s="58">
        <v>88.75</v>
      </c>
      <c r="J112" s="49">
        <v>90.5</v>
      </c>
      <c r="K112" s="58">
        <v>89.974999999999994</v>
      </c>
      <c r="L112" s="51"/>
      <c r="M112" s="28">
        <v>10</v>
      </c>
      <c r="N112" s="28">
        <v>15</v>
      </c>
      <c r="O112" s="28">
        <v>14</v>
      </c>
      <c r="P112" s="28">
        <v>21.5</v>
      </c>
      <c r="Q112" s="28">
        <v>30</v>
      </c>
      <c r="S112" s="54">
        <f t="shared" si="4"/>
        <v>33.67</v>
      </c>
      <c r="T112" s="54">
        <f t="shared" si="5"/>
        <v>17.599999999999998</v>
      </c>
      <c r="U112" s="54">
        <f t="shared" si="6"/>
        <v>15.049999999999999</v>
      </c>
      <c r="V112" s="54">
        <f t="shared" si="7"/>
        <v>23.7</v>
      </c>
    </row>
    <row r="113" spans="1:22" ht="16">
      <c r="A113" s="49">
        <v>112</v>
      </c>
      <c r="B113" s="50">
        <v>201710311235</v>
      </c>
      <c r="C113" s="49" t="s">
        <v>271</v>
      </c>
      <c r="D113" s="49" t="s">
        <v>243</v>
      </c>
      <c r="E113" s="49">
        <v>96</v>
      </c>
      <c r="F113" s="49">
        <v>98</v>
      </c>
      <c r="G113" s="49">
        <v>97</v>
      </c>
      <c r="H113" s="49">
        <v>97</v>
      </c>
      <c r="I113" s="58">
        <v>97.0833333333333</v>
      </c>
      <c r="J113" s="49">
        <v>88.5</v>
      </c>
      <c r="K113" s="58">
        <v>91.075000000000003</v>
      </c>
      <c r="L113" s="51"/>
      <c r="M113" s="28">
        <v>10</v>
      </c>
      <c r="N113" s="28">
        <v>15</v>
      </c>
      <c r="O113" s="28">
        <v>14.5</v>
      </c>
      <c r="P113" s="28">
        <v>24</v>
      </c>
      <c r="Q113" s="28">
        <v>25</v>
      </c>
      <c r="S113" s="54">
        <f t="shared" si="4"/>
        <v>34.369999999999997</v>
      </c>
      <c r="T113" s="54">
        <f t="shared" si="5"/>
        <v>19.479999999999997</v>
      </c>
      <c r="U113" s="54">
        <f t="shared" si="6"/>
        <v>16.799999999999997</v>
      </c>
      <c r="V113" s="54">
        <f t="shared" si="7"/>
        <v>20.41</v>
      </c>
    </row>
    <row r="114" spans="1:22" ht="16">
      <c r="A114" s="49">
        <v>113</v>
      </c>
      <c r="B114" s="50">
        <v>201710311242</v>
      </c>
      <c r="C114" s="49" t="s">
        <v>272</v>
      </c>
      <c r="D114" s="49" t="s">
        <v>243</v>
      </c>
      <c r="E114" s="49">
        <v>90</v>
      </c>
      <c r="F114" s="49">
        <v>92</v>
      </c>
      <c r="G114" s="49">
        <v>89</v>
      </c>
      <c r="H114" s="49">
        <v>91</v>
      </c>
      <c r="I114" s="58">
        <v>90.512820512820497</v>
      </c>
      <c r="J114" s="49">
        <v>86.5</v>
      </c>
      <c r="K114" s="58">
        <v>87.703846153846101</v>
      </c>
      <c r="L114" s="51"/>
      <c r="M114" s="28">
        <v>9</v>
      </c>
      <c r="N114" s="28">
        <v>14</v>
      </c>
      <c r="O114" s="28">
        <v>12</v>
      </c>
      <c r="P114" s="28">
        <v>21.5</v>
      </c>
      <c r="Q114" s="28">
        <v>30</v>
      </c>
      <c r="S114" s="54">
        <f t="shared" si="4"/>
        <v>30.8</v>
      </c>
      <c r="T114" s="54">
        <f t="shared" si="5"/>
        <v>18.04</v>
      </c>
      <c r="U114" s="54">
        <f t="shared" si="6"/>
        <v>15.049999999999999</v>
      </c>
      <c r="V114" s="54">
        <f t="shared" si="7"/>
        <v>23.73</v>
      </c>
    </row>
    <row r="115" spans="1:22" ht="16">
      <c r="A115" s="49">
        <v>114</v>
      </c>
      <c r="B115" s="50">
        <v>201710311243</v>
      </c>
      <c r="C115" s="49" t="s">
        <v>273</v>
      </c>
      <c r="D115" s="49" t="s">
        <v>243</v>
      </c>
      <c r="E115" s="49">
        <v>96</v>
      </c>
      <c r="F115" s="49">
        <v>98</v>
      </c>
      <c r="G115" s="49">
        <v>96</v>
      </c>
      <c r="H115" s="49">
        <v>97</v>
      </c>
      <c r="I115" s="58">
        <v>96.6666666666667</v>
      </c>
      <c r="J115" s="49">
        <v>88</v>
      </c>
      <c r="K115" s="58">
        <v>90.6</v>
      </c>
      <c r="L115" s="51"/>
      <c r="M115" s="28">
        <v>9</v>
      </c>
      <c r="N115" s="28">
        <v>15</v>
      </c>
      <c r="O115" s="28">
        <v>14</v>
      </c>
      <c r="P115" s="28">
        <v>26</v>
      </c>
      <c r="Q115" s="28">
        <v>24</v>
      </c>
      <c r="S115" s="54">
        <f t="shared" si="4"/>
        <v>33.32</v>
      </c>
      <c r="T115" s="54">
        <f t="shared" si="5"/>
        <v>19.36</v>
      </c>
      <c r="U115" s="54">
        <f t="shared" si="6"/>
        <v>18.2</v>
      </c>
      <c r="V115" s="54">
        <f t="shared" si="7"/>
        <v>19.709999999999997</v>
      </c>
    </row>
    <row r="116" spans="1:22" ht="16">
      <c r="A116" s="49">
        <v>115</v>
      </c>
      <c r="B116" s="50">
        <v>201710311256</v>
      </c>
      <c r="C116" s="49" t="s">
        <v>274</v>
      </c>
      <c r="D116" s="49" t="s">
        <v>243</v>
      </c>
      <c r="E116" s="49">
        <v>89</v>
      </c>
      <c r="F116" s="49">
        <v>90</v>
      </c>
      <c r="G116" s="49">
        <v>88</v>
      </c>
      <c r="H116" s="49">
        <v>85</v>
      </c>
      <c r="I116" s="58">
        <v>88.429487179487197</v>
      </c>
      <c r="J116" s="49">
        <v>84</v>
      </c>
      <c r="K116" s="58">
        <v>85.328846153846101</v>
      </c>
      <c r="L116" s="51"/>
      <c r="M116" s="28">
        <v>8</v>
      </c>
      <c r="N116" s="28">
        <v>13</v>
      </c>
      <c r="O116" s="28">
        <v>12.5</v>
      </c>
      <c r="P116" s="28">
        <v>23.5</v>
      </c>
      <c r="Q116" s="28">
        <v>27</v>
      </c>
      <c r="S116" s="54">
        <f t="shared" si="4"/>
        <v>29.68</v>
      </c>
      <c r="T116" s="54">
        <f t="shared" si="5"/>
        <v>17.759999999999998</v>
      </c>
      <c r="U116" s="54">
        <f t="shared" si="6"/>
        <v>16.45</v>
      </c>
      <c r="V116" s="54">
        <f t="shared" si="7"/>
        <v>21.45</v>
      </c>
    </row>
    <row r="117" spans="1:22" ht="16">
      <c r="A117" s="49">
        <v>116</v>
      </c>
      <c r="B117" s="50">
        <v>201710311257</v>
      </c>
      <c r="C117" s="49" t="s">
        <v>275</v>
      </c>
      <c r="D117" s="49" t="s">
        <v>243</v>
      </c>
      <c r="E117" s="49">
        <v>90</v>
      </c>
      <c r="F117" s="49">
        <v>92</v>
      </c>
      <c r="G117" s="49">
        <v>91</v>
      </c>
      <c r="H117" s="49">
        <v>91</v>
      </c>
      <c r="I117" s="58">
        <v>91.346153846153797</v>
      </c>
      <c r="J117" s="49">
        <v>67.5</v>
      </c>
      <c r="K117" s="58">
        <v>74.653846153846104</v>
      </c>
      <c r="L117" s="51"/>
      <c r="M117" s="28">
        <v>8</v>
      </c>
      <c r="N117" s="28">
        <v>14</v>
      </c>
      <c r="O117" s="28">
        <v>11</v>
      </c>
      <c r="P117" s="28">
        <v>13</v>
      </c>
      <c r="Q117" s="28">
        <v>21.5</v>
      </c>
      <c r="S117" s="54">
        <f t="shared" si="4"/>
        <v>29.4</v>
      </c>
      <c r="T117" s="54">
        <f t="shared" si="5"/>
        <v>18.28</v>
      </c>
      <c r="U117" s="54">
        <f t="shared" si="6"/>
        <v>9.1</v>
      </c>
      <c r="V117" s="54">
        <f t="shared" si="7"/>
        <v>17.779999999999998</v>
      </c>
    </row>
    <row r="118" spans="1:22" ht="16">
      <c r="A118" s="49">
        <v>117</v>
      </c>
      <c r="B118" s="50">
        <v>201710311265</v>
      </c>
      <c r="C118" s="49" t="s">
        <v>276</v>
      </c>
      <c r="D118" s="49" t="s">
        <v>243</v>
      </c>
      <c r="E118" s="49">
        <v>96</v>
      </c>
      <c r="F118" s="49">
        <v>97</v>
      </c>
      <c r="G118" s="49">
        <v>95</v>
      </c>
      <c r="H118" s="49">
        <v>98</v>
      </c>
      <c r="I118" s="58">
        <v>96.826923076923094</v>
      </c>
      <c r="J118" s="49">
        <v>80.5</v>
      </c>
      <c r="K118" s="58">
        <v>85.3980769230769</v>
      </c>
      <c r="L118" s="51"/>
      <c r="M118" s="28">
        <v>7</v>
      </c>
      <c r="N118" s="28">
        <v>12</v>
      </c>
      <c r="O118" s="28">
        <v>12</v>
      </c>
      <c r="P118" s="28">
        <v>24</v>
      </c>
      <c r="Q118" s="28">
        <v>25.5</v>
      </c>
      <c r="S118" s="54">
        <f t="shared" si="4"/>
        <v>28.42</v>
      </c>
      <c r="T118" s="54">
        <f t="shared" si="5"/>
        <v>19.16</v>
      </c>
      <c r="U118" s="54">
        <f t="shared" si="6"/>
        <v>16.799999999999997</v>
      </c>
      <c r="V118" s="54">
        <f t="shared" si="7"/>
        <v>20.79</v>
      </c>
    </row>
  </sheetData>
  <phoneticPr fontId="25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65"/>
  <sheetViews>
    <sheetView zoomScale="80" zoomScaleNormal="80" workbookViewId="0">
      <selection activeCell="J69" sqref="J69"/>
    </sheetView>
  </sheetViews>
  <sheetFormatPr defaultColWidth="8.6640625" defaultRowHeight="25" customHeight="1"/>
  <cols>
    <col min="1" max="1" width="9" style="9"/>
    <col min="2" max="2" width="13.08203125" style="10" customWidth="1"/>
    <col min="3" max="3" width="9.25" style="11" customWidth="1"/>
    <col min="4" max="4" width="11.83203125" style="11" customWidth="1"/>
    <col min="5" max="5" width="7.83203125" style="12" customWidth="1"/>
    <col min="6" max="6" width="8.58203125" style="12" customWidth="1"/>
    <col min="7" max="7" width="9.5" style="12" customWidth="1"/>
    <col min="8" max="8" width="10.33203125" style="12" customWidth="1"/>
    <col min="9" max="9" width="11.5" style="11" customWidth="1"/>
    <col min="10" max="10" width="9" style="13" customWidth="1"/>
    <col min="11" max="11" width="5.83203125" style="14" customWidth="1"/>
    <col min="12" max="12" width="10.33203125" style="15" customWidth="1"/>
    <col min="13" max="15" width="9" style="11"/>
    <col min="16" max="16" width="4.75" style="11" customWidth="1"/>
    <col min="17" max="20" width="11.75" style="11"/>
    <col min="21" max="21" width="9" style="11"/>
    <col min="22" max="22" width="9.58203125" style="11" customWidth="1"/>
    <col min="23" max="32" width="9" style="11"/>
    <col min="33" max="16384" width="8.6640625" style="11"/>
  </cols>
  <sheetData>
    <row r="1" spans="1:29" ht="24.75" customHeight="1">
      <c r="A1" s="16" t="s">
        <v>0</v>
      </c>
      <c r="B1" s="16" t="s">
        <v>1</v>
      </c>
      <c r="C1" s="16" t="s">
        <v>2</v>
      </c>
      <c r="D1" s="16" t="s">
        <v>277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278</v>
      </c>
      <c r="J1" s="17" t="s">
        <v>14</v>
      </c>
      <c r="K1" s="17"/>
      <c r="L1" s="26" t="s">
        <v>8</v>
      </c>
      <c r="M1" s="26" t="s">
        <v>279</v>
      </c>
      <c r="N1" s="26" t="s">
        <v>280</v>
      </c>
      <c r="O1" s="26" t="s">
        <v>281</v>
      </c>
      <c r="Q1" s="31" t="s">
        <v>135</v>
      </c>
      <c r="R1" s="31" t="s">
        <v>136</v>
      </c>
      <c r="S1" s="31" t="s">
        <v>137</v>
      </c>
      <c r="T1" s="31" t="s">
        <v>138</v>
      </c>
    </row>
    <row r="2" spans="1:29" ht="25" customHeight="1">
      <c r="A2" s="18">
        <v>1</v>
      </c>
      <c r="B2" s="18">
        <v>201610111159</v>
      </c>
      <c r="C2" s="19" t="s">
        <v>282</v>
      </c>
      <c r="D2" s="20" t="s">
        <v>283</v>
      </c>
      <c r="E2" s="21">
        <v>100</v>
      </c>
      <c r="F2" s="20">
        <v>90</v>
      </c>
      <c r="G2" s="20">
        <v>85</v>
      </c>
      <c r="H2" s="20">
        <v>88</v>
      </c>
      <c r="I2" s="20">
        <v>90</v>
      </c>
      <c r="J2" s="27">
        <v>73.2</v>
      </c>
      <c r="K2" s="27"/>
      <c r="L2" s="28">
        <v>18</v>
      </c>
      <c r="M2" s="28">
        <v>18.5</v>
      </c>
      <c r="N2" s="28">
        <v>18</v>
      </c>
      <c r="O2" s="28">
        <v>11.5</v>
      </c>
      <c r="Q2" s="32">
        <f>E2*0.07+(L2+M2)*0.7</f>
        <v>32.549999999999997</v>
      </c>
      <c r="R2" s="32">
        <f>F2*0.08+G2*0.12</f>
        <v>17.399999999999999</v>
      </c>
      <c r="S2" s="32">
        <f>N2*0.7</f>
        <v>12.6</v>
      </c>
      <c r="T2" s="32">
        <f>H2*0.03+O2*0.7</f>
        <v>10.689999999999998</v>
      </c>
      <c r="V2" s="33"/>
      <c r="W2" s="33"/>
      <c r="X2" s="33"/>
      <c r="Y2" s="33"/>
      <c r="Z2" s="33" t="s">
        <v>143</v>
      </c>
      <c r="AA2" s="33">
        <v>102</v>
      </c>
      <c r="AB2" s="12"/>
    </row>
    <row r="3" spans="1:29" ht="25" customHeight="1">
      <c r="A3" s="18">
        <v>2</v>
      </c>
      <c r="B3" s="18">
        <v>201610311175</v>
      </c>
      <c r="C3" s="19" t="s">
        <v>284</v>
      </c>
      <c r="D3" s="20" t="s">
        <v>285</v>
      </c>
      <c r="E3" s="21">
        <v>0</v>
      </c>
      <c r="F3" s="20">
        <v>0</v>
      </c>
      <c r="G3" s="20">
        <v>0</v>
      </c>
      <c r="H3" s="20">
        <v>0</v>
      </c>
      <c r="I3" s="20">
        <v>0</v>
      </c>
      <c r="J3" s="27">
        <v>15.4</v>
      </c>
      <c r="K3" s="27"/>
      <c r="L3" s="28">
        <v>8</v>
      </c>
      <c r="M3" s="28">
        <v>2</v>
      </c>
      <c r="N3" s="28">
        <v>7.5</v>
      </c>
      <c r="O3" s="28">
        <v>4.5</v>
      </c>
      <c r="Q3" s="32">
        <f t="shared" ref="Q3:Q66" si="0">E3*0.07+(L3+M3)*0.7</f>
        <v>7</v>
      </c>
      <c r="R3" s="32">
        <f t="shared" ref="R3:R66" si="1">F3*0.08+G3*0.12</f>
        <v>0</v>
      </c>
      <c r="S3" s="32">
        <f t="shared" ref="S3:S66" si="2">N3*0.7</f>
        <v>5.25</v>
      </c>
      <c r="T3" s="32">
        <f t="shared" ref="T3:T66" si="3">H3*0.03+O3*0.7</f>
        <v>3.15</v>
      </c>
      <c r="U3" s="34"/>
      <c r="V3" s="35"/>
      <c r="W3" s="35"/>
      <c r="X3" s="35"/>
      <c r="Y3" s="35"/>
      <c r="Z3" s="35"/>
      <c r="AA3" s="35"/>
      <c r="AB3" s="12"/>
    </row>
    <row r="4" spans="1:29" ht="25" customHeight="1">
      <c r="A4" s="18">
        <v>3</v>
      </c>
      <c r="B4" s="18">
        <v>201711010065</v>
      </c>
      <c r="C4" s="19" t="s">
        <v>286</v>
      </c>
      <c r="D4" s="20" t="s">
        <v>287</v>
      </c>
      <c r="E4" s="21">
        <v>0</v>
      </c>
      <c r="F4" s="20">
        <v>0</v>
      </c>
      <c r="G4" s="20">
        <v>0</v>
      </c>
      <c r="H4" s="20">
        <v>0</v>
      </c>
      <c r="I4" s="20">
        <v>0</v>
      </c>
      <c r="J4" s="27">
        <v>0</v>
      </c>
      <c r="K4" s="27"/>
      <c r="L4" s="15">
        <v>0</v>
      </c>
      <c r="M4" s="11">
        <v>0</v>
      </c>
      <c r="N4" s="11">
        <v>0</v>
      </c>
      <c r="O4" s="11">
        <v>0</v>
      </c>
      <c r="Q4" s="32">
        <f t="shared" si="0"/>
        <v>0</v>
      </c>
      <c r="R4" s="32">
        <f t="shared" si="1"/>
        <v>0</v>
      </c>
      <c r="S4" s="32">
        <f t="shared" si="2"/>
        <v>0</v>
      </c>
      <c r="T4" s="32">
        <f t="shared" si="3"/>
        <v>0</v>
      </c>
      <c r="U4" s="34"/>
      <c r="V4" s="35"/>
      <c r="W4" s="36" t="s">
        <v>148</v>
      </c>
      <c r="X4" s="36" t="s">
        <v>149</v>
      </c>
      <c r="Y4" s="36" t="s">
        <v>150</v>
      </c>
      <c r="Z4" s="36" t="s">
        <v>151</v>
      </c>
      <c r="AA4" s="36" t="s">
        <v>152</v>
      </c>
      <c r="AB4" s="12"/>
      <c r="AC4" s="34"/>
    </row>
    <row r="5" spans="1:29" ht="25" customHeight="1">
      <c r="A5" s="18">
        <v>4</v>
      </c>
      <c r="B5" s="18">
        <v>201810210136</v>
      </c>
      <c r="C5" s="19" t="s">
        <v>288</v>
      </c>
      <c r="D5" s="20" t="s">
        <v>283</v>
      </c>
      <c r="E5" s="21">
        <v>100</v>
      </c>
      <c r="F5" s="20">
        <v>98</v>
      </c>
      <c r="G5" s="20">
        <v>98</v>
      </c>
      <c r="H5" s="20">
        <v>98</v>
      </c>
      <c r="I5" s="20">
        <v>98</v>
      </c>
      <c r="J5" s="27">
        <v>89.6</v>
      </c>
      <c r="K5" s="27"/>
      <c r="L5" s="28">
        <v>14</v>
      </c>
      <c r="M5" s="28">
        <v>20</v>
      </c>
      <c r="N5" s="28">
        <v>25</v>
      </c>
      <c r="O5" s="28">
        <v>27</v>
      </c>
      <c r="Q5" s="32">
        <f t="shared" si="0"/>
        <v>30.799999999999997</v>
      </c>
      <c r="R5" s="32">
        <f t="shared" si="1"/>
        <v>19.600000000000001</v>
      </c>
      <c r="S5" s="32">
        <f t="shared" si="2"/>
        <v>17.5</v>
      </c>
      <c r="T5" s="32">
        <f t="shared" si="3"/>
        <v>21.84</v>
      </c>
      <c r="U5" s="34"/>
      <c r="V5" s="37" t="s">
        <v>155</v>
      </c>
      <c r="W5" s="38">
        <v>35</v>
      </c>
      <c r="X5" s="34">
        <v>30.292156862745099</v>
      </c>
      <c r="Y5" s="40">
        <v>22</v>
      </c>
      <c r="Z5" s="41">
        <v>4</v>
      </c>
      <c r="AA5" s="42">
        <f>(117-Z5)/117</f>
        <v>0.96581196581196582</v>
      </c>
      <c r="AB5" s="12"/>
      <c r="AC5" s="34"/>
    </row>
    <row r="6" spans="1:29" ht="25" customHeight="1">
      <c r="A6" s="18">
        <v>5</v>
      </c>
      <c r="B6" s="18">
        <v>201810223067</v>
      </c>
      <c r="C6" s="19" t="s">
        <v>289</v>
      </c>
      <c r="D6" s="20" t="s">
        <v>290</v>
      </c>
      <c r="E6" s="21">
        <v>100</v>
      </c>
      <c r="F6" s="20">
        <v>99</v>
      </c>
      <c r="G6" s="20">
        <v>99</v>
      </c>
      <c r="H6" s="20">
        <v>99</v>
      </c>
      <c r="I6" s="20">
        <v>99</v>
      </c>
      <c r="J6" s="27">
        <v>90.25</v>
      </c>
      <c r="K6" s="27"/>
      <c r="L6" s="28">
        <v>18</v>
      </c>
      <c r="M6" s="28">
        <v>18</v>
      </c>
      <c r="N6" s="28">
        <v>27.5</v>
      </c>
      <c r="O6" s="28">
        <v>23</v>
      </c>
      <c r="Q6" s="32">
        <f t="shared" si="0"/>
        <v>32.200000000000003</v>
      </c>
      <c r="R6" s="32">
        <f t="shared" si="1"/>
        <v>19.799999999999997</v>
      </c>
      <c r="S6" s="32">
        <f t="shared" si="2"/>
        <v>19.25</v>
      </c>
      <c r="T6" s="32">
        <f t="shared" si="3"/>
        <v>19.069999999999997</v>
      </c>
      <c r="U6" s="34"/>
      <c r="V6" s="37" t="s">
        <v>157</v>
      </c>
      <c r="W6" s="38">
        <v>20</v>
      </c>
      <c r="X6" s="34">
        <v>17.481295822676898</v>
      </c>
      <c r="Y6" s="40">
        <v>16</v>
      </c>
      <c r="Z6" s="41">
        <v>8</v>
      </c>
      <c r="AA6" s="42">
        <f>(117-Z6)/117</f>
        <v>0.93162393162393164</v>
      </c>
      <c r="AB6" s="12"/>
      <c r="AC6" s="34"/>
    </row>
    <row r="7" spans="1:29" ht="25" customHeight="1">
      <c r="A7" s="18">
        <v>6</v>
      </c>
      <c r="B7" s="18">
        <v>201810230136</v>
      </c>
      <c r="C7" s="19" t="s">
        <v>291</v>
      </c>
      <c r="D7" s="20" t="s">
        <v>290</v>
      </c>
      <c r="E7" s="21">
        <v>100</v>
      </c>
      <c r="F7" s="20">
        <v>90</v>
      </c>
      <c r="G7" s="20">
        <v>85</v>
      </c>
      <c r="H7" s="20">
        <v>90</v>
      </c>
      <c r="I7" s="20">
        <v>90</v>
      </c>
      <c r="J7" s="27">
        <v>89.3</v>
      </c>
      <c r="K7" s="27"/>
      <c r="L7" s="28">
        <v>18</v>
      </c>
      <c r="M7" s="28">
        <v>19</v>
      </c>
      <c r="N7" s="28">
        <v>28</v>
      </c>
      <c r="O7" s="28">
        <v>24</v>
      </c>
      <c r="Q7" s="32">
        <f t="shared" si="0"/>
        <v>32.9</v>
      </c>
      <c r="R7" s="32">
        <f t="shared" si="1"/>
        <v>17.399999999999999</v>
      </c>
      <c r="S7" s="32">
        <f t="shared" si="2"/>
        <v>19.599999999999998</v>
      </c>
      <c r="T7" s="32">
        <f t="shared" si="3"/>
        <v>19.499999999999996</v>
      </c>
      <c r="U7" s="34"/>
      <c r="V7" s="37" t="s">
        <v>160</v>
      </c>
      <c r="W7" s="38">
        <v>21</v>
      </c>
      <c r="X7" s="34">
        <v>14.5524509803922</v>
      </c>
      <c r="Y7" s="40">
        <v>10</v>
      </c>
      <c r="Z7" s="41">
        <v>6</v>
      </c>
      <c r="AA7" s="42">
        <f>(117-Z7)/117</f>
        <v>0.94871794871794868</v>
      </c>
      <c r="AB7" s="12"/>
      <c r="AC7" s="34"/>
    </row>
    <row r="8" spans="1:29" ht="25" customHeight="1">
      <c r="A8" s="18">
        <v>7</v>
      </c>
      <c r="B8" s="18">
        <v>201810311001</v>
      </c>
      <c r="C8" s="19" t="s">
        <v>292</v>
      </c>
      <c r="D8" s="20" t="s">
        <v>283</v>
      </c>
      <c r="E8" s="21">
        <v>100</v>
      </c>
      <c r="F8" s="20">
        <v>96</v>
      </c>
      <c r="G8" s="20">
        <v>95</v>
      </c>
      <c r="H8" s="20">
        <v>95</v>
      </c>
      <c r="I8" s="20">
        <v>96</v>
      </c>
      <c r="J8" s="27">
        <v>94.25</v>
      </c>
      <c r="K8" s="27"/>
      <c r="L8" s="28">
        <v>20</v>
      </c>
      <c r="M8" s="28">
        <v>20</v>
      </c>
      <c r="N8" s="28">
        <v>27.5</v>
      </c>
      <c r="O8" s="28">
        <v>26</v>
      </c>
      <c r="Q8" s="32">
        <f t="shared" si="0"/>
        <v>35</v>
      </c>
      <c r="R8" s="32">
        <f t="shared" si="1"/>
        <v>19.079999999999998</v>
      </c>
      <c r="S8" s="32">
        <f t="shared" si="2"/>
        <v>19.25</v>
      </c>
      <c r="T8" s="32">
        <f t="shared" si="3"/>
        <v>21.05</v>
      </c>
      <c r="U8" s="34"/>
      <c r="V8" s="39" t="s">
        <v>162</v>
      </c>
      <c r="W8" s="11">
        <v>24</v>
      </c>
      <c r="X8" s="34">
        <v>17.358137254902001</v>
      </c>
      <c r="Y8" s="11">
        <v>12</v>
      </c>
      <c r="Z8" s="40">
        <v>12</v>
      </c>
      <c r="AA8" s="42">
        <f>(117-Z8)/117</f>
        <v>0.89743589743589747</v>
      </c>
      <c r="AB8" s="12"/>
    </row>
    <row r="9" spans="1:29" ht="25" customHeight="1">
      <c r="A9" s="18">
        <v>8</v>
      </c>
      <c r="B9" s="18">
        <v>201810311002</v>
      </c>
      <c r="C9" s="19" t="s">
        <v>293</v>
      </c>
      <c r="D9" s="20" t="s">
        <v>290</v>
      </c>
      <c r="E9" s="21">
        <v>100</v>
      </c>
      <c r="F9" s="20">
        <v>88</v>
      </c>
      <c r="G9" s="20">
        <v>88</v>
      </c>
      <c r="H9" s="20">
        <v>90</v>
      </c>
      <c r="I9" s="20">
        <v>91</v>
      </c>
      <c r="J9" s="27">
        <v>85.75</v>
      </c>
      <c r="K9" s="27"/>
      <c r="L9" s="28">
        <v>18</v>
      </c>
      <c r="M9" s="28">
        <v>17</v>
      </c>
      <c r="N9" s="28">
        <v>24</v>
      </c>
      <c r="O9" s="28">
        <v>24.5</v>
      </c>
      <c r="Q9" s="32">
        <f t="shared" si="0"/>
        <v>31.5</v>
      </c>
      <c r="R9" s="32">
        <f t="shared" si="1"/>
        <v>17.599999999999998</v>
      </c>
      <c r="S9" s="32">
        <f t="shared" si="2"/>
        <v>16.799999999999997</v>
      </c>
      <c r="T9" s="32">
        <f t="shared" si="3"/>
        <v>19.849999999999998</v>
      </c>
      <c r="U9" s="34"/>
      <c r="V9" s="12"/>
      <c r="W9" s="12"/>
      <c r="X9" s="12"/>
      <c r="Y9" s="12"/>
      <c r="Z9" s="12"/>
      <c r="AA9" s="12"/>
      <c r="AB9" s="12"/>
    </row>
    <row r="10" spans="1:29" ht="25" customHeight="1">
      <c r="A10" s="18">
        <v>9</v>
      </c>
      <c r="B10" s="18">
        <v>201810311005</v>
      </c>
      <c r="C10" s="19" t="s">
        <v>294</v>
      </c>
      <c r="D10" s="20" t="s">
        <v>290</v>
      </c>
      <c r="E10" s="21">
        <v>100</v>
      </c>
      <c r="F10" s="20">
        <v>85</v>
      </c>
      <c r="G10" s="20">
        <v>88</v>
      </c>
      <c r="H10" s="20">
        <v>90</v>
      </c>
      <c r="I10" s="20">
        <v>90</v>
      </c>
      <c r="J10" s="27">
        <v>81.95</v>
      </c>
      <c r="K10" s="27"/>
      <c r="L10" s="28">
        <v>14</v>
      </c>
      <c r="M10" s="28">
        <v>14.5</v>
      </c>
      <c r="N10" s="28">
        <v>21.5</v>
      </c>
      <c r="O10" s="28">
        <v>28.5</v>
      </c>
      <c r="Q10" s="32">
        <f t="shared" si="0"/>
        <v>26.95</v>
      </c>
      <c r="R10" s="32">
        <f t="shared" si="1"/>
        <v>17.36</v>
      </c>
      <c r="S10" s="32">
        <f t="shared" si="2"/>
        <v>15.049999999999999</v>
      </c>
      <c r="T10" s="32">
        <f t="shared" si="3"/>
        <v>22.65</v>
      </c>
      <c r="U10" s="34"/>
      <c r="V10" s="33" t="s">
        <v>148</v>
      </c>
      <c r="W10" s="40">
        <f>SUM(W5:W8)</f>
        <v>100</v>
      </c>
      <c r="X10" s="40">
        <f>SUM(X5:X8)</f>
        <v>79.6840409207162</v>
      </c>
      <c r="Y10" s="40">
        <f>SUM(Y5:Y8)</f>
        <v>60</v>
      </c>
      <c r="Z10" s="40"/>
      <c r="AA10" s="40"/>
      <c r="AB10" s="12"/>
    </row>
    <row r="11" spans="1:29" ht="25" customHeight="1">
      <c r="A11" s="18">
        <v>10</v>
      </c>
      <c r="B11" s="18">
        <v>201810311010</v>
      </c>
      <c r="C11" s="19" t="s">
        <v>295</v>
      </c>
      <c r="D11" s="20" t="s">
        <v>283</v>
      </c>
      <c r="E11" s="21">
        <v>100</v>
      </c>
      <c r="F11" s="20">
        <v>90</v>
      </c>
      <c r="G11" s="20">
        <v>90</v>
      </c>
      <c r="H11" s="20">
        <v>90</v>
      </c>
      <c r="I11" s="20">
        <v>92</v>
      </c>
      <c r="J11" s="27">
        <v>83.25</v>
      </c>
      <c r="K11" s="27"/>
      <c r="L11" s="28">
        <v>20</v>
      </c>
      <c r="M11" s="28">
        <v>17</v>
      </c>
      <c r="N11" s="28">
        <v>23.5</v>
      </c>
      <c r="O11" s="28">
        <v>19</v>
      </c>
      <c r="Q11" s="32">
        <f t="shared" si="0"/>
        <v>32.9</v>
      </c>
      <c r="R11" s="32">
        <f t="shared" si="1"/>
        <v>18</v>
      </c>
      <c r="S11" s="32">
        <f t="shared" si="2"/>
        <v>16.45</v>
      </c>
      <c r="T11" s="32">
        <f t="shared" si="3"/>
        <v>15.999999999999998</v>
      </c>
      <c r="U11" s="34"/>
      <c r="V11" s="12"/>
      <c r="W11" s="12"/>
      <c r="X11" s="12"/>
      <c r="Y11" s="12"/>
      <c r="Z11" s="12"/>
      <c r="AA11" s="43">
        <f>AVERAGE(AA5:AA8)</f>
        <v>0.93589743589743579</v>
      </c>
      <c r="AB11" s="12" t="s">
        <v>166</v>
      </c>
    </row>
    <row r="12" spans="1:29" ht="25" customHeight="1">
      <c r="A12" s="18">
        <v>11</v>
      </c>
      <c r="B12" s="18">
        <v>201810311014</v>
      </c>
      <c r="C12" s="19" t="s">
        <v>296</v>
      </c>
      <c r="D12" s="20" t="s">
        <v>283</v>
      </c>
      <c r="E12" s="21">
        <v>100</v>
      </c>
      <c r="F12" s="20">
        <v>95</v>
      </c>
      <c r="G12" s="20">
        <v>92</v>
      </c>
      <c r="H12" s="20">
        <v>95</v>
      </c>
      <c r="I12" s="20">
        <v>95</v>
      </c>
      <c r="J12" s="27">
        <v>85.9</v>
      </c>
      <c r="K12" s="27"/>
      <c r="L12" s="28">
        <v>20</v>
      </c>
      <c r="M12" s="28">
        <v>18</v>
      </c>
      <c r="N12" s="28">
        <v>24</v>
      </c>
      <c r="O12" s="28">
        <v>20</v>
      </c>
      <c r="Q12" s="32">
        <f t="shared" si="0"/>
        <v>33.6</v>
      </c>
      <c r="R12" s="32">
        <f t="shared" si="1"/>
        <v>18.64</v>
      </c>
      <c r="S12" s="32">
        <f t="shared" si="2"/>
        <v>16.799999999999997</v>
      </c>
      <c r="T12" s="32">
        <f t="shared" si="3"/>
        <v>16.850000000000001</v>
      </c>
    </row>
    <row r="13" spans="1:29" ht="25" customHeight="1">
      <c r="A13" s="18">
        <v>12</v>
      </c>
      <c r="B13" s="18">
        <v>201810311020</v>
      </c>
      <c r="C13" s="19" t="s">
        <v>297</v>
      </c>
      <c r="D13" s="20" t="s">
        <v>290</v>
      </c>
      <c r="E13" s="21">
        <v>100</v>
      </c>
      <c r="F13" s="20">
        <v>85</v>
      </c>
      <c r="G13" s="20">
        <v>84</v>
      </c>
      <c r="H13" s="20">
        <v>85</v>
      </c>
      <c r="I13" s="20">
        <v>88</v>
      </c>
      <c r="J13" s="27">
        <v>86.95</v>
      </c>
      <c r="K13" s="27"/>
      <c r="L13" s="28">
        <v>20</v>
      </c>
      <c r="M13" s="28">
        <v>20</v>
      </c>
      <c r="N13" s="28">
        <v>24.5</v>
      </c>
      <c r="O13" s="28">
        <v>22</v>
      </c>
      <c r="Q13" s="32">
        <f t="shared" si="0"/>
        <v>35</v>
      </c>
      <c r="R13" s="32">
        <f t="shared" si="1"/>
        <v>16.88</v>
      </c>
      <c r="S13" s="32">
        <f t="shared" si="2"/>
        <v>17.149999999999999</v>
      </c>
      <c r="T13" s="32">
        <f t="shared" si="3"/>
        <v>17.95</v>
      </c>
    </row>
    <row r="14" spans="1:29" ht="25" customHeight="1">
      <c r="A14" s="18">
        <v>13</v>
      </c>
      <c r="B14" s="18">
        <v>201810311026</v>
      </c>
      <c r="C14" s="19" t="s">
        <v>298</v>
      </c>
      <c r="D14" s="20" t="s">
        <v>283</v>
      </c>
      <c r="E14" s="21">
        <v>100</v>
      </c>
      <c r="F14" s="20">
        <v>95</v>
      </c>
      <c r="G14" s="20">
        <v>92</v>
      </c>
      <c r="H14" s="20">
        <v>90</v>
      </c>
      <c r="I14" s="20">
        <v>95</v>
      </c>
      <c r="J14" s="27">
        <v>86.95</v>
      </c>
      <c r="K14" s="27"/>
      <c r="L14" s="28">
        <v>18</v>
      </c>
      <c r="M14" s="28">
        <v>15</v>
      </c>
      <c r="N14" s="28">
        <v>24</v>
      </c>
      <c r="O14" s="28">
        <v>26.5</v>
      </c>
      <c r="Q14" s="32">
        <f t="shared" si="0"/>
        <v>30.099999999999998</v>
      </c>
      <c r="R14" s="32">
        <f t="shared" si="1"/>
        <v>18.64</v>
      </c>
      <c r="S14" s="32">
        <f t="shared" si="2"/>
        <v>16.799999999999997</v>
      </c>
      <c r="T14" s="32">
        <f t="shared" si="3"/>
        <v>21.249999999999996</v>
      </c>
    </row>
    <row r="15" spans="1:29" ht="25" customHeight="1">
      <c r="A15" s="18">
        <v>14</v>
      </c>
      <c r="B15" s="18">
        <v>201810311027</v>
      </c>
      <c r="C15" s="19" t="s">
        <v>299</v>
      </c>
      <c r="D15" s="20" t="s">
        <v>283</v>
      </c>
      <c r="E15" s="21">
        <v>100</v>
      </c>
      <c r="F15" s="20">
        <v>85</v>
      </c>
      <c r="G15" s="20">
        <v>88</v>
      </c>
      <c r="H15" s="20">
        <v>90</v>
      </c>
      <c r="I15" s="20">
        <v>90</v>
      </c>
      <c r="J15" s="27">
        <v>80.2</v>
      </c>
      <c r="K15" s="27"/>
      <c r="L15" s="28">
        <v>18</v>
      </c>
      <c r="M15" s="28">
        <v>14</v>
      </c>
      <c r="N15" s="28">
        <v>18.5</v>
      </c>
      <c r="O15" s="28">
        <v>25.5</v>
      </c>
      <c r="Q15" s="32">
        <f t="shared" si="0"/>
        <v>29.4</v>
      </c>
      <c r="R15" s="32">
        <f t="shared" si="1"/>
        <v>17.36</v>
      </c>
      <c r="S15" s="32">
        <f t="shared" si="2"/>
        <v>12.95</v>
      </c>
      <c r="T15" s="32">
        <f t="shared" si="3"/>
        <v>20.549999999999997</v>
      </c>
    </row>
    <row r="16" spans="1:29" ht="25" customHeight="1">
      <c r="A16" s="18">
        <v>15</v>
      </c>
      <c r="B16" s="18">
        <v>201810311030</v>
      </c>
      <c r="C16" s="19" t="s">
        <v>300</v>
      </c>
      <c r="D16" s="20" t="s">
        <v>290</v>
      </c>
      <c r="E16" s="21">
        <v>100</v>
      </c>
      <c r="F16" s="20">
        <v>92</v>
      </c>
      <c r="G16" s="20">
        <v>90</v>
      </c>
      <c r="H16" s="20">
        <v>85</v>
      </c>
      <c r="I16" s="20">
        <v>92</v>
      </c>
      <c r="J16" s="27">
        <v>82.9</v>
      </c>
      <c r="K16" s="27"/>
      <c r="L16" s="28">
        <v>18</v>
      </c>
      <c r="M16" s="28">
        <v>13</v>
      </c>
      <c r="N16" s="28">
        <v>21.5</v>
      </c>
      <c r="O16" s="28">
        <v>26.5</v>
      </c>
      <c r="Q16" s="32">
        <f t="shared" si="0"/>
        <v>28.7</v>
      </c>
      <c r="R16" s="32">
        <f t="shared" si="1"/>
        <v>18.16</v>
      </c>
      <c r="S16" s="32">
        <f t="shared" si="2"/>
        <v>15.049999999999999</v>
      </c>
      <c r="T16" s="32">
        <f t="shared" si="3"/>
        <v>21.099999999999998</v>
      </c>
    </row>
    <row r="17" spans="1:20" ht="25" customHeight="1">
      <c r="A17" s="18">
        <v>16</v>
      </c>
      <c r="B17" s="18">
        <v>201810311037</v>
      </c>
      <c r="C17" s="19" t="s">
        <v>301</v>
      </c>
      <c r="D17" s="20" t="s">
        <v>283</v>
      </c>
      <c r="E17" s="21">
        <v>100</v>
      </c>
      <c r="F17" s="20">
        <v>85</v>
      </c>
      <c r="G17" s="20">
        <v>89</v>
      </c>
      <c r="H17" s="20">
        <v>85</v>
      </c>
      <c r="I17" s="20">
        <v>90</v>
      </c>
      <c r="J17" s="27">
        <v>88.6</v>
      </c>
      <c r="K17" s="27"/>
      <c r="L17" s="28">
        <v>20</v>
      </c>
      <c r="M17" s="28">
        <v>19</v>
      </c>
      <c r="N17" s="28">
        <v>23</v>
      </c>
      <c r="O17" s="28">
        <v>26</v>
      </c>
      <c r="Q17" s="32">
        <f t="shared" si="0"/>
        <v>34.299999999999997</v>
      </c>
      <c r="R17" s="32">
        <f t="shared" si="1"/>
        <v>17.48</v>
      </c>
      <c r="S17" s="32">
        <f t="shared" si="2"/>
        <v>16.099999999999998</v>
      </c>
      <c r="T17" s="32">
        <f t="shared" si="3"/>
        <v>20.75</v>
      </c>
    </row>
    <row r="18" spans="1:20" ht="25" customHeight="1">
      <c r="A18" s="18">
        <v>17</v>
      </c>
      <c r="B18" s="18">
        <v>201810311039</v>
      </c>
      <c r="C18" s="19" t="s">
        <v>302</v>
      </c>
      <c r="D18" s="20" t="s">
        <v>290</v>
      </c>
      <c r="E18" s="21">
        <v>100</v>
      </c>
      <c r="F18" s="20">
        <v>95</v>
      </c>
      <c r="G18" s="20">
        <v>93</v>
      </c>
      <c r="H18" s="20">
        <v>95</v>
      </c>
      <c r="I18" s="20">
        <v>95</v>
      </c>
      <c r="J18" s="27">
        <v>72.25</v>
      </c>
      <c r="K18" s="27"/>
      <c r="L18" s="28">
        <v>16</v>
      </c>
      <c r="M18" s="28">
        <v>13.5</v>
      </c>
      <c r="N18" s="28">
        <v>18</v>
      </c>
      <c r="O18" s="28">
        <v>15</v>
      </c>
      <c r="Q18" s="32">
        <f t="shared" si="0"/>
        <v>27.65</v>
      </c>
      <c r="R18" s="32">
        <f t="shared" si="1"/>
        <v>18.760000000000002</v>
      </c>
      <c r="S18" s="32">
        <f t="shared" si="2"/>
        <v>12.6</v>
      </c>
      <c r="T18" s="32">
        <f t="shared" si="3"/>
        <v>13.35</v>
      </c>
    </row>
    <row r="19" spans="1:20" ht="25" customHeight="1">
      <c r="A19" s="18">
        <v>18</v>
      </c>
      <c r="B19" s="18">
        <v>201810311049</v>
      </c>
      <c r="C19" s="19" t="s">
        <v>303</v>
      </c>
      <c r="D19" s="20" t="s">
        <v>283</v>
      </c>
      <c r="E19" s="21">
        <v>100</v>
      </c>
      <c r="F19" s="20">
        <v>85</v>
      </c>
      <c r="G19" s="20">
        <v>90</v>
      </c>
      <c r="H19" s="20">
        <v>91</v>
      </c>
      <c r="I19" s="20">
        <v>91</v>
      </c>
      <c r="J19" s="27">
        <v>87.5</v>
      </c>
      <c r="K19" s="27"/>
      <c r="L19" s="28">
        <v>18</v>
      </c>
      <c r="M19" s="28">
        <v>17.5</v>
      </c>
      <c r="N19" s="28">
        <v>23.5</v>
      </c>
      <c r="O19" s="28">
        <v>27</v>
      </c>
      <c r="Q19" s="32">
        <f t="shared" si="0"/>
        <v>31.849999999999998</v>
      </c>
      <c r="R19" s="32">
        <f t="shared" si="1"/>
        <v>17.599999999999998</v>
      </c>
      <c r="S19" s="32">
        <f t="shared" si="2"/>
        <v>16.45</v>
      </c>
      <c r="T19" s="32">
        <f t="shared" si="3"/>
        <v>21.63</v>
      </c>
    </row>
    <row r="20" spans="1:20" ht="25" customHeight="1">
      <c r="A20" s="18">
        <v>19</v>
      </c>
      <c r="B20" s="18">
        <v>201810311050</v>
      </c>
      <c r="C20" s="19" t="s">
        <v>304</v>
      </c>
      <c r="D20" s="20" t="s">
        <v>283</v>
      </c>
      <c r="E20" s="21">
        <v>80</v>
      </c>
      <c r="F20" s="20">
        <v>90</v>
      </c>
      <c r="G20" s="20">
        <v>91</v>
      </c>
      <c r="H20" s="20">
        <v>88</v>
      </c>
      <c r="I20" s="20">
        <v>88</v>
      </c>
      <c r="J20" s="27">
        <v>85.9</v>
      </c>
      <c r="K20" s="27"/>
      <c r="L20" s="28">
        <v>16</v>
      </c>
      <c r="M20" s="28">
        <v>18.5</v>
      </c>
      <c r="N20" s="28">
        <v>23.5</v>
      </c>
      <c r="O20" s="28">
        <v>27</v>
      </c>
      <c r="Q20" s="32">
        <f t="shared" si="0"/>
        <v>29.75</v>
      </c>
      <c r="R20" s="32">
        <f t="shared" si="1"/>
        <v>18.12</v>
      </c>
      <c r="S20" s="32">
        <f t="shared" si="2"/>
        <v>16.45</v>
      </c>
      <c r="T20" s="32">
        <f t="shared" si="3"/>
        <v>21.54</v>
      </c>
    </row>
    <row r="21" spans="1:20" ht="25" customHeight="1">
      <c r="A21" s="18">
        <v>20</v>
      </c>
      <c r="B21" s="18">
        <v>201810311051</v>
      </c>
      <c r="C21" s="19" t="s">
        <v>305</v>
      </c>
      <c r="D21" s="20" t="s">
        <v>290</v>
      </c>
      <c r="E21" s="21">
        <v>100</v>
      </c>
      <c r="F21" s="20">
        <v>83</v>
      </c>
      <c r="G21" s="20">
        <v>89</v>
      </c>
      <c r="H21" s="20">
        <v>82</v>
      </c>
      <c r="I21" s="20">
        <v>89</v>
      </c>
      <c r="J21" s="27">
        <v>62.4</v>
      </c>
      <c r="K21" s="27"/>
      <c r="L21" s="28">
        <v>12</v>
      </c>
      <c r="M21" s="28">
        <v>9</v>
      </c>
      <c r="N21" s="28">
        <v>14.5</v>
      </c>
      <c r="O21" s="28">
        <v>15.5</v>
      </c>
      <c r="Q21" s="32">
        <f t="shared" si="0"/>
        <v>21.7</v>
      </c>
      <c r="R21" s="32">
        <f t="shared" si="1"/>
        <v>17.32</v>
      </c>
      <c r="S21" s="32">
        <f t="shared" si="2"/>
        <v>10.149999999999999</v>
      </c>
      <c r="T21" s="32">
        <f t="shared" si="3"/>
        <v>13.309999999999999</v>
      </c>
    </row>
    <row r="22" spans="1:20" ht="25" customHeight="1">
      <c r="A22" s="18">
        <v>21</v>
      </c>
      <c r="B22" s="18">
        <v>201810311055</v>
      </c>
      <c r="C22" s="19" t="s">
        <v>306</v>
      </c>
      <c r="D22" s="20" t="s">
        <v>283</v>
      </c>
      <c r="E22" s="21">
        <v>100</v>
      </c>
      <c r="F22" s="20">
        <v>96</v>
      </c>
      <c r="G22" s="20">
        <v>95</v>
      </c>
      <c r="H22" s="20">
        <v>95</v>
      </c>
      <c r="I22" s="20">
        <v>96</v>
      </c>
      <c r="J22" s="27">
        <v>88.65</v>
      </c>
      <c r="K22" s="27"/>
      <c r="L22" s="28">
        <v>20</v>
      </c>
      <c r="M22" s="28">
        <v>18.5</v>
      </c>
      <c r="N22" s="28">
        <v>24</v>
      </c>
      <c r="O22" s="28">
        <v>23</v>
      </c>
      <c r="Q22" s="32">
        <f t="shared" si="0"/>
        <v>33.950000000000003</v>
      </c>
      <c r="R22" s="32">
        <f t="shared" si="1"/>
        <v>19.079999999999998</v>
      </c>
      <c r="S22" s="32">
        <f t="shared" si="2"/>
        <v>16.799999999999997</v>
      </c>
      <c r="T22" s="32">
        <f t="shared" si="3"/>
        <v>18.95</v>
      </c>
    </row>
    <row r="23" spans="1:20" ht="25" customHeight="1">
      <c r="A23" s="18">
        <v>22</v>
      </c>
      <c r="B23" s="18">
        <v>201810311061</v>
      </c>
      <c r="C23" s="19" t="s">
        <v>307</v>
      </c>
      <c r="D23" s="20" t="s">
        <v>283</v>
      </c>
      <c r="E23" s="21">
        <v>100</v>
      </c>
      <c r="F23" s="20">
        <v>95</v>
      </c>
      <c r="G23" s="20">
        <v>93</v>
      </c>
      <c r="H23" s="20">
        <v>90</v>
      </c>
      <c r="I23" s="20">
        <v>95</v>
      </c>
      <c r="J23" s="27">
        <v>86.6</v>
      </c>
      <c r="K23" s="27"/>
      <c r="L23" s="28">
        <v>20</v>
      </c>
      <c r="M23" s="28">
        <v>19</v>
      </c>
      <c r="N23" s="28">
        <v>26.5</v>
      </c>
      <c r="O23" s="28">
        <v>17.5</v>
      </c>
      <c r="Q23" s="32">
        <f t="shared" si="0"/>
        <v>34.299999999999997</v>
      </c>
      <c r="R23" s="32">
        <f t="shared" si="1"/>
        <v>18.760000000000002</v>
      </c>
      <c r="S23" s="32">
        <f t="shared" si="2"/>
        <v>18.549999999999997</v>
      </c>
      <c r="T23" s="32">
        <f t="shared" si="3"/>
        <v>14.95</v>
      </c>
    </row>
    <row r="24" spans="1:20" ht="25" customHeight="1">
      <c r="A24" s="18">
        <v>23</v>
      </c>
      <c r="B24" s="18">
        <v>201810311062</v>
      </c>
      <c r="C24" s="19" t="s">
        <v>308</v>
      </c>
      <c r="D24" s="20" t="s">
        <v>290</v>
      </c>
      <c r="E24" s="21">
        <v>100</v>
      </c>
      <c r="F24" s="20">
        <v>98</v>
      </c>
      <c r="G24" s="20">
        <v>98</v>
      </c>
      <c r="H24" s="20">
        <v>95</v>
      </c>
      <c r="I24" s="20">
        <v>98</v>
      </c>
      <c r="J24" s="27">
        <v>91.7</v>
      </c>
      <c r="K24" s="27"/>
      <c r="L24" s="28">
        <v>18</v>
      </c>
      <c r="M24" s="28">
        <v>19.5</v>
      </c>
      <c r="N24" s="28">
        <v>23.5</v>
      </c>
      <c r="O24" s="28">
        <v>28</v>
      </c>
      <c r="Q24" s="32">
        <f t="shared" si="0"/>
        <v>33.25</v>
      </c>
      <c r="R24" s="32">
        <f t="shared" si="1"/>
        <v>19.600000000000001</v>
      </c>
      <c r="S24" s="32">
        <f t="shared" si="2"/>
        <v>16.45</v>
      </c>
      <c r="T24" s="32">
        <f t="shared" si="3"/>
        <v>22.45</v>
      </c>
    </row>
    <row r="25" spans="1:20" ht="25" customHeight="1">
      <c r="A25" s="18">
        <v>24</v>
      </c>
      <c r="B25" s="18">
        <v>201810311063</v>
      </c>
      <c r="C25" s="19" t="s">
        <v>309</v>
      </c>
      <c r="D25" s="20" t="s">
        <v>283</v>
      </c>
      <c r="E25" s="21">
        <v>100</v>
      </c>
      <c r="F25" s="20">
        <v>90</v>
      </c>
      <c r="G25" s="20">
        <v>90</v>
      </c>
      <c r="H25" s="20">
        <v>90</v>
      </c>
      <c r="I25" s="20">
        <v>92</v>
      </c>
      <c r="J25" s="27">
        <v>86.4</v>
      </c>
      <c r="K25" s="27"/>
      <c r="L25" s="28">
        <v>20</v>
      </c>
      <c r="M25" s="28">
        <v>15</v>
      </c>
      <c r="N25" s="28">
        <v>20</v>
      </c>
      <c r="O25" s="28">
        <v>29</v>
      </c>
      <c r="Q25" s="32">
        <f t="shared" si="0"/>
        <v>31.5</v>
      </c>
      <c r="R25" s="32">
        <f t="shared" si="1"/>
        <v>18</v>
      </c>
      <c r="S25" s="32">
        <f t="shared" si="2"/>
        <v>14</v>
      </c>
      <c r="T25" s="32">
        <f t="shared" si="3"/>
        <v>22.999999999999996</v>
      </c>
    </row>
    <row r="26" spans="1:20" ht="25" customHeight="1">
      <c r="A26" s="18">
        <v>25</v>
      </c>
      <c r="B26" s="18">
        <v>201810311064</v>
      </c>
      <c r="C26" s="19" t="s">
        <v>310</v>
      </c>
      <c r="D26" s="20" t="s">
        <v>283</v>
      </c>
      <c r="E26" s="21">
        <v>100</v>
      </c>
      <c r="F26" s="20">
        <v>92</v>
      </c>
      <c r="G26" s="20">
        <v>92</v>
      </c>
      <c r="H26" s="20">
        <v>90</v>
      </c>
      <c r="I26" s="20">
        <v>92</v>
      </c>
      <c r="J26" s="27">
        <v>83.6</v>
      </c>
      <c r="K26" s="27"/>
      <c r="L26" s="28">
        <v>20</v>
      </c>
      <c r="M26" s="28">
        <v>16</v>
      </c>
      <c r="N26" s="28">
        <v>22</v>
      </c>
      <c r="O26" s="28">
        <v>22</v>
      </c>
      <c r="Q26" s="32">
        <f t="shared" si="0"/>
        <v>32.200000000000003</v>
      </c>
      <c r="R26" s="32">
        <f t="shared" si="1"/>
        <v>18.399999999999999</v>
      </c>
      <c r="S26" s="32">
        <f t="shared" si="2"/>
        <v>15.399999999999999</v>
      </c>
      <c r="T26" s="32">
        <f t="shared" si="3"/>
        <v>18.099999999999998</v>
      </c>
    </row>
    <row r="27" spans="1:20" ht="25" customHeight="1">
      <c r="A27" s="18">
        <v>26</v>
      </c>
      <c r="B27" s="18">
        <v>201810311067</v>
      </c>
      <c r="C27" s="19" t="s">
        <v>311</v>
      </c>
      <c r="D27" s="20" t="s">
        <v>283</v>
      </c>
      <c r="E27" s="21">
        <v>100</v>
      </c>
      <c r="F27" s="20">
        <v>88</v>
      </c>
      <c r="G27" s="20">
        <v>88</v>
      </c>
      <c r="H27" s="20">
        <v>88</v>
      </c>
      <c r="I27" s="20">
        <v>88</v>
      </c>
      <c r="J27" s="27">
        <v>74.7</v>
      </c>
      <c r="K27" s="27"/>
      <c r="L27" s="28">
        <v>18</v>
      </c>
      <c r="M27" s="28">
        <v>18</v>
      </c>
      <c r="N27" s="28">
        <v>15</v>
      </c>
      <c r="O27" s="28">
        <v>18</v>
      </c>
      <c r="Q27" s="32">
        <f t="shared" si="0"/>
        <v>32.200000000000003</v>
      </c>
      <c r="R27" s="32">
        <f t="shared" si="1"/>
        <v>17.599999999999998</v>
      </c>
      <c r="S27" s="32">
        <f t="shared" si="2"/>
        <v>10.5</v>
      </c>
      <c r="T27" s="32">
        <f t="shared" si="3"/>
        <v>15.239999999999998</v>
      </c>
    </row>
    <row r="28" spans="1:20" ht="25" customHeight="1">
      <c r="A28" s="18">
        <v>27</v>
      </c>
      <c r="B28" s="18">
        <v>201810311071</v>
      </c>
      <c r="C28" s="19" t="s">
        <v>312</v>
      </c>
      <c r="D28" s="20" t="s">
        <v>283</v>
      </c>
      <c r="E28" s="21">
        <v>100</v>
      </c>
      <c r="F28" s="20">
        <v>96</v>
      </c>
      <c r="G28" s="20">
        <v>96</v>
      </c>
      <c r="H28" s="20">
        <v>96</v>
      </c>
      <c r="I28" s="20">
        <v>96</v>
      </c>
      <c r="J28" s="27">
        <v>85.5</v>
      </c>
      <c r="K28" s="27"/>
      <c r="L28" s="28">
        <v>18</v>
      </c>
      <c r="M28" s="28">
        <v>18.5</v>
      </c>
      <c r="N28" s="28">
        <v>17.5</v>
      </c>
      <c r="O28" s="28">
        <v>27</v>
      </c>
      <c r="Q28" s="32">
        <f t="shared" si="0"/>
        <v>32.549999999999997</v>
      </c>
      <c r="R28" s="32">
        <f t="shared" si="1"/>
        <v>19.2</v>
      </c>
      <c r="S28" s="32">
        <f t="shared" si="2"/>
        <v>12.25</v>
      </c>
      <c r="T28" s="32">
        <f t="shared" si="3"/>
        <v>21.779999999999998</v>
      </c>
    </row>
    <row r="29" spans="1:20" ht="25" customHeight="1">
      <c r="A29" s="18">
        <v>28</v>
      </c>
      <c r="B29" s="18">
        <v>201810311074</v>
      </c>
      <c r="C29" s="19" t="s">
        <v>313</v>
      </c>
      <c r="D29" s="20" t="s">
        <v>290</v>
      </c>
      <c r="E29" s="21">
        <v>100</v>
      </c>
      <c r="F29" s="20">
        <v>80</v>
      </c>
      <c r="G29" s="20">
        <v>85</v>
      </c>
      <c r="H29" s="20">
        <v>84</v>
      </c>
      <c r="I29" s="20">
        <v>85</v>
      </c>
      <c r="J29" s="27">
        <v>74.849999999999994</v>
      </c>
      <c r="K29" s="27"/>
      <c r="L29" s="28">
        <v>20</v>
      </c>
      <c r="M29" s="28">
        <v>16</v>
      </c>
      <c r="N29" s="28">
        <v>17</v>
      </c>
      <c r="O29" s="28">
        <v>17.5</v>
      </c>
      <c r="Q29" s="32">
        <f t="shared" si="0"/>
        <v>32.200000000000003</v>
      </c>
      <c r="R29" s="32">
        <f t="shared" si="1"/>
        <v>16.600000000000001</v>
      </c>
      <c r="S29" s="32">
        <f t="shared" si="2"/>
        <v>11.899999999999999</v>
      </c>
      <c r="T29" s="32">
        <f t="shared" si="3"/>
        <v>14.77</v>
      </c>
    </row>
    <row r="30" spans="1:20" ht="25" customHeight="1">
      <c r="A30" s="18">
        <v>29</v>
      </c>
      <c r="B30" s="18">
        <v>201810311076</v>
      </c>
      <c r="C30" s="19" t="s">
        <v>314</v>
      </c>
      <c r="D30" s="20" t="s">
        <v>290</v>
      </c>
      <c r="E30" s="21">
        <v>100</v>
      </c>
      <c r="F30" s="20">
        <v>96</v>
      </c>
      <c r="G30" s="20">
        <v>95</v>
      </c>
      <c r="H30" s="20">
        <v>90</v>
      </c>
      <c r="I30" s="20">
        <v>96</v>
      </c>
      <c r="J30" s="27">
        <v>82</v>
      </c>
      <c r="K30" s="27"/>
      <c r="L30" s="28">
        <v>18</v>
      </c>
      <c r="M30" s="28">
        <v>15</v>
      </c>
      <c r="N30" s="28">
        <v>19</v>
      </c>
      <c r="O30" s="28">
        <v>24</v>
      </c>
      <c r="Q30" s="32">
        <f t="shared" si="0"/>
        <v>30.099999999999998</v>
      </c>
      <c r="R30" s="32">
        <f t="shared" si="1"/>
        <v>19.079999999999998</v>
      </c>
      <c r="S30" s="32">
        <f t="shared" si="2"/>
        <v>13.299999999999999</v>
      </c>
      <c r="T30" s="32">
        <f t="shared" si="3"/>
        <v>19.499999999999996</v>
      </c>
    </row>
    <row r="31" spans="1:20" ht="25" customHeight="1">
      <c r="A31" s="18">
        <v>30</v>
      </c>
      <c r="B31" s="18">
        <v>201810311082</v>
      </c>
      <c r="C31" s="19" t="s">
        <v>315</v>
      </c>
      <c r="D31" s="20" t="s">
        <v>283</v>
      </c>
      <c r="E31" s="21">
        <v>100</v>
      </c>
      <c r="F31" s="20">
        <v>85</v>
      </c>
      <c r="G31" s="20">
        <v>90</v>
      </c>
      <c r="H31" s="20">
        <v>90</v>
      </c>
      <c r="I31" s="20">
        <v>91</v>
      </c>
      <c r="J31" s="27">
        <v>78.05</v>
      </c>
      <c r="K31" s="27"/>
      <c r="L31" s="28">
        <v>14</v>
      </c>
      <c r="M31" s="28">
        <v>16.5</v>
      </c>
      <c r="N31" s="28">
        <v>21</v>
      </c>
      <c r="O31" s="28">
        <v>21</v>
      </c>
      <c r="Q31" s="32">
        <f t="shared" si="0"/>
        <v>28.349999999999998</v>
      </c>
      <c r="R31" s="32">
        <f t="shared" si="1"/>
        <v>17.599999999999998</v>
      </c>
      <c r="S31" s="32">
        <f t="shared" si="2"/>
        <v>14.7</v>
      </c>
      <c r="T31" s="32">
        <f t="shared" si="3"/>
        <v>17.399999999999999</v>
      </c>
    </row>
    <row r="32" spans="1:20" ht="25" customHeight="1">
      <c r="A32" s="18">
        <v>31</v>
      </c>
      <c r="B32" s="18">
        <v>201810311083</v>
      </c>
      <c r="C32" s="19" t="s">
        <v>316</v>
      </c>
      <c r="D32" s="20" t="s">
        <v>290</v>
      </c>
      <c r="E32" s="21">
        <v>95</v>
      </c>
      <c r="F32" s="20">
        <v>93</v>
      </c>
      <c r="G32" s="20">
        <v>93</v>
      </c>
      <c r="H32" s="20">
        <v>90</v>
      </c>
      <c r="I32" s="20">
        <v>93</v>
      </c>
      <c r="J32" s="27">
        <v>91.6</v>
      </c>
      <c r="K32" s="27"/>
      <c r="L32" s="28">
        <v>18</v>
      </c>
      <c r="M32" s="28">
        <v>16</v>
      </c>
      <c r="N32" s="28">
        <v>27.5</v>
      </c>
      <c r="O32" s="28">
        <v>29.5</v>
      </c>
      <c r="Q32" s="32">
        <f t="shared" si="0"/>
        <v>30.449999999999996</v>
      </c>
      <c r="R32" s="32">
        <f t="shared" si="1"/>
        <v>18.600000000000001</v>
      </c>
      <c r="S32" s="32">
        <f t="shared" si="2"/>
        <v>19.25</v>
      </c>
      <c r="T32" s="32">
        <f t="shared" si="3"/>
        <v>23.349999999999998</v>
      </c>
    </row>
    <row r="33" spans="1:20" ht="25" customHeight="1">
      <c r="A33" s="18">
        <v>32</v>
      </c>
      <c r="B33" s="18">
        <v>201810311086</v>
      </c>
      <c r="C33" s="19" t="s">
        <v>317</v>
      </c>
      <c r="D33" s="20" t="s">
        <v>290</v>
      </c>
      <c r="E33" s="21">
        <v>100</v>
      </c>
      <c r="F33" s="20">
        <v>90</v>
      </c>
      <c r="G33" s="20">
        <v>85</v>
      </c>
      <c r="H33" s="20">
        <v>90</v>
      </c>
      <c r="I33" s="20">
        <v>90</v>
      </c>
      <c r="J33" s="27">
        <v>60.6</v>
      </c>
      <c r="K33" s="27"/>
      <c r="L33" s="28">
        <v>18</v>
      </c>
      <c r="M33" s="28">
        <v>9.5</v>
      </c>
      <c r="N33" s="28">
        <v>14.5</v>
      </c>
      <c r="O33" s="28">
        <v>6</v>
      </c>
      <c r="Q33" s="32">
        <f t="shared" si="0"/>
        <v>26.25</v>
      </c>
      <c r="R33" s="32">
        <f t="shared" si="1"/>
        <v>17.399999999999999</v>
      </c>
      <c r="S33" s="32">
        <f t="shared" si="2"/>
        <v>10.149999999999999</v>
      </c>
      <c r="T33" s="32">
        <f t="shared" si="3"/>
        <v>6.8999999999999986</v>
      </c>
    </row>
    <row r="34" spans="1:20" ht="25" customHeight="1">
      <c r="A34" s="18">
        <v>33</v>
      </c>
      <c r="B34" s="18">
        <v>201810311092</v>
      </c>
      <c r="C34" s="19" t="s">
        <v>318</v>
      </c>
      <c r="D34" s="20" t="s">
        <v>290</v>
      </c>
      <c r="E34" s="21">
        <v>100</v>
      </c>
      <c r="F34" s="20">
        <v>98</v>
      </c>
      <c r="G34" s="20">
        <v>97</v>
      </c>
      <c r="H34" s="20">
        <v>94</v>
      </c>
      <c r="I34" s="20">
        <v>98</v>
      </c>
      <c r="J34" s="27">
        <v>87.15</v>
      </c>
      <c r="K34" s="27"/>
      <c r="L34" s="28">
        <v>18</v>
      </c>
      <c r="M34" s="28">
        <v>17</v>
      </c>
      <c r="N34" s="28">
        <v>24.5</v>
      </c>
      <c r="O34" s="28">
        <v>23</v>
      </c>
      <c r="Q34" s="32">
        <f t="shared" si="0"/>
        <v>31.5</v>
      </c>
      <c r="R34" s="32">
        <f t="shared" si="1"/>
        <v>19.479999999999997</v>
      </c>
      <c r="S34" s="32">
        <f t="shared" si="2"/>
        <v>17.149999999999999</v>
      </c>
      <c r="T34" s="32">
        <f t="shared" si="3"/>
        <v>18.919999999999998</v>
      </c>
    </row>
    <row r="35" spans="1:20" s="8" customFormat="1" ht="25" customHeight="1">
      <c r="A35" s="18">
        <v>34</v>
      </c>
      <c r="B35" s="22">
        <v>201810311099</v>
      </c>
      <c r="C35" s="23" t="s">
        <v>319</v>
      </c>
      <c r="D35" s="24" t="s">
        <v>290</v>
      </c>
      <c r="E35" s="25">
        <v>100</v>
      </c>
      <c r="F35" s="24">
        <v>90</v>
      </c>
      <c r="G35" s="24">
        <v>90</v>
      </c>
      <c r="H35" s="24">
        <v>90</v>
      </c>
      <c r="I35" s="24">
        <v>92</v>
      </c>
      <c r="J35" s="29">
        <v>75.2</v>
      </c>
      <c r="K35" s="27"/>
      <c r="L35" s="30">
        <v>20</v>
      </c>
      <c r="M35" s="30">
        <v>18</v>
      </c>
      <c r="N35" s="30">
        <v>17</v>
      </c>
      <c r="O35" s="30">
        <v>13</v>
      </c>
      <c r="Q35" s="32">
        <f t="shared" si="0"/>
        <v>33.6</v>
      </c>
      <c r="R35" s="32">
        <f t="shared" si="1"/>
        <v>18</v>
      </c>
      <c r="S35" s="32">
        <f t="shared" si="2"/>
        <v>11.899999999999999</v>
      </c>
      <c r="T35" s="32">
        <f t="shared" si="3"/>
        <v>11.799999999999999</v>
      </c>
    </row>
    <row r="36" spans="1:20" ht="25" customHeight="1">
      <c r="A36" s="18">
        <v>35</v>
      </c>
      <c r="B36" s="18">
        <v>201810311100</v>
      </c>
      <c r="C36" s="19" t="s">
        <v>320</v>
      </c>
      <c r="D36" s="20" t="s">
        <v>290</v>
      </c>
      <c r="E36" s="21">
        <v>100</v>
      </c>
      <c r="F36" s="20">
        <v>88</v>
      </c>
      <c r="G36" s="20">
        <v>85</v>
      </c>
      <c r="H36" s="20">
        <v>90</v>
      </c>
      <c r="I36" s="20">
        <v>88</v>
      </c>
      <c r="J36" s="27">
        <v>78.55</v>
      </c>
      <c r="K36" s="27"/>
      <c r="L36" s="28">
        <v>14</v>
      </c>
      <c r="M36" s="28">
        <v>19</v>
      </c>
      <c r="N36" s="28">
        <v>17.5</v>
      </c>
      <c r="O36" s="28">
        <v>24</v>
      </c>
      <c r="Q36" s="32">
        <f t="shared" si="0"/>
        <v>30.099999999999998</v>
      </c>
      <c r="R36" s="32">
        <f t="shared" si="1"/>
        <v>17.239999999999998</v>
      </c>
      <c r="S36" s="32">
        <f t="shared" si="2"/>
        <v>12.25</v>
      </c>
      <c r="T36" s="32">
        <f t="shared" si="3"/>
        <v>19.499999999999996</v>
      </c>
    </row>
    <row r="37" spans="1:20" ht="25" customHeight="1">
      <c r="A37" s="18">
        <v>36</v>
      </c>
      <c r="B37" s="18">
        <v>201810311101</v>
      </c>
      <c r="C37" s="19" t="s">
        <v>321</v>
      </c>
      <c r="D37" s="20" t="s">
        <v>290</v>
      </c>
      <c r="E37" s="21">
        <v>100</v>
      </c>
      <c r="F37" s="20">
        <v>88</v>
      </c>
      <c r="G37" s="20">
        <v>85</v>
      </c>
      <c r="H37" s="20">
        <v>85</v>
      </c>
      <c r="I37" s="20">
        <v>89</v>
      </c>
      <c r="J37" s="27">
        <v>75</v>
      </c>
      <c r="K37" s="27"/>
      <c r="L37" s="28">
        <v>20</v>
      </c>
      <c r="M37" s="28">
        <v>19</v>
      </c>
      <c r="N37" s="28">
        <v>15</v>
      </c>
      <c r="O37" s="28">
        <v>15</v>
      </c>
      <c r="Q37" s="32">
        <f t="shared" si="0"/>
        <v>34.299999999999997</v>
      </c>
      <c r="R37" s="32">
        <f t="shared" si="1"/>
        <v>17.239999999999998</v>
      </c>
      <c r="S37" s="32">
        <f t="shared" si="2"/>
        <v>10.5</v>
      </c>
      <c r="T37" s="32">
        <f t="shared" si="3"/>
        <v>13.05</v>
      </c>
    </row>
    <row r="38" spans="1:20" ht="25" customHeight="1">
      <c r="A38" s="18">
        <v>37</v>
      </c>
      <c r="B38" s="18">
        <v>201810311103</v>
      </c>
      <c r="C38" s="19" t="s">
        <v>322</v>
      </c>
      <c r="D38" s="20" t="s">
        <v>290</v>
      </c>
      <c r="E38" s="21">
        <v>100</v>
      </c>
      <c r="F38" s="20">
        <v>93</v>
      </c>
      <c r="G38" s="20">
        <v>92</v>
      </c>
      <c r="H38" s="20">
        <v>93</v>
      </c>
      <c r="I38" s="20">
        <v>94</v>
      </c>
      <c r="J38" s="27">
        <v>79.650000000000006</v>
      </c>
      <c r="K38" s="27"/>
      <c r="L38" s="28">
        <v>14</v>
      </c>
      <c r="M38" s="28">
        <v>14</v>
      </c>
      <c r="N38" s="28">
        <v>23</v>
      </c>
      <c r="O38" s="28">
        <v>22.5</v>
      </c>
      <c r="Q38" s="32">
        <f t="shared" si="0"/>
        <v>26.599999999999998</v>
      </c>
      <c r="R38" s="32">
        <f t="shared" si="1"/>
        <v>18.48</v>
      </c>
      <c r="S38" s="32">
        <f t="shared" si="2"/>
        <v>16.099999999999998</v>
      </c>
      <c r="T38" s="32">
        <f t="shared" si="3"/>
        <v>18.54</v>
      </c>
    </row>
    <row r="39" spans="1:20" ht="25" customHeight="1">
      <c r="A39" s="18">
        <v>38</v>
      </c>
      <c r="B39" s="18">
        <v>201810311113</v>
      </c>
      <c r="C39" s="19" t="s">
        <v>323</v>
      </c>
      <c r="D39" s="20" t="s">
        <v>283</v>
      </c>
      <c r="E39" s="21">
        <v>100</v>
      </c>
      <c r="F39" s="20">
        <v>98</v>
      </c>
      <c r="G39" s="20">
        <v>98</v>
      </c>
      <c r="H39" s="20">
        <v>95</v>
      </c>
      <c r="I39" s="20">
        <v>98</v>
      </c>
      <c r="J39" s="27">
        <v>75.95</v>
      </c>
      <c r="K39" s="27"/>
      <c r="L39" s="28">
        <v>18</v>
      </c>
      <c r="M39" s="28">
        <v>18.5</v>
      </c>
      <c r="N39" s="28">
        <v>10</v>
      </c>
      <c r="O39" s="28">
        <v>20</v>
      </c>
      <c r="Q39" s="32">
        <f t="shared" si="0"/>
        <v>32.549999999999997</v>
      </c>
      <c r="R39" s="32">
        <f t="shared" si="1"/>
        <v>19.600000000000001</v>
      </c>
      <c r="S39" s="32">
        <f t="shared" si="2"/>
        <v>7</v>
      </c>
      <c r="T39" s="32">
        <f t="shared" si="3"/>
        <v>16.850000000000001</v>
      </c>
    </row>
    <row r="40" spans="1:20" ht="25" customHeight="1">
      <c r="A40" s="18">
        <v>39</v>
      </c>
      <c r="B40" s="18">
        <v>201810311129</v>
      </c>
      <c r="C40" s="19" t="s">
        <v>324</v>
      </c>
      <c r="D40" s="20" t="s">
        <v>290</v>
      </c>
      <c r="E40" s="21">
        <v>85</v>
      </c>
      <c r="F40" s="20">
        <v>85</v>
      </c>
      <c r="G40" s="20">
        <v>85</v>
      </c>
      <c r="H40" s="20">
        <v>85</v>
      </c>
      <c r="I40" s="20">
        <v>85</v>
      </c>
      <c r="J40" s="27">
        <v>68.55</v>
      </c>
      <c r="K40" s="27"/>
      <c r="L40" s="28">
        <v>16</v>
      </c>
      <c r="M40" s="28">
        <v>14</v>
      </c>
      <c r="N40" s="28">
        <v>7.5</v>
      </c>
      <c r="O40" s="28">
        <v>24</v>
      </c>
      <c r="Q40" s="32">
        <f t="shared" si="0"/>
        <v>26.95</v>
      </c>
      <c r="R40" s="32">
        <f t="shared" si="1"/>
        <v>17</v>
      </c>
      <c r="S40" s="32">
        <f t="shared" si="2"/>
        <v>5.25</v>
      </c>
      <c r="T40" s="32">
        <f t="shared" si="3"/>
        <v>19.349999999999998</v>
      </c>
    </row>
    <row r="41" spans="1:20" ht="25" customHeight="1">
      <c r="A41" s="18">
        <v>40</v>
      </c>
      <c r="B41" s="18">
        <v>201810311132</v>
      </c>
      <c r="C41" s="19" t="s">
        <v>325</v>
      </c>
      <c r="D41" s="20" t="s">
        <v>283</v>
      </c>
      <c r="E41" s="21">
        <v>100</v>
      </c>
      <c r="F41" s="20">
        <v>93</v>
      </c>
      <c r="G41" s="20">
        <v>93</v>
      </c>
      <c r="H41" s="20">
        <v>90</v>
      </c>
      <c r="I41" s="20">
        <v>94</v>
      </c>
      <c r="J41" s="27">
        <v>76.150000000000006</v>
      </c>
      <c r="K41" s="27"/>
      <c r="L41" s="28">
        <v>20</v>
      </c>
      <c r="M41" s="28">
        <v>17</v>
      </c>
      <c r="N41" s="28">
        <v>16.5</v>
      </c>
      <c r="O41" s="28">
        <v>15</v>
      </c>
      <c r="Q41" s="32">
        <f t="shared" si="0"/>
        <v>32.9</v>
      </c>
      <c r="R41" s="32">
        <f t="shared" si="1"/>
        <v>18.600000000000001</v>
      </c>
      <c r="S41" s="32">
        <f t="shared" si="2"/>
        <v>11.549999999999999</v>
      </c>
      <c r="T41" s="32">
        <f t="shared" si="3"/>
        <v>13.2</v>
      </c>
    </row>
    <row r="42" spans="1:20" ht="25" customHeight="1">
      <c r="A42" s="18">
        <v>41</v>
      </c>
      <c r="B42" s="18">
        <v>201810311133</v>
      </c>
      <c r="C42" s="19" t="s">
        <v>326</v>
      </c>
      <c r="D42" s="20" t="s">
        <v>283</v>
      </c>
      <c r="E42" s="21">
        <v>100</v>
      </c>
      <c r="F42" s="20">
        <v>88</v>
      </c>
      <c r="G42" s="20">
        <v>90</v>
      </c>
      <c r="H42" s="20">
        <v>90</v>
      </c>
      <c r="I42" s="20">
        <v>91</v>
      </c>
      <c r="J42" s="27">
        <v>74.2</v>
      </c>
      <c r="K42" s="27"/>
      <c r="L42" s="28">
        <v>18</v>
      </c>
      <c r="M42" s="28">
        <v>15</v>
      </c>
      <c r="N42" s="28">
        <v>18</v>
      </c>
      <c r="O42" s="28">
        <v>16</v>
      </c>
      <c r="Q42" s="32">
        <f t="shared" si="0"/>
        <v>30.099999999999998</v>
      </c>
      <c r="R42" s="32">
        <f t="shared" si="1"/>
        <v>17.84</v>
      </c>
      <c r="S42" s="32">
        <f t="shared" si="2"/>
        <v>12.6</v>
      </c>
      <c r="T42" s="32">
        <f t="shared" si="3"/>
        <v>13.899999999999999</v>
      </c>
    </row>
    <row r="43" spans="1:20" ht="25" customHeight="1">
      <c r="A43" s="18">
        <v>42</v>
      </c>
      <c r="B43" s="18">
        <v>201810311137</v>
      </c>
      <c r="C43" s="19" t="s">
        <v>327</v>
      </c>
      <c r="D43" s="20" t="s">
        <v>290</v>
      </c>
      <c r="E43" s="21">
        <v>100</v>
      </c>
      <c r="F43" s="20">
        <v>88</v>
      </c>
      <c r="G43" s="20">
        <v>87</v>
      </c>
      <c r="H43" s="20">
        <v>91</v>
      </c>
      <c r="I43" s="20">
        <v>91</v>
      </c>
      <c r="J43" s="27">
        <v>79.45</v>
      </c>
      <c r="K43" s="27"/>
      <c r="L43" s="28">
        <v>16</v>
      </c>
      <c r="M43" s="28">
        <v>18</v>
      </c>
      <c r="N43" s="28">
        <v>16.5</v>
      </c>
      <c r="O43" s="28">
        <v>24</v>
      </c>
      <c r="Q43" s="32">
        <f t="shared" si="0"/>
        <v>30.799999999999997</v>
      </c>
      <c r="R43" s="32">
        <f t="shared" si="1"/>
        <v>17.48</v>
      </c>
      <c r="S43" s="32">
        <f t="shared" si="2"/>
        <v>11.549999999999999</v>
      </c>
      <c r="T43" s="32">
        <f t="shared" si="3"/>
        <v>19.529999999999998</v>
      </c>
    </row>
    <row r="44" spans="1:20" ht="25" customHeight="1">
      <c r="A44" s="18">
        <v>43</v>
      </c>
      <c r="B44" s="18">
        <v>201810311138</v>
      </c>
      <c r="C44" s="19" t="s">
        <v>328</v>
      </c>
      <c r="D44" s="20" t="s">
        <v>283</v>
      </c>
      <c r="E44" s="21">
        <v>100</v>
      </c>
      <c r="F44" s="20">
        <v>88</v>
      </c>
      <c r="G44" s="20">
        <v>86</v>
      </c>
      <c r="H44" s="20">
        <v>88</v>
      </c>
      <c r="I44" s="20">
        <v>90</v>
      </c>
      <c r="J44" s="27">
        <v>60.95</v>
      </c>
      <c r="K44" s="27"/>
      <c r="L44" s="28">
        <v>16</v>
      </c>
      <c r="M44" s="28">
        <v>16</v>
      </c>
      <c r="N44" s="28">
        <v>16</v>
      </c>
      <c r="O44" s="28">
        <v>0.5</v>
      </c>
      <c r="Q44" s="32">
        <f t="shared" si="0"/>
        <v>29.4</v>
      </c>
      <c r="R44" s="32">
        <f t="shared" si="1"/>
        <v>17.36</v>
      </c>
      <c r="S44" s="32">
        <f t="shared" si="2"/>
        <v>11.2</v>
      </c>
      <c r="T44" s="32">
        <f t="shared" si="3"/>
        <v>2.9899999999999998</v>
      </c>
    </row>
    <row r="45" spans="1:20" ht="25" customHeight="1">
      <c r="A45" s="18">
        <v>44</v>
      </c>
      <c r="B45" s="18">
        <v>201810311141</v>
      </c>
      <c r="C45" s="19" t="s">
        <v>329</v>
      </c>
      <c r="D45" s="20" t="s">
        <v>283</v>
      </c>
      <c r="E45" s="21">
        <v>100</v>
      </c>
      <c r="F45" s="20">
        <v>92</v>
      </c>
      <c r="G45" s="20">
        <v>90</v>
      </c>
      <c r="H45" s="20">
        <v>92</v>
      </c>
      <c r="I45" s="20">
        <v>93</v>
      </c>
      <c r="J45" s="27">
        <v>79.349999999999994</v>
      </c>
      <c r="K45" s="27"/>
      <c r="L45" s="28">
        <v>18</v>
      </c>
      <c r="M45" s="28">
        <v>13.5</v>
      </c>
      <c r="N45" s="28">
        <v>26</v>
      </c>
      <c r="O45" s="28">
        <v>16</v>
      </c>
      <c r="Q45" s="32">
        <f t="shared" si="0"/>
        <v>29.049999999999997</v>
      </c>
      <c r="R45" s="32">
        <f t="shared" si="1"/>
        <v>18.16</v>
      </c>
      <c r="S45" s="32">
        <f t="shared" si="2"/>
        <v>18.2</v>
      </c>
      <c r="T45" s="32">
        <f t="shared" si="3"/>
        <v>13.959999999999999</v>
      </c>
    </row>
    <row r="46" spans="1:20" ht="25" customHeight="1">
      <c r="A46" s="18">
        <v>45</v>
      </c>
      <c r="B46" s="18">
        <v>201810311142</v>
      </c>
      <c r="C46" s="19" t="s">
        <v>330</v>
      </c>
      <c r="D46" s="20" t="s">
        <v>290</v>
      </c>
      <c r="E46" s="21">
        <v>100</v>
      </c>
      <c r="F46" s="20">
        <v>87</v>
      </c>
      <c r="G46" s="20">
        <v>87</v>
      </c>
      <c r="H46" s="20">
        <v>90</v>
      </c>
      <c r="I46" s="20">
        <v>90</v>
      </c>
      <c r="J46" s="27">
        <v>91.4</v>
      </c>
      <c r="K46" s="27"/>
      <c r="L46" s="28">
        <v>20</v>
      </c>
      <c r="M46" s="28">
        <v>20</v>
      </c>
      <c r="N46" s="28">
        <v>25</v>
      </c>
      <c r="O46" s="28">
        <v>27</v>
      </c>
      <c r="Q46" s="32">
        <f t="shared" si="0"/>
        <v>35</v>
      </c>
      <c r="R46" s="32">
        <f t="shared" si="1"/>
        <v>17.399999999999999</v>
      </c>
      <c r="S46" s="32">
        <f t="shared" si="2"/>
        <v>17.5</v>
      </c>
      <c r="T46" s="32">
        <f t="shared" si="3"/>
        <v>21.599999999999998</v>
      </c>
    </row>
    <row r="47" spans="1:20" ht="25" customHeight="1">
      <c r="A47" s="18">
        <v>46</v>
      </c>
      <c r="B47" s="18">
        <v>201810311148</v>
      </c>
      <c r="C47" s="19" t="s">
        <v>331</v>
      </c>
      <c r="D47" s="20" t="s">
        <v>290</v>
      </c>
      <c r="E47" s="21">
        <v>100</v>
      </c>
      <c r="F47" s="20">
        <v>87</v>
      </c>
      <c r="G47" s="20">
        <v>87</v>
      </c>
      <c r="H47" s="20">
        <v>90</v>
      </c>
      <c r="I47" s="20">
        <v>90</v>
      </c>
      <c r="J47" s="27">
        <v>77.05</v>
      </c>
      <c r="K47" s="27"/>
      <c r="L47" s="28">
        <v>16</v>
      </c>
      <c r="M47" s="28">
        <v>13.5</v>
      </c>
      <c r="N47" s="28">
        <v>23</v>
      </c>
      <c r="O47" s="28">
        <v>19</v>
      </c>
      <c r="Q47" s="32">
        <f t="shared" si="0"/>
        <v>27.65</v>
      </c>
      <c r="R47" s="32">
        <f t="shared" si="1"/>
        <v>17.399999999999999</v>
      </c>
      <c r="S47" s="32">
        <f t="shared" si="2"/>
        <v>16.099999999999998</v>
      </c>
      <c r="T47" s="32">
        <f t="shared" si="3"/>
        <v>15.999999999999998</v>
      </c>
    </row>
    <row r="48" spans="1:20" ht="25" customHeight="1">
      <c r="A48" s="18">
        <v>47</v>
      </c>
      <c r="B48" s="18">
        <v>201810311149</v>
      </c>
      <c r="C48" s="19" t="s">
        <v>332</v>
      </c>
      <c r="D48" s="20" t="s">
        <v>283</v>
      </c>
      <c r="E48" s="21">
        <v>100</v>
      </c>
      <c r="F48" s="20">
        <v>98</v>
      </c>
      <c r="G48" s="20">
        <v>98</v>
      </c>
      <c r="H48" s="20">
        <v>90</v>
      </c>
      <c r="I48" s="20">
        <v>98</v>
      </c>
      <c r="J48" s="27">
        <v>94.5</v>
      </c>
      <c r="K48" s="27"/>
      <c r="L48" s="28">
        <v>18</v>
      </c>
      <c r="M48" s="28">
        <v>17</v>
      </c>
      <c r="N48" s="28">
        <v>29</v>
      </c>
      <c r="O48" s="28">
        <v>29</v>
      </c>
      <c r="Q48" s="32">
        <f t="shared" si="0"/>
        <v>31.5</v>
      </c>
      <c r="R48" s="32">
        <f t="shared" si="1"/>
        <v>19.600000000000001</v>
      </c>
      <c r="S48" s="32">
        <f t="shared" si="2"/>
        <v>20.299999999999997</v>
      </c>
      <c r="T48" s="32">
        <f t="shared" si="3"/>
        <v>22.999999999999996</v>
      </c>
    </row>
    <row r="49" spans="1:20" ht="25" customHeight="1">
      <c r="A49" s="18">
        <v>48</v>
      </c>
      <c r="B49" s="18">
        <v>201810311151</v>
      </c>
      <c r="C49" s="19" t="s">
        <v>333</v>
      </c>
      <c r="D49" s="20" t="s">
        <v>283</v>
      </c>
      <c r="E49" s="21">
        <v>100</v>
      </c>
      <c r="F49" s="20">
        <v>87</v>
      </c>
      <c r="G49" s="20">
        <v>87</v>
      </c>
      <c r="H49" s="20">
        <v>88</v>
      </c>
      <c r="I49" s="20">
        <v>90</v>
      </c>
      <c r="J49" s="27">
        <v>54.3</v>
      </c>
      <c r="K49" s="27"/>
      <c r="L49" s="28">
        <v>12</v>
      </c>
      <c r="M49" s="28">
        <v>7.5</v>
      </c>
      <c r="N49" s="28">
        <v>7.5</v>
      </c>
      <c r="O49" s="28">
        <v>12</v>
      </c>
      <c r="Q49" s="32">
        <f t="shared" si="0"/>
        <v>20.65</v>
      </c>
      <c r="R49" s="32">
        <f t="shared" si="1"/>
        <v>17.399999999999999</v>
      </c>
      <c r="S49" s="32">
        <f t="shared" si="2"/>
        <v>5.25</v>
      </c>
      <c r="T49" s="32">
        <f t="shared" si="3"/>
        <v>11.04</v>
      </c>
    </row>
    <row r="50" spans="1:20" ht="25" customHeight="1">
      <c r="A50" s="18">
        <v>49</v>
      </c>
      <c r="B50" s="18">
        <v>201810311154</v>
      </c>
      <c r="C50" s="19" t="s">
        <v>334</v>
      </c>
      <c r="D50" s="20" t="s">
        <v>290</v>
      </c>
      <c r="E50" s="21">
        <v>100</v>
      </c>
      <c r="F50" s="20">
        <v>87</v>
      </c>
      <c r="G50" s="20">
        <v>87</v>
      </c>
      <c r="H50" s="20">
        <v>90</v>
      </c>
      <c r="I50" s="20">
        <v>90</v>
      </c>
      <c r="J50" s="27">
        <v>80.55</v>
      </c>
      <c r="K50" s="27"/>
      <c r="L50" s="28">
        <v>18</v>
      </c>
      <c r="M50" s="28">
        <v>13.5</v>
      </c>
      <c r="N50" s="28">
        <v>20</v>
      </c>
      <c r="O50" s="28">
        <v>25</v>
      </c>
      <c r="Q50" s="32">
        <f t="shared" si="0"/>
        <v>29.049999999999997</v>
      </c>
      <c r="R50" s="32">
        <f t="shared" si="1"/>
        <v>17.399999999999999</v>
      </c>
      <c r="S50" s="32">
        <f t="shared" si="2"/>
        <v>14</v>
      </c>
      <c r="T50" s="32">
        <f t="shared" si="3"/>
        <v>20.2</v>
      </c>
    </row>
    <row r="51" spans="1:20" ht="25" customHeight="1">
      <c r="A51" s="18">
        <v>50</v>
      </c>
      <c r="B51" s="18">
        <v>201810311155</v>
      </c>
      <c r="C51" s="19" t="s">
        <v>335</v>
      </c>
      <c r="D51" s="20" t="s">
        <v>283</v>
      </c>
      <c r="E51" s="21">
        <v>100</v>
      </c>
      <c r="F51" s="20">
        <v>86</v>
      </c>
      <c r="G51" s="20">
        <v>90</v>
      </c>
      <c r="H51" s="20">
        <v>80</v>
      </c>
      <c r="I51" s="20">
        <v>90</v>
      </c>
      <c r="J51" s="27">
        <v>81.95</v>
      </c>
      <c r="K51" s="27"/>
      <c r="L51" s="28">
        <v>16</v>
      </c>
      <c r="M51" s="28">
        <v>15.5</v>
      </c>
      <c r="N51" s="28">
        <v>26</v>
      </c>
      <c r="O51" s="28">
        <v>21</v>
      </c>
      <c r="Q51" s="32">
        <f t="shared" si="0"/>
        <v>29.049999999999997</v>
      </c>
      <c r="R51" s="32">
        <f t="shared" si="1"/>
        <v>17.68</v>
      </c>
      <c r="S51" s="32">
        <f t="shared" si="2"/>
        <v>18.2</v>
      </c>
      <c r="T51" s="32">
        <f t="shared" si="3"/>
        <v>17.099999999999998</v>
      </c>
    </row>
    <row r="52" spans="1:20" ht="25" customHeight="1">
      <c r="A52" s="18">
        <v>51</v>
      </c>
      <c r="B52" s="18">
        <v>201810311157</v>
      </c>
      <c r="C52" s="19" t="s">
        <v>336</v>
      </c>
      <c r="D52" s="20" t="s">
        <v>290</v>
      </c>
      <c r="E52" s="21">
        <v>100</v>
      </c>
      <c r="F52" s="20">
        <v>90</v>
      </c>
      <c r="G52" s="20">
        <v>90</v>
      </c>
      <c r="H52" s="20">
        <v>90</v>
      </c>
      <c r="I52" s="20">
        <v>92</v>
      </c>
      <c r="J52" s="27">
        <v>81.5</v>
      </c>
      <c r="K52" s="27"/>
      <c r="L52" s="28">
        <v>18</v>
      </c>
      <c r="M52" s="28">
        <v>13.5</v>
      </c>
      <c r="N52" s="28">
        <v>20.5</v>
      </c>
      <c r="O52" s="28">
        <v>25</v>
      </c>
      <c r="Q52" s="32">
        <f t="shared" si="0"/>
        <v>29.049999999999997</v>
      </c>
      <c r="R52" s="32">
        <f t="shared" si="1"/>
        <v>18</v>
      </c>
      <c r="S52" s="32">
        <f t="shared" si="2"/>
        <v>14.35</v>
      </c>
      <c r="T52" s="32">
        <f t="shared" si="3"/>
        <v>20.2</v>
      </c>
    </row>
    <row r="53" spans="1:20" ht="25" customHeight="1">
      <c r="A53" s="18">
        <v>52</v>
      </c>
      <c r="B53" s="18">
        <v>201810311170</v>
      </c>
      <c r="C53" s="19" t="s">
        <v>337</v>
      </c>
      <c r="D53" s="20" t="s">
        <v>283</v>
      </c>
      <c r="E53" s="21">
        <v>100</v>
      </c>
      <c r="F53" s="20">
        <v>95</v>
      </c>
      <c r="G53" s="20">
        <v>94</v>
      </c>
      <c r="H53" s="20">
        <v>90</v>
      </c>
      <c r="I53" s="20">
        <v>95</v>
      </c>
      <c r="J53" s="27">
        <v>87.65</v>
      </c>
      <c r="K53" s="27"/>
      <c r="L53" s="28">
        <v>20</v>
      </c>
      <c r="M53" s="28">
        <v>19</v>
      </c>
      <c r="N53" s="28">
        <v>23.5</v>
      </c>
      <c r="O53" s="28">
        <v>22</v>
      </c>
      <c r="Q53" s="32">
        <f t="shared" si="0"/>
        <v>34.299999999999997</v>
      </c>
      <c r="R53" s="32">
        <f t="shared" si="1"/>
        <v>18.88</v>
      </c>
      <c r="S53" s="32">
        <f t="shared" si="2"/>
        <v>16.45</v>
      </c>
      <c r="T53" s="32">
        <f t="shared" si="3"/>
        <v>18.099999999999998</v>
      </c>
    </row>
    <row r="54" spans="1:20" ht="25" customHeight="1">
      <c r="A54" s="18">
        <v>53</v>
      </c>
      <c r="B54" s="18">
        <v>201810311176</v>
      </c>
      <c r="C54" s="19" t="s">
        <v>338</v>
      </c>
      <c r="D54" s="20" t="s">
        <v>290</v>
      </c>
      <c r="E54" s="21">
        <v>100</v>
      </c>
      <c r="F54" s="20">
        <v>85</v>
      </c>
      <c r="G54" s="20">
        <v>88</v>
      </c>
      <c r="H54" s="20">
        <v>84</v>
      </c>
      <c r="I54" s="20">
        <v>90</v>
      </c>
      <c r="J54" s="27">
        <v>85.45</v>
      </c>
      <c r="K54" s="27"/>
      <c r="L54" s="28">
        <v>18</v>
      </c>
      <c r="M54" s="28">
        <v>13.5</v>
      </c>
      <c r="N54" s="28">
        <v>26.5</v>
      </c>
      <c r="O54" s="28">
        <v>25.5</v>
      </c>
      <c r="Q54" s="32">
        <f t="shared" si="0"/>
        <v>29.049999999999997</v>
      </c>
      <c r="R54" s="32">
        <f t="shared" si="1"/>
        <v>17.36</v>
      </c>
      <c r="S54" s="32">
        <f t="shared" si="2"/>
        <v>18.549999999999997</v>
      </c>
      <c r="T54" s="32">
        <f t="shared" si="3"/>
        <v>20.369999999999997</v>
      </c>
    </row>
    <row r="55" spans="1:20" ht="25" customHeight="1">
      <c r="A55" s="18">
        <v>54</v>
      </c>
      <c r="B55" s="18">
        <v>201810311177</v>
      </c>
      <c r="C55" s="19" t="s">
        <v>339</v>
      </c>
      <c r="D55" s="20" t="s">
        <v>290</v>
      </c>
      <c r="E55" s="21">
        <v>100</v>
      </c>
      <c r="F55" s="20">
        <v>95</v>
      </c>
      <c r="G55" s="20">
        <v>92</v>
      </c>
      <c r="H55" s="20">
        <v>94</v>
      </c>
      <c r="I55" s="20">
        <v>95</v>
      </c>
      <c r="J55" s="27">
        <v>83.45</v>
      </c>
      <c r="K55" s="27"/>
      <c r="L55" s="28">
        <v>20</v>
      </c>
      <c r="M55" s="28">
        <v>18</v>
      </c>
      <c r="N55" s="28">
        <v>21</v>
      </c>
      <c r="O55" s="28">
        <v>19.5</v>
      </c>
      <c r="Q55" s="32">
        <f t="shared" si="0"/>
        <v>33.6</v>
      </c>
      <c r="R55" s="32">
        <f t="shared" si="1"/>
        <v>18.64</v>
      </c>
      <c r="S55" s="32">
        <f t="shared" si="2"/>
        <v>14.7</v>
      </c>
      <c r="T55" s="32">
        <f t="shared" si="3"/>
        <v>16.47</v>
      </c>
    </row>
    <row r="56" spans="1:20" ht="25" customHeight="1">
      <c r="A56" s="18">
        <v>55</v>
      </c>
      <c r="B56" s="18">
        <v>201810311178</v>
      </c>
      <c r="C56" s="19" t="s">
        <v>340</v>
      </c>
      <c r="D56" s="20" t="s">
        <v>283</v>
      </c>
      <c r="E56" s="21">
        <v>100</v>
      </c>
      <c r="F56" s="20">
        <v>85</v>
      </c>
      <c r="G56" s="20">
        <v>88</v>
      </c>
      <c r="H56" s="20">
        <v>90</v>
      </c>
      <c r="I56" s="20">
        <v>90</v>
      </c>
      <c r="J56" s="27">
        <v>64.8</v>
      </c>
      <c r="K56" s="27"/>
      <c r="L56" s="28">
        <v>16</v>
      </c>
      <c r="M56" s="28">
        <v>11</v>
      </c>
      <c r="N56" s="28">
        <v>15</v>
      </c>
      <c r="O56" s="28">
        <v>12</v>
      </c>
      <c r="Q56" s="32">
        <f t="shared" si="0"/>
        <v>25.9</v>
      </c>
      <c r="R56" s="32">
        <f t="shared" si="1"/>
        <v>17.36</v>
      </c>
      <c r="S56" s="32">
        <f t="shared" si="2"/>
        <v>10.5</v>
      </c>
      <c r="T56" s="32">
        <f t="shared" si="3"/>
        <v>11.099999999999998</v>
      </c>
    </row>
    <row r="57" spans="1:20" ht="25" customHeight="1">
      <c r="A57" s="18">
        <v>56</v>
      </c>
      <c r="B57" s="18">
        <v>201810311179</v>
      </c>
      <c r="C57" s="19" t="s">
        <v>341</v>
      </c>
      <c r="D57" s="20" t="s">
        <v>290</v>
      </c>
      <c r="E57" s="21">
        <v>100</v>
      </c>
      <c r="F57" s="20">
        <v>87</v>
      </c>
      <c r="G57" s="20">
        <v>87</v>
      </c>
      <c r="H57" s="20">
        <v>87</v>
      </c>
      <c r="I57" s="20">
        <v>90</v>
      </c>
      <c r="J57" s="27">
        <v>71.45</v>
      </c>
      <c r="K57" s="27"/>
      <c r="L57" s="28">
        <v>18</v>
      </c>
      <c r="M57" s="28">
        <v>9.5</v>
      </c>
      <c r="N57" s="28">
        <v>21.5</v>
      </c>
      <c r="O57" s="28">
        <v>14.5</v>
      </c>
      <c r="Q57" s="32">
        <f t="shared" si="0"/>
        <v>26.25</v>
      </c>
      <c r="R57" s="32">
        <f t="shared" si="1"/>
        <v>17.399999999999999</v>
      </c>
      <c r="S57" s="32">
        <f t="shared" si="2"/>
        <v>15.049999999999999</v>
      </c>
      <c r="T57" s="32">
        <f t="shared" si="3"/>
        <v>12.759999999999998</v>
      </c>
    </row>
    <row r="58" spans="1:20" ht="25" customHeight="1">
      <c r="A58" s="18">
        <v>57</v>
      </c>
      <c r="B58" s="18">
        <v>201810311188</v>
      </c>
      <c r="C58" s="19" t="s">
        <v>342</v>
      </c>
      <c r="D58" s="20" t="s">
        <v>290</v>
      </c>
      <c r="E58" s="21">
        <v>100</v>
      </c>
      <c r="F58" s="20">
        <v>85</v>
      </c>
      <c r="G58" s="20">
        <v>82</v>
      </c>
      <c r="H58" s="20">
        <v>90</v>
      </c>
      <c r="I58" s="20">
        <v>88</v>
      </c>
      <c r="J58" s="27">
        <v>77.849999999999994</v>
      </c>
      <c r="K58" s="27"/>
      <c r="L58" s="28">
        <v>16</v>
      </c>
      <c r="M58" s="28">
        <v>19</v>
      </c>
      <c r="N58" s="28">
        <v>23</v>
      </c>
      <c r="O58" s="28">
        <v>15.5</v>
      </c>
      <c r="Q58" s="32">
        <f t="shared" si="0"/>
        <v>31.5</v>
      </c>
      <c r="R58" s="32">
        <f t="shared" si="1"/>
        <v>16.64</v>
      </c>
      <c r="S58" s="32">
        <f t="shared" si="2"/>
        <v>16.099999999999998</v>
      </c>
      <c r="T58" s="32">
        <f t="shared" si="3"/>
        <v>13.549999999999999</v>
      </c>
    </row>
    <row r="59" spans="1:20" ht="25" customHeight="1">
      <c r="A59" s="18">
        <v>58</v>
      </c>
      <c r="B59" s="18">
        <v>201810311194</v>
      </c>
      <c r="C59" s="19" t="s">
        <v>343</v>
      </c>
      <c r="D59" s="20" t="s">
        <v>283</v>
      </c>
      <c r="E59" s="21">
        <v>100</v>
      </c>
      <c r="F59" s="20">
        <v>87</v>
      </c>
      <c r="G59" s="20">
        <v>87</v>
      </c>
      <c r="H59" s="20">
        <v>91</v>
      </c>
      <c r="I59" s="20">
        <v>90</v>
      </c>
      <c r="J59" s="27">
        <v>69.7</v>
      </c>
      <c r="K59" s="27"/>
      <c r="L59" s="28">
        <v>18</v>
      </c>
      <c r="M59" s="28">
        <v>17</v>
      </c>
      <c r="N59" s="28">
        <v>17</v>
      </c>
      <c r="O59" s="28">
        <v>9</v>
      </c>
      <c r="Q59" s="32">
        <f t="shared" si="0"/>
        <v>31.5</v>
      </c>
      <c r="R59" s="32">
        <f t="shared" si="1"/>
        <v>17.399999999999999</v>
      </c>
      <c r="S59" s="32">
        <f t="shared" si="2"/>
        <v>11.899999999999999</v>
      </c>
      <c r="T59" s="32">
        <f t="shared" si="3"/>
        <v>9.0299999999999994</v>
      </c>
    </row>
    <row r="60" spans="1:20" ht="25" customHeight="1">
      <c r="A60" s="18">
        <v>59</v>
      </c>
      <c r="B60" s="18">
        <v>201810311195</v>
      </c>
      <c r="C60" s="19" t="s">
        <v>344</v>
      </c>
      <c r="D60" s="20" t="s">
        <v>290</v>
      </c>
      <c r="E60" s="21">
        <v>100</v>
      </c>
      <c r="F60" s="20">
        <v>87</v>
      </c>
      <c r="G60" s="20">
        <v>85</v>
      </c>
      <c r="H60" s="20">
        <v>87</v>
      </c>
      <c r="I60" s="20">
        <v>89</v>
      </c>
      <c r="J60" s="27">
        <v>72.900000000000006</v>
      </c>
      <c r="K60" s="27"/>
      <c r="L60" s="28">
        <v>16</v>
      </c>
      <c r="M60" s="28">
        <v>18</v>
      </c>
      <c r="N60" s="28">
        <v>18</v>
      </c>
      <c r="O60" s="28">
        <v>14</v>
      </c>
      <c r="Q60" s="32">
        <f t="shared" si="0"/>
        <v>30.799999999999997</v>
      </c>
      <c r="R60" s="32">
        <f t="shared" si="1"/>
        <v>17.16</v>
      </c>
      <c r="S60" s="32">
        <f t="shared" si="2"/>
        <v>12.6</v>
      </c>
      <c r="T60" s="32">
        <f t="shared" si="3"/>
        <v>12.409999999999998</v>
      </c>
    </row>
    <row r="61" spans="1:20" ht="25" customHeight="1">
      <c r="A61" s="18">
        <v>60</v>
      </c>
      <c r="B61" s="18">
        <v>201810311197</v>
      </c>
      <c r="C61" s="19" t="s">
        <v>345</v>
      </c>
      <c r="D61" s="20" t="s">
        <v>283</v>
      </c>
      <c r="E61" s="21">
        <v>100</v>
      </c>
      <c r="F61" s="20">
        <v>85</v>
      </c>
      <c r="G61" s="20">
        <v>84</v>
      </c>
      <c r="H61" s="20">
        <v>87</v>
      </c>
      <c r="I61" s="20">
        <v>88</v>
      </c>
      <c r="J61" s="27">
        <v>86.6</v>
      </c>
      <c r="K61" s="27"/>
      <c r="L61" s="28">
        <v>20</v>
      </c>
      <c r="M61" s="28">
        <v>15.5</v>
      </c>
      <c r="N61" s="28">
        <v>24.5</v>
      </c>
      <c r="O61" s="28">
        <v>26</v>
      </c>
      <c r="Q61" s="32">
        <f t="shared" si="0"/>
        <v>31.849999999999998</v>
      </c>
      <c r="R61" s="32">
        <f t="shared" si="1"/>
        <v>16.88</v>
      </c>
      <c r="S61" s="32">
        <f t="shared" si="2"/>
        <v>17.149999999999999</v>
      </c>
      <c r="T61" s="32">
        <f t="shared" si="3"/>
        <v>20.81</v>
      </c>
    </row>
    <row r="62" spans="1:20" ht="25" customHeight="1">
      <c r="A62" s="18">
        <v>61</v>
      </c>
      <c r="B62" s="18">
        <v>201810311199</v>
      </c>
      <c r="C62" s="19" t="s">
        <v>346</v>
      </c>
      <c r="D62" s="20" t="s">
        <v>283</v>
      </c>
      <c r="E62" s="21">
        <v>85</v>
      </c>
      <c r="F62" s="20">
        <v>85</v>
      </c>
      <c r="G62" s="20">
        <v>85</v>
      </c>
      <c r="H62" s="20">
        <v>80</v>
      </c>
      <c r="I62" s="20">
        <v>85</v>
      </c>
      <c r="J62" s="27">
        <v>72.75</v>
      </c>
      <c r="K62" s="27"/>
      <c r="L62" s="28">
        <v>14</v>
      </c>
      <c r="M62" s="28">
        <v>12</v>
      </c>
      <c r="N62" s="28">
        <v>18</v>
      </c>
      <c r="O62" s="28">
        <v>23.5</v>
      </c>
      <c r="Q62" s="32">
        <f t="shared" si="0"/>
        <v>24.15</v>
      </c>
      <c r="R62" s="32">
        <f t="shared" si="1"/>
        <v>17</v>
      </c>
      <c r="S62" s="32">
        <f t="shared" si="2"/>
        <v>12.6</v>
      </c>
      <c r="T62" s="32">
        <f t="shared" si="3"/>
        <v>18.849999999999998</v>
      </c>
    </row>
    <row r="63" spans="1:20" ht="25" customHeight="1">
      <c r="A63" s="18">
        <v>62</v>
      </c>
      <c r="B63" s="18">
        <v>201810311200</v>
      </c>
      <c r="C63" s="19" t="s">
        <v>347</v>
      </c>
      <c r="D63" s="20" t="s">
        <v>290</v>
      </c>
      <c r="E63" s="21">
        <v>100</v>
      </c>
      <c r="F63" s="20">
        <v>87</v>
      </c>
      <c r="G63" s="20">
        <v>88</v>
      </c>
      <c r="H63" s="20">
        <v>90</v>
      </c>
      <c r="I63" s="20">
        <v>91</v>
      </c>
      <c r="J63" s="27">
        <v>80.5</v>
      </c>
      <c r="K63" s="27"/>
      <c r="L63" s="28">
        <v>18</v>
      </c>
      <c r="M63" s="28">
        <v>16</v>
      </c>
      <c r="N63" s="28">
        <v>19</v>
      </c>
      <c r="O63" s="28">
        <v>23</v>
      </c>
      <c r="Q63" s="32">
        <f t="shared" si="0"/>
        <v>30.799999999999997</v>
      </c>
      <c r="R63" s="32">
        <f t="shared" si="1"/>
        <v>17.52</v>
      </c>
      <c r="S63" s="32">
        <f t="shared" si="2"/>
        <v>13.299999999999999</v>
      </c>
      <c r="T63" s="32">
        <f t="shared" si="3"/>
        <v>18.799999999999997</v>
      </c>
    </row>
    <row r="64" spans="1:20" ht="25" customHeight="1">
      <c r="A64" s="18">
        <v>63</v>
      </c>
      <c r="B64" s="18">
        <v>201810311229</v>
      </c>
      <c r="C64" s="19" t="s">
        <v>348</v>
      </c>
      <c r="D64" s="20" t="s">
        <v>283</v>
      </c>
      <c r="E64" s="21">
        <v>100</v>
      </c>
      <c r="F64" s="20">
        <v>85</v>
      </c>
      <c r="G64" s="20">
        <v>88</v>
      </c>
      <c r="H64" s="20">
        <v>90</v>
      </c>
      <c r="I64" s="20">
        <v>90</v>
      </c>
      <c r="J64" s="27">
        <v>27</v>
      </c>
      <c r="K64" s="27"/>
      <c r="L64" s="15">
        <v>0</v>
      </c>
      <c r="M64" s="11">
        <v>0</v>
      </c>
      <c r="N64" s="11">
        <v>0</v>
      </c>
      <c r="O64" s="11">
        <v>0</v>
      </c>
      <c r="Q64" s="32">
        <f t="shared" si="0"/>
        <v>7.0000000000000009</v>
      </c>
      <c r="R64" s="32">
        <f t="shared" si="1"/>
        <v>17.36</v>
      </c>
      <c r="S64" s="32">
        <f t="shared" si="2"/>
        <v>0</v>
      </c>
      <c r="T64" s="32">
        <f t="shared" si="3"/>
        <v>2.6999999999999997</v>
      </c>
    </row>
    <row r="65" spans="1:20" ht="25" customHeight="1">
      <c r="A65" s="18">
        <v>64</v>
      </c>
      <c r="B65" s="18">
        <v>201810311237</v>
      </c>
      <c r="C65" s="19" t="s">
        <v>349</v>
      </c>
      <c r="D65" s="20" t="s">
        <v>290</v>
      </c>
      <c r="E65" s="21">
        <v>85</v>
      </c>
      <c r="F65" s="20">
        <v>85</v>
      </c>
      <c r="G65" s="20">
        <v>85</v>
      </c>
      <c r="H65" s="20">
        <v>85</v>
      </c>
      <c r="I65" s="20">
        <v>85</v>
      </c>
      <c r="J65" s="27">
        <v>78.349999999999994</v>
      </c>
      <c r="K65" s="27"/>
      <c r="L65" s="28">
        <v>18</v>
      </c>
      <c r="M65" s="28">
        <v>18</v>
      </c>
      <c r="N65" s="28">
        <v>17</v>
      </c>
      <c r="O65" s="28">
        <v>22.5</v>
      </c>
      <c r="Q65" s="32">
        <f t="shared" si="0"/>
        <v>31.15</v>
      </c>
      <c r="R65" s="32">
        <f t="shared" si="1"/>
        <v>17</v>
      </c>
      <c r="S65" s="32">
        <f t="shared" si="2"/>
        <v>11.899999999999999</v>
      </c>
      <c r="T65" s="32">
        <f t="shared" si="3"/>
        <v>18.299999999999997</v>
      </c>
    </row>
    <row r="66" spans="1:20" ht="25" customHeight="1">
      <c r="A66" s="18">
        <v>65</v>
      </c>
      <c r="B66" s="18">
        <v>201810311252</v>
      </c>
      <c r="C66" s="19" t="s">
        <v>350</v>
      </c>
      <c r="D66" s="20" t="s">
        <v>290</v>
      </c>
      <c r="E66" s="21">
        <v>100</v>
      </c>
      <c r="F66" s="20">
        <v>95</v>
      </c>
      <c r="G66" s="20">
        <v>94</v>
      </c>
      <c r="H66" s="20">
        <v>90</v>
      </c>
      <c r="I66" s="20">
        <v>95</v>
      </c>
      <c r="J66" s="27">
        <v>83.1</v>
      </c>
      <c r="K66" s="27"/>
      <c r="L66" s="28">
        <v>16</v>
      </c>
      <c r="M66" s="28">
        <v>16</v>
      </c>
      <c r="N66" s="28">
        <v>19</v>
      </c>
      <c r="O66" s="28">
        <v>27</v>
      </c>
      <c r="Q66" s="32">
        <f t="shared" si="0"/>
        <v>29.4</v>
      </c>
      <c r="R66" s="32">
        <f t="shared" si="1"/>
        <v>18.88</v>
      </c>
      <c r="S66" s="32">
        <f t="shared" si="2"/>
        <v>13.299999999999999</v>
      </c>
      <c r="T66" s="32">
        <f t="shared" si="3"/>
        <v>21.599999999999998</v>
      </c>
    </row>
    <row r="67" spans="1:20" ht="25" customHeight="1">
      <c r="A67" s="18">
        <v>66</v>
      </c>
      <c r="B67" s="18">
        <v>201810311256</v>
      </c>
      <c r="C67" s="19" t="s">
        <v>351</v>
      </c>
      <c r="D67" s="20" t="s">
        <v>290</v>
      </c>
      <c r="E67" s="21">
        <v>80</v>
      </c>
      <c r="F67" s="20">
        <v>85</v>
      </c>
      <c r="G67" s="20">
        <v>90</v>
      </c>
      <c r="H67" s="20">
        <v>85</v>
      </c>
      <c r="I67" s="20">
        <v>86</v>
      </c>
      <c r="J67" s="27">
        <v>84.25</v>
      </c>
      <c r="K67" s="27"/>
      <c r="L67" s="28">
        <v>18</v>
      </c>
      <c r="M67" s="28">
        <v>15.5</v>
      </c>
      <c r="N67" s="28">
        <v>20.5</v>
      </c>
      <c r="O67" s="28">
        <v>29.5</v>
      </c>
      <c r="Q67" s="32">
        <f t="shared" ref="Q67:Q103" si="4">E67*0.07+(L67+M67)*0.7</f>
        <v>29.05</v>
      </c>
      <c r="R67" s="32">
        <f t="shared" ref="R67:R103" si="5">F67*0.08+G67*0.12</f>
        <v>17.599999999999998</v>
      </c>
      <c r="S67" s="32">
        <f t="shared" ref="S67:S103" si="6">N67*0.7</f>
        <v>14.35</v>
      </c>
      <c r="T67" s="32">
        <f t="shared" ref="T67:T103" si="7">H67*0.03+O67*0.7</f>
        <v>23.2</v>
      </c>
    </row>
    <row r="68" spans="1:20" ht="25" customHeight="1">
      <c r="A68" s="18">
        <v>67</v>
      </c>
      <c r="B68" s="18">
        <v>201810311258</v>
      </c>
      <c r="C68" s="19" t="s">
        <v>352</v>
      </c>
      <c r="D68" s="20" t="s">
        <v>283</v>
      </c>
      <c r="E68" s="21">
        <v>100</v>
      </c>
      <c r="F68" s="20">
        <v>87</v>
      </c>
      <c r="G68" s="20">
        <v>88</v>
      </c>
      <c r="H68" s="20">
        <v>90</v>
      </c>
      <c r="I68" s="20">
        <v>91</v>
      </c>
      <c r="J68" s="27">
        <v>70.349999999999994</v>
      </c>
      <c r="K68" s="27"/>
      <c r="L68" s="28">
        <v>16</v>
      </c>
      <c r="M68" s="28">
        <v>7</v>
      </c>
      <c r="N68" s="28">
        <v>17</v>
      </c>
      <c r="O68" s="28">
        <v>21.5</v>
      </c>
      <c r="Q68" s="32">
        <f t="shared" si="4"/>
        <v>23.099999999999998</v>
      </c>
      <c r="R68" s="32">
        <f t="shared" si="5"/>
        <v>17.52</v>
      </c>
      <c r="S68" s="32">
        <f t="shared" si="6"/>
        <v>11.899999999999999</v>
      </c>
      <c r="T68" s="32">
        <f t="shared" si="7"/>
        <v>17.75</v>
      </c>
    </row>
    <row r="69" spans="1:20" ht="25" customHeight="1">
      <c r="A69" s="18">
        <v>68</v>
      </c>
      <c r="B69" s="18">
        <v>201810311259</v>
      </c>
      <c r="C69" s="19" t="s">
        <v>353</v>
      </c>
      <c r="D69" s="20" t="s">
        <v>283</v>
      </c>
      <c r="E69" s="21">
        <v>100</v>
      </c>
      <c r="F69" s="20">
        <v>89</v>
      </c>
      <c r="G69" s="20">
        <v>85</v>
      </c>
      <c r="H69" s="20">
        <v>82</v>
      </c>
      <c r="I69" s="20">
        <v>89</v>
      </c>
      <c r="J69" s="27">
        <v>75.7</v>
      </c>
      <c r="K69" s="27"/>
      <c r="L69" s="28">
        <v>18</v>
      </c>
      <c r="M69" s="28">
        <v>9</v>
      </c>
      <c r="N69" s="28">
        <v>22</v>
      </c>
      <c r="O69" s="28">
        <v>21</v>
      </c>
      <c r="Q69" s="32">
        <f t="shared" si="4"/>
        <v>25.9</v>
      </c>
      <c r="R69" s="32">
        <f t="shared" si="5"/>
        <v>17.32</v>
      </c>
      <c r="S69" s="32">
        <f t="shared" si="6"/>
        <v>15.399999999999999</v>
      </c>
      <c r="T69" s="32">
        <f t="shared" si="7"/>
        <v>17.16</v>
      </c>
    </row>
    <row r="70" spans="1:20" ht="25" customHeight="1">
      <c r="A70" s="18">
        <v>69</v>
      </c>
      <c r="B70" s="18">
        <v>201810320040</v>
      </c>
      <c r="C70" s="19" t="s">
        <v>354</v>
      </c>
      <c r="D70" s="20" t="s">
        <v>290</v>
      </c>
      <c r="E70" s="21">
        <v>100</v>
      </c>
      <c r="F70" s="20">
        <v>94</v>
      </c>
      <c r="G70" s="20">
        <v>94</v>
      </c>
      <c r="H70" s="20">
        <v>92</v>
      </c>
      <c r="I70" s="20">
        <v>95</v>
      </c>
      <c r="J70" s="27">
        <v>94.3</v>
      </c>
      <c r="K70" s="27"/>
      <c r="L70" s="28">
        <v>20</v>
      </c>
      <c r="M70" s="28">
        <v>19</v>
      </c>
      <c r="N70" s="28">
        <v>26.5</v>
      </c>
      <c r="O70" s="28">
        <v>28.5</v>
      </c>
      <c r="Q70" s="32">
        <f t="shared" si="4"/>
        <v>34.299999999999997</v>
      </c>
      <c r="R70" s="32">
        <f t="shared" si="5"/>
        <v>18.8</v>
      </c>
      <c r="S70" s="32">
        <f t="shared" si="6"/>
        <v>18.549999999999997</v>
      </c>
      <c r="T70" s="32">
        <f t="shared" si="7"/>
        <v>22.71</v>
      </c>
    </row>
    <row r="71" spans="1:20" ht="25" customHeight="1">
      <c r="A71" s="18">
        <v>70</v>
      </c>
      <c r="B71" s="18">
        <v>201810311007</v>
      </c>
      <c r="C71" s="19" t="s">
        <v>355</v>
      </c>
      <c r="D71" s="20" t="s">
        <v>356</v>
      </c>
      <c r="E71" s="21">
        <v>100</v>
      </c>
      <c r="F71" s="44">
        <v>72</v>
      </c>
      <c r="G71" s="20">
        <v>90</v>
      </c>
      <c r="H71" s="20">
        <v>94</v>
      </c>
      <c r="I71" s="44">
        <v>81.490683229813698</v>
      </c>
      <c r="J71" s="27">
        <v>75.158509316770207</v>
      </c>
      <c r="K71" s="27"/>
      <c r="L71" s="28">
        <v>20</v>
      </c>
      <c r="M71" s="28">
        <v>17</v>
      </c>
      <c r="N71" s="28">
        <v>21</v>
      </c>
      <c r="O71" s="28">
        <v>12</v>
      </c>
      <c r="Q71" s="32">
        <f t="shared" si="4"/>
        <v>32.9</v>
      </c>
      <c r="R71" s="32">
        <f t="shared" si="5"/>
        <v>16.559999999999999</v>
      </c>
      <c r="S71" s="32">
        <f t="shared" si="6"/>
        <v>14.7</v>
      </c>
      <c r="T71" s="32">
        <f t="shared" si="7"/>
        <v>11.219999999999999</v>
      </c>
    </row>
    <row r="72" spans="1:20" ht="25" customHeight="1">
      <c r="A72" s="18">
        <v>71</v>
      </c>
      <c r="B72" s="18">
        <v>201810311013</v>
      </c>
      <c r="C72" s="19" t="s">
        <v>357</v>
      </c>
      <c r="D72" s="20" t="s">
        <v>356</v>
      </c>
      <c r="E72" s="21">
        <v>100</v>
      </c>
      <c r="F72" s="44">
        <v>72</v>
      </c>
      <c r="G72" s="20">
        <v>85</v>
      </c>
      <c r="H72" s="20">
        <v>90</v>
      </c>
      <c r="I72" s="44">
        <v>79.776397515527904</v>
      </c>
      <c r="J72" s="27">
        <v>82.308223602484503</v>
      </c>
      <c r="K72" s="27"/>
      <c r="L72" s="28">
        <v>20</v>
      </c>
      <c r="M72" s="28">
        <v>19</v>
      </c>
      <c r="N72" s="28">
        <v>16</v>
      </c>
      <c r="O72" s="28">
        <v>26</v>
      </c>
      <c r="Q72" s="32">
        <f t="shared" si="4"/>
        <v>34.299999999999997</v>
      </c>
      <c r="R72" s="32">
        <f t="shared" si="5"/>
        <v>15.959999999999999</v>
      </c>
      <c r="S72" s="32">
        <f t="shared" si="6"/>
        <v>11.2</v>
      </c>
      <c r="T72" s="32">
        <f t="shared" si="7"/>
        <v>20.9</v>
      </c>
    </row>
    <row r="73" spans="1:20" ht="25" customHeight="1">
      <c r="A73" s="18">
        <v>72</v>
      </c>
      <c r="B73" s="18">
        <v>201810311019</v>
      </c>
      <c r="C73" s="19" t="s">
        <v>358</v>
      </c>
      <c r="D73" s="20" t="s">
        <v>356</v>
      </c>
      <c r="E73" s="21">
        <v>100</v>
      </c>
      <c r="F73" s="44">
        <v>85</v>
      </c>
      <c r="G73" s="20">
        <v>90</v>
      </c>
      <c r="H73" s="20">
        <v>92</v>
      </c>
      <c r="I73" s="44">
        <v>86.136645962732899</v>
      </c>
      <c r="J73" s="27">
        <v>89.949863354037305</v>
      </c>
      <c r="K73" s="27"/>
      <c r="L73" s="28">
        <v>20</v>
      </c>
      <c r="M73" s="28">
        <v>19</v>
      </c>
      <c r="N73" s="28">
        <v>27</v>
      </c>
      <c r="O73" s="28">
        <v>23</v>
      </c>
      <c r="Q73" s="32">
        <f t="shared" si="4"/>
        <v>34.299999999999997</v>
      </c>
      <c r="R73" s="32">
        <f t="shared" si="5"/>
        <v>17.599999999999998</v>
      </c>
      <c r="S73" s="32">
        <f t="shared" si="6"/>
        <v>18.899999999999999</v>
      </c>
      <c r="T73" s="32">
        <f t="shared" si="7"/>
        <v>18.86</v>
      </c>
    </row>
    <row r="74" spans="1:20" ht="25" customHeight="1">
      <c r="A74" s="18">
        <v>73</v>
      </c>
      <c r="B74" s="18">
        <v>201810311023</v>
      </c>
      <c r="C74" s="19" t="s">
        <v>359</v>
      </c>
      <c r="D74" s="20" t="s">
        <v>356</v>
      </c>
      <c r="E74" s="21">
        <v>100</v>
      </c>
      <c r="F74" s="44">
        <v>78.260869565217405</v>
      </c>
      <c r="G74" s="20">
        <v>97</v>
      </c>
      <c r="H74" s="20">
        <v>95</v>
      </c>
      <c r="I74" s="44">
        <v>85.242236024844701</v>
      </c>
      <c r="J74" s="27">
        <v>81.962757763975205</v>
      </c>
      <c r="K74" s="27"/>
      <c r="L74" s="28">
        <v>14</v>
      </c>
      <c r="M74" s="28">
        <v>14</v>
      </c>
      <c r="N74" s="28">
        <v>27</v>
      </c>
      <c r="O74" s="28">
        <v>23</v>
      </c>
      <c r="Q74" s="32">
        <f t="shared" si="4"/>
        <v>26.599999999999998</v>
      </c>
      <c r="R74" s="32">
        <f t="shared" si="5"/>
        <v>17.900869565217391</v>
      </c>
      <c r="S74" s="32">
        <f t="shared" si="6"/>
        <v>18.899999999999999</v>
      </c>
      <c r="T74" s="32">
        <f t="shared" si="7"/>
        <v>18.95</v>
      </c>
    </row>
    <row r="75" spans="1:20" ht="25" customHeight="1">
      <c r="A75" s="18">
        <v>74</v>
      </c>
      <c r="B75" s="18">
        <v>201810311052</v>
      </c>
      <c r="C75" s="19" t="s">
        <v>360</v>
      </c>
      <c r="D75" s="20" t="s">
        <v>356</v>
      </c>
      <c r="E75" s="21">
        <v>100</v>
      </c>
      <c r="F75" s="44">
        <v>73.913043478260903</v>
      </c>
      <c r="G75" s="20">
        <v>96</v>
      </c>
      <c r="H75" s="20">
        <v>98</v>
      </c>
      <c r="I75" s="44">
        <v>83.204968944099406</v>
      </c>
      <c r="J75" s="27">
        <v>82.708795031055899</v>
      </c>
      <c r="K75" s="27"/>
      <c r="L75" s="28">
        <v>20</v>
      </c>
      <c r="M75" s="28">
        <v>15</v>
      </c>
      <c r="N75" s="28">
        <v>22</v>
      </c>
      <c r="O75" s="28">
        <v>23</v>
      </c>
      <c r="Q75" s="32">
        <f t="shared" si="4"/>
        <v>31.5</v>
      </c>
      <c r="R75" s="32">
        <f t="shared" si="5"/>
        <v>17.433043478260871</v>
      </c>
      <c r="S75" s="32">
        <f t="shared" si="6"/>
        <v>15.399999999999999</v>
      </c>
      <c r="T75" s="32">
        <f t="shared" si="7"/>
        <v>19.04</v>
      </c>
    </row>
    <row r="76" spans="1:20" ht="25" customHeight="1">
      <c r="A76" s="18">
        <v>75</v>
      </c>
      <c r="B76" s="18">
        <v>201810311077</v>
      </c>
      <c r="C76" s="19" t="s">
        <v>361</v>
      </c>
      <c r="D76" s="20" t="s">
        <v>356</v>
      </c>
      <c r="E76" s="21">
        <v>100</v>
      </c>
      <c r="F76" s="44">
        <v>95</v>
      </c>
      <c r="G76" s="20">
        <v>94</v>
      </c>
      <c r="H76" s="20">
        <v>93</v>
      </c>
      <c r="I76" s="44">
        <v>90</v>
      </c>
      <c r="J76" s="27">
        <v>95.74</v>
      </c>
      <c r="K76" s="27"/>
      <c r="L76" s="28">
        <v>20</v>
      </c>
      <c r="M76" s="28">
        <v>19.5</v>
      </c>
      <c r="N76" s="28">
        <v>26</v>
      </c>
      <c r="O76" s="28">
        <v>30</v>
      </c>
      <c r="Q76" s="32">
        <f t="shared" si="4"/>
        <v>34.65</v>
      </c>
      <c r="R76" s="32">
        <f t="shared" si="5"/>
        <v>18.88</v>
      </c>
      <c r="S76" s="32">
        <f t="shared" si="6"/>
        <v>18.2</v>
      </c>
      <c r="T76" s="32">
        <f t="shared" si="7"/>
        <v>23.79</v>
      </c>
    </row>
    <row r="77" spans="1:20" ht="25" customHeight="1">
      <c r="A77" s="18">
        <v>76</v>
      </c>
      <c r="B77" s="18">
        <v>201810311078</v>
      </c>
      <c r="C77" s="19" t="s">
        <v>362</v>
      </c>
      <c r="D77" s="20" t="s">
        <v>356</v>
      </c>
      <c r="E77" s="21">
        <v>100</v>
      </c>
      <c r="F77" s="44">
        <v>99</v>
      </c>
      <c r="G77" s="20">
        <v>95</v>
      </c>
      <c r="H77" s="20">
        <v>88</v>
      </c>
      <c r="I77" s="44">
        <v>91.285714285714306</v>
      </c>
      <c r="J77" s="27">
        <v>89.852714285714299</v>
      </c>
      <c r="K77" s="27"/>
      <c r="L77" s="28">
        <v>20</v>
      </c>
      <c r="M77" s="28">
        <v>18</v>
      </c>
      <c r="N77" s="28">
        <v>28</v>
      </c>
      <c r="O77" s="28">
        <v>20.5</v>
      </c>
      <c r="Q77" s="32">
        <f t="shared" si="4"/>
        <v>33.6</v>
      </c>
      <c r="R77" s="32">
        <f t="shared" si="5"/>
        <v>19.32</v>
      </c>
      <c r="S77" s="32">
        <f t="shared" si="6"/>
        <v>19.599999999999998</v>
      </c>
      <c r="T77" s="32">
        <f t="shared" si="7"/>
        <v>16.989999999999998</v>
      </c>
    </row>
    <row r="78" spans="1:20" ht="25" customHeight="1">
      <c r="A78" s="18">
        <v>77</v>
      </c>
      <c r="B78" s="18">
        <v>201810311084</v>
      </c>
      <c r="C78" s="19" t="s">
        <v>363</v>
      </c>
      <c r="D78" s="20" t="s">
        <v>356</v>
      </c>
      <c r="E78" s="21">
        <v>100</v>
      </c>
      <c r="F78" s="44">
        <v>70</v>
      </c>
      <c r="G78" s="20">
        <v>90</v>
      </c>
      <c r="H78" s="20">
        <v>96</v>
      </c>
      <c r="I78" s="44">
        <v>81.167701863354097</v>
      </c>
      <c r="J78" s="27">
        <v>72.254832298136606</v>
      </c>
      <c r="K78" s="27"/>
      <c r="L78" s="28">
        <v>18</v>
      </c>
      <c r="M78" s="28">
        <v>16</v>
      </c>
      <c r="N78" s="28">
        <v>19</v>
      </c>
      <c r="O78" s="28">
        <v>13</v>
      </c>
      <c r="Q78" s="32">
        <f t="shared" si="4"/>
        <v>30.799999999999997</v>
      </c>
      <c r="R78" s="32">
        <f t="shared" si="5"/>
        <v>16.399999999999999</v>
      </c>
      <c r="S78" s="32">
        <f t="shared" si="6"/>
        <v>13.299999999999999</v>
      </c>
      <c r="T78" s="32">
        <f t="shared" si="7"/>
        <v>11.98</v>
      </c>
    </row>
    <row r="79" spans="1:20" ht="25" customHeight="1">
      <c r="A79" s="18">
        <v>78</v>
      </c>
      <c r="B79" s="18">
        <v>201810311085</v>
      </c>
      <c r="C79" s="19" t="s">
        <v>364</v>
      </c>
      <c r="D79" s="20" t="s">
        <v>356</v>
      </c>
      <c r="E79" s="21">
        <v>100</v>
      </c>
      <c r="F79" s="44">
        <v>85</v>
      </c>
      <c r="G79" s="20">
        <v>88</v>
      </c>
      <c r="H79" s="20">
        <v>86</v>
      </c>
      <c r="I79" s="44">
        <v>84.422360248447205</v>
      </c>
      <c r="J79" s="27">
        <v>82.749577639751493</v>
      </c>
      <c r="K79" s="27"/>
      <c r="L79" s="28">
        <v>18</v>
      </c>
      <c r="M79" s="28">
        <v>18</v>
      </c>
      <c r="N79" s="28">
        <v>19</v>
      </c>
      <c r="O79" s="28">
        <v>24.5</v>
      </c>
      <c r="Q79" s="32">
        <f t="shared" si="4"/>
        <v>32.200000000000003</v>
      </c>
      <c r="R79" s="32">
        <f t="shared" si="5"/>
        <v>17.36</v>
      </c>
      <c r="S79" s="32">
        <f t="shared" si="6"/>
        <v>13.299999999999999</v>
      </c>
      <c r="T79" s="32">
        <f t="shared" si="7"/>
        <v>19.729999999999997</v>
      </c>
    </row>
    <row r="80" spans="1:20" ht="25" customHeight="1">
      <c r="A80" s="18">
        <v>79</v>
      </c>
      <c r="B80" s="18">
        <v>201810311090</v>
      </c>
      <c r="C80" s="19" t="s">
        <v>365</v>
      </c>
      <c r="D80" s="20" t="s">
        <v>356</v>
      </c>
      <c r="E80" s="21">
        <v>100</v>
      </c>
      <c r="F80" s="44">
        <v>73.913043478260903</v>
      </c>
      <c r="G80" s="20">
        <v>92</v>
      </c>
      <c r="H80" s="20">
        <v>99</v>
      </c>
      <c r="I80" s="44">
        <v>82.633540372670794</v>
      </c>
      <c r="J80" s="27">
        <v>84.625366459627301</v>
      </c>
      <c r="K80" s="27"/>
      <c r="L80" s="28">
        <v>20</v>
      </c>
      <c r="M80" s="28">
        <v>20</v>
      </c>
      <c r="N80" s="28">
        <v>22</v>
      </c>
      <c r="O80" s="28">
        <v>21</v>
      </c>
      <c r="Q80" s="32">
        <f t="shared" si="4"/>
        <v>35</v>
      </c>
      <c r="R80" s="32">
        <f t="shared" si="5"/>
        <v>16.953043478260874</v>
      </c>
      <c r="S80" s="32">
        <f t="shared" si="6"/>
        <v>15.399999999999999</v>
      </c>
      <c r="T80" s="32">
        <f t="shared" si="7"/>
        <v>17.669999999999998</v>
      </c>
    </row>
    <row r="81" spans="1:20" ht="25" customHeight="1">
      <c r="A81" s="18">
        <v>80</v>
      </c>
      <c r="B81" s="18">
        <v>201810311091</v>
      </c>
      <c r="C81" s="19" t="s">
        <v>366</v>
      </c>
      <c r="D81" s="20" t="s">
        <v>356</v>
      </c>
      <c r="E81" s="21">
        <v>100</v>
      </c>
      <c r="F81" s="44">
        <v>69.565217391304401</v>
      </c>
      <c r="G81" s="20">
        <v>100</v>
      </c>
      <c r="H81" s="20">
        <v>100</v>
      </c>
      <c r="I81" s="44">
        <v>81.739130434782595</v>
      </c>
      <c r="J81" s="27">
        <v>88.888260869565201</v>
      </c>
      <c r="K81" s="27"/>
      <c r="L81" s="28">
        <v>20</v>
      </c>
      <c r="M81" s="28">
        <v>14</v>
      </c>
      <c r="N81" s="28">
        <v>26</v>
      </c>
      <c r="O81" s="28">
        <v>29.5</v>
      </c>
      <c r="Q81" s="32">
        <f t="shared" si="4"/>
        <v>30.799999999999997</v>
      </c>
      <c r="R81" s="32">
        <f t="shared" si="5"/>
        <v>17.565217391304351</v>
      </c>
      <c r="S81" s="32">
        <f t="shared" si="6"/>
        <v>18.2</v>
      </c>
      <c r="T81" s="32">
        <f t="shared" si="7"/>
        <v>23.65</v>
      </c>
    </row>
    <row r="82" spans="1:20" ht="25" customHeight="1">
      <c r="A82" s="18">
        <v>81</v>
      </c>
      <c r="B82" s="18">
        <v>201810311094</v>
      </c>
      <c r="C82" s="19" t="s">
        <v>367</v>
      </c>
      <c r="D82" s="20" t="s">
        <v>356</v>
      </c>
      <c r="E82" s="21">
        <v>100</v>
      </c>
      <c r="F82" s="44">
        <v>69.565217391304401</v>
      </c>
      <c r="G82" s="20">
        <v>85</v>
      </c>
      <c r="H82" s="20">
        <v>88</v>
      </c>
      <c r="I82" s="44">
        <v>77.739130434782595</v>
      </c>
      <c r="J82" s="27">
        <v>89.704260869565204</v>
      </c>
      <c r="K82" s="27"/>
      <c r="L82" s="28">
        <v>18</v>
      </c>
      <c r="M82" s="28">
        <v>18</v>
      </c>
      <c r="N82" s="28">
        <v>29</v>
      </c>
      <c r="O82" s="28">
        <v>27.5</v>
      </c>
      <c r="Q82" s="32">
        <f t="shared" si="4"/>
        <v>32.200000000000003</v>
      </c>
      <c r="R82" s="32">
        <f t="shared" si="5"/>
        <v>15.765217391304351</v>
      </c>
      <c r="S82" s="32">
        <f t="shared" si="6"/>
        <v>20.299999999999997</v>
      </c>
      <c r="T82" s="32">
        <f t="shared" si="7"/>
        <v>21.89</v>
      </c>
    </row>
    <row r="83" spans="1:20" ht="25" customHeight="1">
      <c r="A83" s="18">
        <v>82</v>
      </c>
      <c r="B83" s="18">
        <v>201810311098</v>
      </c>
      <c r="C83" s="19" t="s">
        <v>368</v>
      </c>
      <c r="D83" s="20" t="s">
        <v>356</v>
      </c>
      <c r="E83" s="21">
        <v>100</v>
      </c>
      <c r="F83" s="44">
        <v>69.565217391304401</v>
      </c>
      <c r="G83" s="20">
        <v>80</v>
      </c>
      <c r="H83" s="20">
        <v>84</v>
      </c>
      <c r="I83" s="44">
        <v>76.596273291925499</v>
      </c>
      <c r="J83" s="27">
        <v>72.187403726708098</v>
      </c>
      <c r="K83" s="27"/>
      <c r="L83" s="28">
        <v>20</v>
      </c>
      <c r="M83" s="28">
        <v>16</v>
      </c>
      <c r="N83" s="28">
        <v>15</v>
      </c>
      <c r="O83" s="28">
        <v>17</v>
      </c>
      <c r="Q83" s="32">
        <f t="shared" si="4"/>
        <v>32.200000000000003</v>
      </c>
      <c r="R83" s="32">
        <f t="shared" si="5"/>
        <v>15.165217391304353</v>
      </c>
      <c r="S83" s="32">
        <f t="shared" si="6"/>
        <v>10.5</v>
      </c>
      <c r="T83" s="32">
        <f t="shared" si="7"/>
        <v>14.419999999999998</v>
      </c>
    </row>
    <row r="84" spans="1:20" ht="25" customHeight="1">
      <c r="A84" s="18">
        <v>83</v>
      </c>
      <c r="B84" s="18">
        <v>201810311106</v>
      </c>
      <c r="C84" s="19" t="s">
        <v>369</v>
      </c>
      <c r="D84" s="20" t="s">
        <v>356</v>
      </c>
      <c r="E84" s="21">
        <v>100</v>
      </c>
      <c r="F84" s="44">
        <v>96</v>
      </c>
      <c r="G84" s="20">
        <v>100</v>
      </c>
      <c r="H84" s="20">
        <v>100</v>
      </c>
      <c r="I84" s="44">
        <v>94</v>
      </c>
      <c r="J84" s="27">
        <v>89.85</v>
      </c>
      <c r="K84" s="27"/>
      <c r="L84" s="28">
        <v>20</v>
      </c>
      <c r="M84" s="28">
        <v>19.5</v>
      </c>
      <c r="N84" s="28">
        <v>22</v>
      </c>
      <c r="O84" s="28">
        <v>24</v>
      </c>
      <c r="Q84" s="32">
        <f t="shared" si="4"/>
        <v>34.65</v>
      </c>
      <c r="R84" s="32">
        <f t="shared" si="5"/>
        <v>19.68</v>
      </c>
      <c r="S84" s="32">
        <f t="shared" si="6"/>
        <v>15.399999999999999</v>
      </c>
      <c r="T84" s="32">
        <f t="shared" si="7"/>
        <v>19.799999999999997</v>
      </c>
    </row>
    <row r="85" spans="1:20" ht="25" customHeight="1">
      <c r="A85" s="18">
        <v>84</v>
      </c>
      <c r="B85" s="18">
        <v>201810311125</v>
      </c>
      <c r="C85" s="19" t="s">
        <v>370</v>
      </c>
      <c r="D85" s="20" t="s">
        <v>356</v>
      </c>
      <c r="E85" s="21">
        <v>100</v>
      </c>
      <c r="F85" s="44">
        <v>73.913043478260903</v>
      </c>
      <c r="G85" s="20">
        <v>84</v>
      </c>
      <c r="H85" s="20">
        <v>87</v>
      </c>
      <c r="I85" s="44">
        <v>78.633540372670794</v>
      </c>
      <c r="J85" s="27">
        <v>89.641366459627307</v>
      </c>
      <c r="K85" s="27"/>
      <c r="L85" s="28">
        <v>20</v>
      </c>
      <c r="M85" s="28">
        <v>18</v>
      </c>
      <c r="N85" s="28">
        <v>25</v>
      </c>
      <c r="O85" s="28">
        <v>29</v>
      </c>
      <c r="Q85" s="32">
        <f t="shared" si="4"/>
        <v>33.6</v>
      </c>
      <c r="R85" s="32">
        <f t="shared" si="5"/>
        <v>15.993043478260873</v>
      </c>
      <c r="S85" s="32">
        <f t="shared" si="6"/>
        <v>17.5</v>
      </c>
      <c r="T85" s="32">
        <f t="shared" si="7"/>
        <v>22.909999999999997</v>
      </c>
    </row>
    <row r="86" spans="1:20" ht="25" customHeight="1">
      <c r="A86" s="18">
        <v>85</v>
      </c>
      <c r="B86" s="18">
        <v>201810311131</v>
      </c>
      <c r="C86" s="19" t="s">
        <v>371</v>
      </c>
      <c r="D86" s="20" t="s">
        <v>356</v>
      </c>
      <c r="E86" s="21">
        <v>100</v>
      </c>
      <c r="F86" s="44">
        <v>99</v>
      </c>
      <c r="G86" s="20">
        <v>95</v>
      </c>
      <c r="H86" s="20">
        <v>87</v>
      </c>
      <c r="I86" s="44">
        <v>89.962732919254705</v>
      </c>
      <c r="J86" s="27">
        <v>91.8780372670807</v>
      </c>
      <c r="K86" s="27"/>
      <c r="L86" s="28">
        <v>20</v>
      </c>
      <c r="M86" s="28">
        <v>18</v>
      </c>
      <c r="N86" s="28">
        <v>22</v>
      </c>
      <c r="O86" s="28">
        <v>30</v>
      </c>
      <c r="Q86" s="32">
        <f t="shared" si="4"/>
        <v>33.6</v>
      </c>
      <c r="R86" s="32">
        <f t="shared" si="5"/>
        <v>19.32</v>
      </c>
      <c r="S86" s="32">
        <f t="shared" si="6"/>
        <v>15.399999999999999</v>
      </c>
      <c r="T86" s="32">
        <f t="shared" si="7"/>
        <v>23.61</v>
      </c>
    </row>
    <row r="87" spans="1:20" ht="25" customHeight="1">
      <c r="A87" s="18">
        <v>86</v>
      </c>
      <c r="B87" s="18">
        <v>201810311135</v>
      </c>
      <c r="C87" s="19" t="s">
        <v>372</v>
      </c>
      <c r="D87" s="20" t="s">
        <v>356</v>
      </c>
      <c r="E87" s="21">
        <v>100</v>
      </c>
      <c r="F87" s="44">
        <v>73.913043478260903</v>
      </c>
      <c r="G87" s="20">
        <v>95</v>
      </c>
      <c r="H87" s="20">
        <v>96</v>
      </c>
      <c r="I87" s="44">
        <v>82.633540372670794</v>
      </c>
      <c r="J87" s="27">
        <v>80.775366459627307</v>
      </c>
      <c r="K87" s="27"/>
      <c r="L87" s="28">
        <v>18</v>
      </c>
      <c r="M87" s="28">
        <v>16</v>
      </c>
      <c r="N87" s="28">
        <v>23</v>
      </c>
      <c r="O87" s="28">
        <v>20.5</v>
      </c>
      <c r="Q87" s="32">
        <f t="shared" si="4"/>
        <v>30.799999999999997</v>
      </c>
      <c r="R87" s="32">
        <f t="shared" si="5"/>
        <v>17.313043478260873</v>
      </c>
      <c r="S87" s="32">
        <f t="shared" si="6"/>
        <v>16.099999999999998</v>
      </c>
      <c r="T87" s="32">
        <f t="shared" si="7"/>
        <v>17.23</v>
      </c>
    </row>
    <row r="88" spans="1:20" ht="25" customHeight="1">
      <c r="A88" s="18">
        <v>87</v>
      </c>
      <c r="B88" s="18">
        <v>201810311156</v>
      </c>
      <c r="C88" s="19" t="s">
        <v>373</v>
      </c>
      <c r="D88" s="20" t="s">
        <v>356</v>
      </c>
      <c r="E88" s="21">
        <v>100</v>
      </c>
      <c r="F88" s="44">
        <v>100</v>
      </c>
      <c r="G88" s="20">
        <v>100</v>
      </c>
      <c r="H88" s="20">
        <v>100</v>
      </c>
      <c r="I88" s="44">
        <v>100</v>
      </c>
      <c r="J88" s="27">
        <v>90.2</v>
      </c>
      <c r="K88" s="27"/>
      <c r="L88" s="28">
        <v>16</v>
      </c>
      <c r="M88" s="28">
        <v>20</v>
      </c>
      <c r="N88" s="28">
        <v>28</v>
      </c>
      <c r="O88" s="28">
        <v>22</v>
      </c>
      <c r="Q88" s="32">
        <f t="shared" si="4"/>
        <v>32.200000000000003</v>
      </c>
      <c r="R88" s="32">
        <f t="shared" si="5"/>
        <v>20</v>
      </c>
      <c r="S88" s="32">
        <f t="shared" si="6"/>
        <v>19.599999999999998</v>
      </c>
      <c r="T88" s="32">
        <f t="shared" si="7"/>
        <v>18.399999999999999</v>
      </c>
    </row>
    <row r="89" spans="1:20" ht="25" customHeight="1">
      <c r="A89" s="18">
        <v>88</v>
      </c>
      <c r="B89" s="18">
        <v>201810311161</v>
      </c>
      <c r="C89" s="19" t="s">
        <v>374</v>
      </c>
      <c r="D89" s="20" t="s">
        <v>356</v>
      </c>
      <c r="E89" s="21">
        <v>100</v>
      </c>
      <c r="F89" s="44">
        <v>80</v>
      </c>
      <c r="G89" s="20">
        <v>92</v>
      </c>
      <c r="H89" s="20">
        <v>96</v>
      </c>
      <c r="I89" s="44">
        <v>85.714285714285694</v>
      </c>
      <c r="J89" s="27">
        <v>85.964285714285694</v>
      </c>
      <c r="K89" s="27"/>
      <c r="L89" s="28">
        <v>20</v>
      </c>
      <c r="M89" s="28">
        <v>16.5</v>
      </c>
      <c r="N89" s="28">
        <v>26</v>
      </c>
      <c r="O89" s="28">
        <v>21</v>
      </c>
      <c r="Q89" s="32">
        <f t="shared" si="4"/>
        <v>32.549999999999997</v>
      </c>
      <c r="R89" s="32">
        <f t="shared" si="5"/>
        <v>17.439999999999998</v>
      </c>
      <c r="S89" s="32">
        <f t="shared" si="6"/>
        <v>18.2</v>
      </c>
      <c r="T89" s="32">
        <f t="shared" si="7"/>
        <v>17.579999999999998</v>
      </c>
    </row>
    <row r="90" spans="1:20" ht="25" customHeight="1">
      <c r="A90" s="18">
        <v>89</v>
      </c>
      <c r="B90" s="18">
        <v>201810311163</v>
      </c>
      <c r="C90" s="19" t="s">
        <v>375</v>
      </c>
      <c r="D90" s="20" t="s">
        <v>356</v>
      </c>
      <c r="E90" s="21">
        <v>100</v>
      </c>
      <c r="F90" s="44">
        <v>88</v>
      </c>
      <c r="G90" s="20">
        <v>95</v>
      </c>
      <c r="H90" s="20">
        <v>95</v>
      </c>
      <c r="I90" s="44">
        <v>87.514285714285705</v>
      </c>
      <c r="J90" s="27">
        <v>80.592085714285702</v>
      </c>
      <c r="K90" s="45"/>
      <c r="L90" s="28">
        <v>20</v>
      </c>
      <c r="M90" s="28">
        <v>17</v>
      </c>
      <c r="N90" s="28">
        <v>18</v>
      </c>
      <c r="O90" s="28">
        <v>20</v>
      </c>
      <c r="Q90" s="32">
        <f t="shared" si="4"/>
        <v>32.9</v>
      </c>
      <c r="R90" s="32">
        <f t="shared" si="5"/>
        <v>18.440000000000001</v>
      </c>
      <c r="S90" s="32">
        <f t="shared" si="6"/>
        <v>12.6</v>
      </c>
      <c r="T90" s="32">
        <f t="shared" si="7"/>
        <v>16.850000000000001</v>
      </c>
    </row>
    <row r="91" spans="1:20" ht="25" customHeight="1">
      <c r="A91" s="18">
        <v>90</v>
      </c>
      <c r="B91" s="18">
        <v>201810311164</v>
      </c>
      <c r="C91" s="19" t="s">
        <v>376</v>
      </c>
      <c r="D91" s="20" t="s">
        <v>356</v>
      </c>
      <c r="E91" s="21">
        <v>100</v>
      </c>
      <c r="F91" s="44">
        <v>69.565217391304401</v>
      </c>
      <c r="G91" s="20">
        <v>92</v>
      </c>
      <c r="H91" s="20">
        <v>94</v>
      </c>
      <c r="I91" s="44">
        <v>80.024844720496901</v>
      </c>
      <c r="J91" s="27">
        <v>73.637975155279506</v>
      </c>
      <c r="K91" s="45"/>
      <c r="L91" s="28">
        <v>14</v>
      </c>
      <c r="M91" s="28">
        <v>13</v>
      </c>
      <c r="N91" s="28">
        <v>19</v>
      </c>
      <c r="O91" s="28">
        <v>22.5</v>
      </c>
      <c r="Q91" s="32">
        <f t="shared" si="4"/>
        <v>25.9</v>
      </c>
      <c r="R91" s="32">
        <f t="shared" si="5"/>
        <v>16.60521739130435</v>
      </c>
      <c r="S91" s="32">
        <f t="shared" si="6"/>
        <v>13.299999999999999</v>
      </c>
      <c r="T91" s="32">
        <f t="shared" si="7"/>
        <v>18.569999999999997</v>
      </c>
    </row>
    <row r="92" spans="1:20" ht="25" customHeight="1">
      <c r="A92" s="18">
        <v>91</v>
      </c>
      <c r="B92" s="18">
        <v>201810311166</v>
      </c>
      <c r="C92" s="19" t="s">
        <v>377</v>
      </c>
      <c r="D92" s="20" t="s">
        <v>356</v>
      </c>
      <c r="E92" s="21">
        <v>100</v>
      </c>
      <c r="F92" s="44">
        <v>80</v>
      </c>
      <c r="G92" s="20">
        <v>93</v>
      </c>
      <c r="H92" s="20">
        <v>95</v>
      </c>
      <c r="I92" s="44">
        <v>85.714285714285694</v>
      </c>
      <c r="J92" s="27">
        <v>87.714285714285694</v>
      </c>
      <c r="K92" s="45"/>
      <c r="L92" s="28">
        <v>20</v>
      </c>
      <c r="M92" s="28">
        <v>19</v>
      </c>
      <c r="N92" s="28">
        <v>22</v>
      </c>
      <c r="O92" s="28">
        <v>25</v>
      </c>
      <c r="Q92" s="32">
        <f t="shared" si="4"/>
        <v>34.299999999999997</v>
      </c>
      <c r="R92" s="32">
        <f t="shared" si="5"/>
        <v>17.560000000000002</v>
      </c>
      <c r="S92" s="32">
        <f t="shared" si="6"/>
        <v>15.399999999999999</v>
      </c>
      <c r="T92" s="32">
        <f t="shared" si="7"/>
        <v>20.350000000000001</v>
      </c>
    </row>
    <row r="93" spans="1:20" ht="25" customHeight="1">
      <c r="A93" s="18">
        <v>92</v>
      </c>
      <c r="B93" s="18">
        <v>201810311169</v>
      </c>
      <c r="C93" s="19" t="s">
        <v>378</v>
      </c>
      <c r="D93" s="20" t="s">
        <v>356</v>
      </c>
      <c r="E93" s="21">
        <v>100</v>
      </c>
      <c r="F93" s="44">
        <v>100</v>
      </c>
      <c r="G93" s="20">
        <v>96</v>
      </c>
      <c r="H93" s="20">
        <v>98</v>
      </c>
      <c r="I93" s="44">
        <v>98.857142857142904</v>
      </c>
      <c r="J93" s="27">
        <v>82.15</v>
      </c>
      <c r="K93" s="45"/>
      <c r="L93" s="28">
        <v>20</v>
      </c>
      <c r="M93" s="28">
        <v>13.5</v>
      </c>
      <c r="N93" s="28">
        <v>16</v>
      </c>
      <c r="O93" s="28">
        <v>25</v>
      </c>
      <c r="Q93" s="32">
        <f t="shared" si="4"/>
        <v>30.45</v>
      </c>
      <c r="R93" s="32">
        <f t="shared" si="5"/>
        <v>19.52</v>
      </c>
      <c r="S93" s="32">
        <f t="shared" si="6"/>
        <v>11.2</v>
      </c>
      <c r="T93" s="32">
        <f t="shared" si="7"/>
        <v>20.440000000000001</v>
      </c>
    </row>
    <row r="94" spans="1:20" ht="25" customHeight="1">
      <c r="A94" s="18">
        <v>93</v>
      </c>
      <c r="B94" s="18">
        <v>201810311184</v>
      </c>
      <c r="C94" s="19" t="s">
        <v>379</v>
      </c>
      <c r="D94" s="20" t="s">
        <v>356</v>
      </c>
      <c r="E94" s="21">
        <v>100</v>
      </c>
      <c r="F94" s="44">
        <v>98</v>
      </c>
      <c r="G94" s="20">
        <v>98</v>
      </c>
      <c r="H94" s="20">
        <v>95</v>
      </c>
      <c r="I94" s="44">
        <v>93.391304347826093</v>
      </c>
      <c r="J94" s="27">
        <v>80.028608695652196</v>
      </c>
      <c r="K94" s="45"/>
      <c r="L94" s="28">
        <v>20</v>
      </c>
      <c r="M94" s="28">
        <v>17</v>
      </c>
      <c r="N94" s="28">
        <v>22</v>
      </c>
      <c r="O94" s="28">
        <v>12.5</v>
      </c>
      <c r="Q94" s="32">
        <f t="shared" si="4"/>
        <v>32.9</v>
      </c>
      <c r="R94" s="32">
        <f t="shared" si="5"/>
        <v>19.600000000000001</v>
      </c>
      <c r="S94" s="32">
        <f t="shared" si="6"/>
        <v>15.399999999999999</v>
      </c>
      <c r="T94" s="32">
        <f t="shared" si="7"/>
        <v>11.6</v>
      </c>
    </row>
    <row r="95" spans="1:20" ht="25" customHeight="1">
      <c r="A95" s="18">
        <v>94</v>
      </c>
      <c r="B95" s="18">
        <v>201810311202</v>
      </c>
      <c r="C95" s="19" t="s">
        <v>380</v>
      </c>
      <c r="D95" s="20" t="s">
        <v>356</v>
      </c>
      <c r="E95" s="21">
        <v>100</v>
      </c>
      <c r="F95" s="44">
        <v>95</v>
      </c>
      <c r="G95" s="20">
        <v>96</v>
      </c>
      <c r="H95" s="20">
        <v>96</v>
      </c>
      <c r="I95" s="44">
        <v>92.285714285714306</v>
      </c>
      <c r="J95" s="27">
        <v>80.3737142857143</v>
      </c>
      <c r="K95" s="45"/>
      <c r="L95" s="28">
        <v>20</v>
      </c>
      <c r="M95" s="28">
        <v>15</v>
      </c>
      <c r="N95" s="28">
        <v>20</v>
      </c>
      <c r="O95" s="28">
        <v>17.5</v>
      </c>
      <c r="Q95" s="32">
        <f t="shared" si="4"/>
        <v>31.5</v>
      </c>
      <c r="R95" s="32">
        <f t="shared" si="5"/>
        <v>19.12</v>
      </c>
      <c r="S95" s="32">
        <f t="shared" si="6"/>
        <v>14</v>
      </c>
      <c r="T95" s="32">
        <f t="shared" si="7"/>
        <v>15.129999999999999</v>
      </c>
    </row>
    <row r="96" spans="1:20" ht="25" customHeight="1">
      <c r="A96" s="18">
        <v>95</v>
      </c>
      <c r="B96" s="18">
        <v>201810311211</v>
      </c>
      <c r="C96" s="19" t="s">
        <v>381</v>
      </c>
      <c r="D96" s="20" t="s">
        <v>356</v>
      </c>
      <c r="E96" s="21">
        <v>100</v>
      </c>
      <c r="F96" s="44">
        <v>73.913043478260903</v>
      </c>
      <c r="G96" s="20">
        <v>93</v>
      </c>
      <c r="H96" s="20">
        <v>95</v>
      </c>
      <c r="I96" s="44">
        <v>84</v>
      </c>
      <c r="J96" s="27">
        <v>86.114000000000004</v>
      </c>
      <c r="K96" s="45"/>
      <c r="L96" s="28">
        <v>18</v>
      </c>
      <c r="M96" s="28">
        <v>19.5</v>
      </c>
      <c r="N96" s="28">
        <v>23</v>
      </c>
      <c r="O96" s="28">
        <v>24</v>
      </c>
      <c r="Q96" s="32">
        <f t="shared" si="4"/>
        <v>33.25</v>
      </c>
      <c r="R96" s="32">
        <f t="shared" si="5"/>
        <v>17.073043478260871</v>
      </c>
      <c r="S96" s="32">
        <f t="shared" si="6"/>
        <v>16.099999999999998</v>
      </c>
      <c r="T96" s="32">
        <f t="shared" si="7"/>
        <v>19.649999999999999</v>
      </c>
    </row>
    <row r="97" spans="1:20" ht="25" customHeight="1">
      <c r="A97" s="18">
        <v>96</v>
      </c>
      <c r="B97" s="18">
        <v>201810311216</v>
      </c>
      <c r="C97" s="19" t="s">
        <v>382</v>
      </c>
      <c r="D97" s="20" t="s">
        <v>356</v>
      </c>
      <c r="E97" s="21">
        <v>100</v>
      </c>
      <c r="F97" s="44">
        <v>88</v>
      </c>
      <c r="G97" s="20">
        <v>90</v>
      </c>
      <c r="H97" s="20">
        <v>91</v>
      </c>
      <c r="I97" s="44">
        <v>86.428571428571402</v>
      </c>
      <c r="J97" s="27">
        <v>84.093571428571394</v>
      </c>
      <c r="K97" s="45"/>
      <c r="L97" s="28">
        <v>18</v>
      </c>
      <c r="M97" s="28">
        <v>18.5</v>
      </c>
      <c r="N97" s="28">
        <v>20</v>
      </c>
      <c r="O97" s="28">
        <v>24</v>
      </c>
      <c r="Q97" s="32">
        <f t="shared" si="4"/>
        <v>32.549999999999997</v>
      </c>
      <c r="R97" s="32">
        <f t="shared" si="5"/>
        <v>17.84</v>
      </c>
      <c r="S97" s="32">
        <f t="shared" si="6"/>
        <v>14</v>
      </c>
      <c r="T97" s="32">
        <f t="shared" si="7"/>
        <v>19.529999999999998</v>
      </c>
    </row>
    <row r="98" spans="1:20" ht="25" customHeight="1">
      <c r="A98" s="18">
        <v>97</v>
      </c>
      <c r="B98" s="18">
        <v>201810311230</v>
      </c>
      <c r="C98" s="19" t="s">
        <v>383</v>
      </c>
      <c r="D98" s="20" t="s">
        <v>356</v>
      </c>
      <c r="E98" s="21">
        <v>100</v>
      </c>
      <c r="F98" s="44">
        <v>95.652173913043498</v>
      </c>
      <c r="G98" s="20">
        <v>98</v>
      </c>
      <c r="H98" s="20">
        <v>99</v>
      </c>
      <c r="I98" s="44">
        <v>96.819875776397495</v>
      </c>
      <c r="J98" s="27">
        <v>93.35</v>
      </c>
      <c r="K98" s="45"/>
      <c r="L98" s="28">
        <v>20</v>
      </c>
      <c r="M98" s="28">
        <v>19.5</v>
      </c>
      <c r="N98" s="28">
        <v>28</v>
      </c>
      <c r="O98" s="28">
        <v>23</v>
      </c>
      <c r="Q98" s="32">
        <f t="shared" si="4"/>
        <v>34.65</v>
      </c>
      <c r="R98" s="32">
        <f t="shared" si="5"/>
        <v>19.412173913043482</v>
      </c>
      <c r="S98" s="32">
        <f t="shared" si="6"/>
        <v>19.599999999999998</v>
      </c>
      <c r="T98" s="32">
        <f t="shared" si="7"/>
        <v>19.069999999999997</v>
      </c>
    </row>
    <row r="99" spans="1:20" ht="25" customHeight="1">
      <c r="A99" s="18">
        <v>98</v>
      </c>
      <c r="B99" s="18">
        <v>201810311241</v>
      </c>
      <c r="C99" s="19" t="s">
        <v>384</v>
      </c>
      <c r="D99" s="20" t="s">
        <v>356</v>
      </c>
      <c r="E99" s="21">
        <v>100</v>
      </c>
      <c r="F99" s="44">
        <v>73.913043478260903</v>
      </c>
      <c r="G99" s="20">
        <v>96</v>
      </c>
      <c r="H99" s="20">
        <v>98</v>
      </c>
      <c r="I99" s="44">
        <v>84</v>
      </c>
      <c r="J99" s="27">
        <v>73.513999999999996</v>
      </c>
      <c r="K99" s="45"/>
      <c r="L99" s="28">
        <v>18</v>
      </c>
      <c r="M99" s="28">
        <v>15.5</v>
      </c>
      <c r="N99" s="28">
        <v>20</v>
      </c>
      <c r="O99" s="28">
        <v>13</v>
      </c>
      <c r="Q99" s="32">
        <f t="shared" si="4"/>
        <v>30.45</v>
      </c>
      <c r="R99" s="32">
        <f t="shared" si="5"/>
        <v>17.433043478260871</v>
      </c>
      <c r="S99" s="32">
        <f t="shared" si="6"/>
        <v>14</v>
      </c>
      <c r="T99" s="32">
        <f t="shared" si="7"/>
        <v>12.04</v>
      </c>
    </row>
    <row r="100" spans="1:20" ht="25" customHeight="1">
      <c r="A100" s="18">
        <v>99</v>
      </c>
      <c r="B100" s="18">
        <v>201810311245</v>
      </c>
      <c r="C100" s="19" t="s">
        <v>385</v>
      </c>
      <c r="D100" s="20" t="s">
        <v>356</v>
      </c>
      <c r="E100" s="21">
        <v>100</v>
      </c>
      <c r="F100" s="44">
        <v>73.913043478260903</v>
      </c>
      <c r="G100" s="20">
        <v>98</v>
      </c>
      <c r="H100" s="20">
        <v>99</v>
      </c>
      <c r="I100" s="44">
        <v>85</v>
      </c>
      <c r="J100" s="27">
        <v>85.385000000000005</v>
      </c>
      <c r="K100" s="45"/>
      <c r="L100" s="28">
        <v>20</v>
      </c>
      <c r="M100" s="28">
        <v>18</v>
      </c>
      <c r="N100" s="28">
        <v>24</v>
      </c>
      <c r="O100" s="28">
        <v>21</v>
      </c>
      <c r="Q100" s="32">
        <f t="shared" si="4"/>
        <v>33.6</v>
      </c>
      <c r="R100" s="32">
        <f t="shared" si="5"/>
        <v>17.673043478260873</v>
      </c>
      <c r="S100" s="32">
        <f t="shared" si="6"/>
        <v>16.799999999999997</v>
      </c>
      <c r="T100" s="32">
        <f t="shared" si="7"/>
        <v>17.669999999999998</v>
      </c>
    </row>
    <row r="101" spans="1:20" ht="25" customHeight="1">
      <c r="A101" s="18">
        <v>100</v>
      </c>
      <c r="B101" s="18">
        <v>201810311247</v>
      </c>
      <c r="C101" s="19" t="s">
        <v>386</v>
      </c>
      <c r="D101" s="20" t="s">
        <v>356</v>
      </c>
      <c r="E101" s="21">
        <v>100</v>
      </c>
      <c r="F101" s="44">
        <v>78.260869565217405</v>
      </c>
      <c r="G101" s="20">
        <v>93</v>
      </c>
      <c r="H101" s="20">
        <v>95</v>
      </c>
      <c r="I101" s="44">
        <v>84.670807453416202</v>
      </c>
      <c r="J101" s="27">
        <v>85.979329192546601</v>
      </c>
      <c r="K101" s="45"/>
      <c r="L101" s="28">
        <v>20</v>
      </c>
      <c r="M101" s="28">
        <v>18</v>
      </c>
      <c r="N101" s="28">
        <v>23</v>
      </c>
      <c r="O101" s="28">
        <v>23</v>
      </c>
      <c r="Q101" s="32">
        <f t="shared" si="4"/>
        <v>33.6</v>
      </c>
      <c r="R101" s="32">
        <f t="shared" si="5"/>
        <v>17.420869565217394</v>
      </c>
      <c r="S101" s="32">
        <f t="shared" si="6"/>
        <v>16.099999999999998</v>
      </c>
      <c r="T101" s="32">
        <f t="shared" si="7"/>
        <v>18.95</v>
      </c>
    </row>
    <row r="102" spans="1:20" ht="25" customHeight="1">
      <c r="A102" s="18">
        <v>101</v>
      </c>
      <c r="B102" s="18">
        <v>201810311250</v>
      </c>
      <c r="C102" s="19" t="s">
        <v>387</v>
      </c>
      <c r="D102" s="20" t="s">
        <v>356</v>
      </c>
      <c r="E102" s="21">
        <v>100</v>
      </c>
      <c r="F102" s="44">
        <v>73.913043478260903</v>
      </c>
      <c r="G102" s="20">
        <v>88</v>
      </c>
      <c r="H102" s="20">
        <v>92</v>
      </c>
      <c r="I102" s="44">
        <v>80.347826086956502</v>
      </c>
      <c r="J102" s="27">
        <v>76.541652173913107</v>
      </c>
      <c r="K102" s="45"/>
      <c r="L102" s="28">
        <v>18</v>
      </c>
      <c r="M102" s="28">
        <v>18</v>
      </c>
      <c r="N102" s="28">
        <v>21</v>
      </c>
      <c r="O102" s="28">
        <v>15.5</v>
      </c>
      <c r="Q102" s="32">
        <f t="shared" si="4"/>
        <v>32.200000000000003</v>
      </c>
      <c r="R102" s="32">
        <f t="shared" si="5"/>
        <v>16.47304347826087</v>
      </c>
      <c r="S102" s="32">
        <f t="shared" si="6"/>
        <v>14.7</v>
      </c>
      <c r="T102" s="32">
        <f t="shared" si="7"/>
        <v>13.61</v>
      </c>
    </row>
    <row r="103" spans="1:20" ht="25" customHeight="1">
      <c r="A103" s="18">
        <v>102</v>
      </c>
      <c r="B103" s="18">
        <v>201810311255</v>
      </c>
      <c r="C103" s="19" t="s">
        <v>388</v>
      </c>
      <c r="D103" s="20" t="s">
        <v>356</v>
      </c>
      <c r="E103" s="21">
        <v>100</v>
      </c>
      <c r="F103" s="44">
        <v>75</v>
      </c>
      <c r="G103" s="20">
        <v>90</v>
      </c>
      <c r="H103" s="20">
        <v>90</v>
      </c>
      <c r="I103" s="44">
        <v>82.714285714285694</v>
      </c>
      <c r="J103" s="27">
        <v>93.401285714285706</v>
      </c>
      <c r="K103" s="45"/>
      <c r="L103" s="28">
        <v>20</v>
      </c>
      <c r="M103" s="28">
        <v>16.5</v>
      </c>
      <c r="N103" s="28">
        <v>29</v>
      </c>
      <c r="O103" s="28">
        <v>30</v>
      </c>
      <c r="Q103" s="32">
        <f t="shared" si="4"/>
        <v>32.549999999999997</v>
      </c>
      <c r="R103" s="32">
        <f t="shared" si="5"/>
        <v>16.799999999999997</v>
      </c>
      <c r="S103" s="32">
        <f t="shared" si="6"/>
        <v>20.299999999999997</v>
      </c>
      <c r="T103" s="32">
        <f t="shared" si="7"/>
        <v>23.7</v>
      </c>
    </row>
    <row r="104" spans="1:20" ht="25" customHeight="1">
      <c r="J104" s="12"/>
      <c r="K104" s="12"/>
      <c r="L104" s="12"/>
    </row>
    <row r="105" spans="1:20" ht="25" customHeight="1">
      <c r="J105" s="12"/>
      <c r="K105" s="12"/>
      <c r="L105" s="12"/>
    </row>
    <row r="106" spans="1:20" ht="25" customHeight="1">
      <c r="J106" s="12"/>
      <c r="K106" s="12"/>
      <c r="L106" s="12"/>
    </row>
    <row r="107" spans="1:20" ht="25" customHeight="1">
      <c r="J107" s="12"/>
      <c r="K107" s="12"/>
      <c r="L107" s="12"/>
    </row>
    <row r="108" spans="1:20" ht="25" customHeight="1">
      <c r="J108" s="12"/>
      <c r="K108" s="12"/>
      <c r="L108" s="12"/>
    </row>
    <row r="109" spans="1:20" ht="25" customHeight="1">
      <c r="J109" s="12"/>
      <c r="K109" s="12"/>
      <c r="L109" s="12"/>
    </row>
    <row r="110" spans="1:20" ht="25" customHeight="1">
      <c r="J110" s="12"/>
      <c r="K110" s="12"/>
      <c r="L110" s="12"/>
    </row>
    <row r="111" spans="1:20" ht="25" customHeight="1">
      <c r="J111" s="12"/>
      <c r="K111" s="12"/>
      <c r="L111" s="12"/>
    </row>
    <row r="112" spans="1:20" ht="25" customHeight="1">
      <c r="J112" s="12"/>
      <c r="K112" s="12"/>
      <c r="L112" s="12"/>
    </row>
    <row r="113" spans="10:12" ht="25" customHeight="1">
      <c r="J113" s="12"/>
      <c r="K113" s="12"/>
      <c r="L113" s="12"/>
    </row>
    <row r="114" spans="10:12" ht="25" customHeight="1">
      <c r="J114" s="12"/>
      <c r="K114" s="12"/>
      <c r="L114" s="12"/>
    </row>
    <row r="115" spans="10:12" ht="25" customHeight="1">
      <c r="J115" s="12"/>
      <c r="K115" s="12"/>
      <c r="L115" s="12"/>
    </row>
    <row r="116" spans="10:12" ht="25" customHeight="1">
      <c r="J116" s="12"/>
      <c r="K116" s="12"/>
      <c r="L116" s="12"/>
    </row>
    <row r="117" spans="10:12" ht="25" customHeight="1">
      <c r="J117" s="12"/>
      <c r="K117" s="12"/>
      <c r="L117" s="12"/>
    </row>
    <row r="118" spans="10:12" ht="25" customHeight="1">
      <c r="J118" s="12"/>
      <c r="K118" s="12"/>
      <c r="L118" s="12"/>
    </row>
    <row r="119" spans="10:12" ht="25" customHeight="1">
      <c r="J119" s="12"/>
      <c r="K119" s="12"/>
      <c r="L119" s="12"/>
    </row>
    <row r="120" spans="10:12" ht="25" customHeight="1">
      <c r="J120" s="12"/>
      <c r="K120" s="12"/>
      <c r="L120" s="12"/>
    </row>
    <row r="121" spans="10:12" ht="25" customHeight="1">
      <c r="J121" s="12"/>
      <c r="K121" s="12"/>
      <c r="L121" s="12"/>
    </row>
    <row r="122" spans="10:12" ht="25" customHeight="1">
      <c r="J122" s="12"/>
      <c r="K122" s="12"/>
      <c r="L122" s="12"/>
    </row>
    <row r="123" spans="10:12" ht="25" customHeight="1">
      <c r="J123" s="12"/>
      <c r="K123" s="12"/>
      <c r="L123" s="12"/>
    </row>
    <row r="124" spans="10:12" ht="25" customHeight="1">
      <c r="J124" s="12"/>
      <c r="K124" s="12"/>
      <c r="L124" s="12"/>
    </row>
    <row r="125" spans="10:12" ht="25" customHeight="1">
      <c r="J125" s="11"/>
      <c r="K125" s="11"/>
      <c r="L125" s="11"/>
    </row>
    <row r="126" spans="10:12" ht="25" customHeight="1">
      <c r="J126" s="11"/>
      <c r="K126" s="11"/>
      <c r="L126" s="11"/>
    </row>
    <row r="127" spans="10:12" ht="25" customHeight="1">
      <c r="J127" s="11"/>
      <c r="K127" s="11"/>
      <c r="L127" s="11"/>
    </row>
    <row r="128" spans="10:12" ht="25" customHeight="1">
      <c r="J128" s="11"/>
      <c r="K128" s="11"/>
      <c r="L128" s="11"/>
    </row>
    <row r="129" spans="10:12" ht="25" customHeight="1">
      <c r="J129" s="11"/>
      <c r="K129" s="11"/>
      <c r="L129" s="11"/>
    </row>
    <row r="130" spans="10:12" ht="25" customHeight="1">
      <c r="J130" s="11"/>
      <c r="K130" s="11"/>
      <c r="L130" s="11"/>
    </row>
    <row r="131" spans="10:12" ht="25" customHeight="1">
      <c r="J131" s="11"/>
      <c r="K131" s="11"/>
      <c r="L131" s="11"/>
    </row>
    <row r="132" spans="10:12" ht="25" customHeight="1">
      <c r="J132" s="11"/>
      <c r="K132" s="11"/>
      <c r="L132" s="11"/>
    </row>
    <row r="133" spans="10:12" ht="25" customHeight="1">
      <c r="J133" s="11"/>
      <c r="K133" s="11"/>
      <c r="L133" s="11"/>
    </row>
    <row r="134" spans="10:12" ht="25" customHeight="1">
      <c r="J134" s="11"/>
      <c r="K134" s="11"/>
      <c r="L134" s="11"/>
    </row>
    <row r="135" spans="10:12" ht="25" customHeight="1">
      <c r="J135" s="11"/>
      <c r="K135" s="11"/>
      <c r="L135" s="11"/>
    </row>
    <row r="136" spans="10:12" ht="25" customHeight="1">
      <c r="J136" s="11"/>
      <c r="K136" s="11"/>
      <c r="L136" s="11"/>
    </row>
    <row r="137" spans="10:12" ht="25" customHeight="1">
      <c r="J137" s="11"/>
      <c r="K137" s="11"/>
      <c r="L137" s="11"/>
    </row>
    <row r="138" spans="10:12" ht="25" customHeight="1">
      <c r="J138" s="11"/>
      <c r="K138" s="11"/>
      <c r="L138" s="11"/>
    </row>
    <row r="139" spans="10:12" ht="25" customHeight="1">
      <c r="J139" s="11"/>
      <c r="K139" s="11"/>
      <c r="L139" s="11"/>
    </row>
    <row r="140" spans="10:12" ht="25" customHeight="1">
      <c r="J140" s="11"/>
      <c r="K140" s="11"/>
      <c r="L140" s="11"/>
    </row>
    <row r="141" spans="10:12" ht="25" customHeight="1">
      <c r="J141" s="11"/>
      <c r="K141" s="11"/>
      <c r="L141" s="11"/>
    </row>
    <row r="142" spans="10:12" ht="25" customHeight="1">
      <c r="J142" s="11"/>
      <c r="K142" s="11"/>
      <c r="L142" s="11"/>
    </row>
    <row r="143" spans="10:12" ht="25" customHeight="1">
      <c r="J143" s="11"/>
      <c r="K143" s="11"/>
      <c r="L143" s="11"/>
    </row>
    <row r="144" spans="10:12" ht="25" customHeight="1">
      <c r="J144" s="11"/>
      <c r="K144" s="11"/>
      <c r="L144" s="11"/>
    </row>
    <row r="145" spans="10:12" ht="25" customHeight="1">
      <c r="J145" s="11"/>
      <c r="K145" s="11"/>
      <c r="L145" s="11"/>
    </row>
    <row r="146" spans="10:12" ht="25" customHeight="1">
      <c r="J146" s="11"/>
      <c r="K146" s="11"/>
      <c r="L146" s="11"/>
    </row>
    <row r="147" spans="10:12" ht="25" customHeight="1">
      <c r="J147" s="11"/>
      <c r="K147" s="11"/>
      <c r="L147" s="11"/>
    </row>
    <row r="148" spans="10:12" ht="25" customHeight="1">
      <c r="J148" s="11"/>
      <c r="K148" s="11"/>
      <c r="L148" s="11"/>
    </row>
    <row r="149" spans="10:12" ht="25" customHeight="1">
      <c r="J149" s="11"/>
      <c r="K149" s="11"/>
      <c r="L149" s="11"/>
    </row>
    <row r="150" spans="10:12" ht="25" customHeight="1">
      <c r="J150" s="11"/>
      <c r="K150" s="11"/>
      <c r="L150" s="11"/>
    </row>
    <row r="151" spans="10:12" ht="25" customHeight="1">
      <c r="J151" s="11"/>
      <c r="K151" s="11"/>
      <c r="L151" s="11"/>
    </row>
    <row r="152" spans="10:12" ht="25" customHeight="1">
      <c r="J152" s="11"/>
      <c r="K152" s="11"/>
      <c r="L152" s="11"/>
    </row>
    <row r="153" spans="10:12" ht="25" customHeight="1">
      <c r="J153" s="11"/>
      <c r="K153" s="11"/>
      <c r="L153" s="11"/>
    </row>
    <row r="154" spans="10:12" ht="25" customHeight="1">
      <c r="J154" s="11"/>
      <c r="K154" s="11"/>
      <c r="L154" s="11"/>
    </row>
    <row r="155" spans="10:12" ht="25" customHeight="1">
      <c r="J155" s="11"/>
      <c r="K155" s="11"/>
      <c r="L155" s="11"/>
    </row>
    <row r="156" spans="10:12" ht="25" customHeight="1">
      <c r="J156" s="11"/>
      <c r="K156" s="11"/>
      <c r="L156" s="11"/>
    </row>
    <row r="157" spans="10:12" ht="25" customHeight="1">
      <c r="J157" s="11"/>
      <c r="K157" s="11"/>
      <c r="L157" s="11"/>
    </row>
    <row r="158" spans="10:12" ht="25" customHeight="1">
      <c r="J158" s="11"/>
      <c r="K158" s="11"/>
      <c r="L158" s="11"/>
    </row>
    <row r="159" spans="10:12" ht="25" customHeight="1">
      <c r="J159" s="11"/>
      <c r="K159" s="11"/>
      <c r="L159" s="11"/>
    </row>
    <row r="160" spans="10:12" ht="25" customHeight="1">
      <c r="J160" s="11"/>
      <c r="K160" s="11"/>
      <c r="L160" s="11"/>
    </row>
    <row r="161" spans="10:12" ht="25" customHeight="1">
      <c r="J161" s="11"/>
      <c r="K161" s="11"/>
      <c r="L161" s="11"/>
    </row>
    <row r="162" spans="10:12" ht="25" customHeight="1">
      <c r="J162" s="11"/>
      <c r="K162" s="11"/>
      <c r="L162" s="11"/>
    </row>
    <row r="163" spans="10:12" ht="25" customHeight="1">
      <c r="J163" s="11"/>
      <c r="K163" s="11"/>
      <c r="L163" s="11"/>
    </row>
    <row r="164" spans="10:12" ht="25" customHeight="1">
      <c r="J164" s="11"/>
      <c r="K164" s="11"/>
      <c r="L164" s="11"/>
    </row>
    <row r="165" spans="10:12" ht="25" customHeight="1">
      <c r="J165" s="11"/>
      <c r="K165" s="11"/>
      <c r="L165" s="11"/>
    </row>
    <row r="166" spans="10:12" ht="25" customHeight="1">
      <c r="J166" s="11"/>
      <c r="K166" s="11"/>
      <c r="L166" s="11"/>
    </row>
    <row r="167" spans="10:12" ht="25" customHeight="1">
      <c r="J167" s="11"/>
      <c r="K167" s="11"/>
      <c r="L167" s="11"/>
    </row>
    <row r="168" spans="10:12" ht="25" customHeight="1">
      <c r="J168" s="11"/>
      <c r="K168" s="11"/>
      <c r="L168" s="11"/>
    </row>
    <row r="169" spans="10:12" ht="25" customHeight="1">
      <c r="J169" s="11"/>
      <c r="K169" s="11"/>
      <c r="L169" s="11"/>
    </row>
    <row r="170" spans="10:12" ht="25" customHeight="1">
      <c r="J170" s="11"/>
      <c r="K170" s="11"/>
      <c r="L170" s="11"/>
    </row>
    <row r="171" spans="10:12" ht="25" customHeight="1">
      <c r="J171" s="11"/>
      <c r="K171" s="11"/>
      <c r="L171" s="11"/>
    </row>
    <row r="172" spans="10:12" ht="25" customHeight="1">
      <c r="J172" s="11"/>
      <c r="K172" s="11"/>
      <c r="L172" s="11"/>
    </row>
    <row r="173" spans="10:12" ht="25" customHeight="1">
      <c r="J173" s="11"/>
      <c r="K173" s="11"/>
      <c r="L173" s="11"/>
    </row>
    <row r="174" spans="10:12" ht="25" customHeight="1">
      <c r="J174" s="11"/>
      <c r="K174" s="11"/>
      <c r="L174" s="11"/>
    </row>
    <row r="175" spans="10:12" ht="25" customHeight="1">
      <c r="J175" s="11"/>
      <c r="K175" s="11"/>
      <c r="L175" s="11"/>
    </row>
    <row r="176" spans="10:12" ht="25" customHeight="1">
      <c r="J176" s="11"/>
      <c r="K176" s="11"/>
      <c r="L176" s="11"/>
    </row>
    <row r="177" spans="10:12" ht="25" customHeight="1">
      <c r="J177" s="11"/>
      <c r="K177" s="11"/>
      <c r="L177" s="11"/>
    </row>
    <row r="178" spans="10:12" ht="25" customHeight="1">
      <c r="J178" s="11"/>
      <c r="K178" s="11"/>
      <c r="L178" s="11"/>
    </row>
    <row r="179" spans="10:12" ht="25" customHeight="1">
      <c r="J179" s="11"/>
      <c r="K179" s="11"/>
      <c r="L179" s="11"/>
    </row>
    <row r="180" spans="10:12" ht="25" customHeight="1">
      <c r="J180" s="11"/>
      <c r="K180" s="11"/>
      <c r="L180" s="11"/>
    </row>
    <row r="181" spans="10:12" ht="25" customHeight="1">
      <c r="J181" s="11"/>
      <c r="K181" s="11"/>
      <c r="L181" s="11"/>
    </row>
    <row r="182" spans="10:12" ht="25" customHeight="1">
      <c r="J182" s="11"/>
      <c r="K182" s="11"/>
      <c r="L182" s="11"/>
    </row>
    <row r="183" spans="10:12" ht="25" customHeight="1">
      <c r="J183" s="11"/>
      <c r="K183" s="11"/>
      <c r="L183" s="11"/>
    </row>
    <row r="184" spans="10:12" ht="25" customHeight="1">
      <c r="J184" s="11"/>
      <c r="K184" s="11"/>
      <c r="L184" s="11"/>
    </row>
    <row r="185" spans="10:12" ht="25" customHeight="1">
      <c r="J185" s="11"/>
      <c r="K185" s="11"/>
      <c r="L185" s="11"/>
    </row>
    <row r="186" spans="10:12" ht="25" customHeight="1">
      <c r="J186" s="11"/>
      <c r="K186" s="11"/>
      <c r="L186" s="11"/>
    </row>
    <row r="187" spans="10:12" ht="25" customHeight="1">
      <c r="J187" s="11"/>
      <c r="K187" s="11"/>
      <c r="L187" s="11"/>
    </row>
    <row r="188" spans="10:12" ht="25" customHeight="1">
      <c r="J188" s="11"/>
      <c r="K188" s="11"/>
      <c r="L188" s="11"/>
    </row>
    <row r="189" spans="10:12" ht="25" customHeight="1">
      <c r="J189" s="11"/>
      <c r="K189" s="11"/>
      <c r="L189" s="11"/>
    </row>
    <row r="190" spans="10:12" ht="25" customHeight="1">
      <c r="J190" s="11"/>
      <c r="K190" s="11"/>
      <c r="L190" s="11"/>
    </row>
    <row r="191" spans="10:12" ht="25" customHeight="1">
      <c r="J191" s="11"/>
      <c r="K191" s="11"/>
      <c r="L191" s="11"/>
    </row>
    <row r="192" spans="10:12" ht="25" customHeight="1">
      <c r="J192" s="11"/>
      <c r="K192" s="11"/>
      <c r="L192" s="11"/>
    </row>
    <row r="193" spans="10:12" ht="25" customHeight="1">
      <c r="J193" s="11"/>
      <c r="K193" s="11"/>
      <c r="L193" s="11"/>
    </row>
    <row r="194" spans="10:12" ht="25" customHeight="1">
      <c r="J194" s="11"/>
      <c r="K194" s="11"/>
      <c r="L194" s="11"/>
    </row>
    <row r="195" spans="10:12" ht="25" customHeight="1">
      <c r="J195" s="11"/>
      <c r="K195" s="11"/>
      <c r="L195" s="11"/>
    </row>
    <row r="196" spans="10:12" ht="25" customHeight="1">
      <c r="J196" s="11"/>
      <c r="K196" s="11"/>
      <c r="L196" s="11"/>
    </row>
    <row r="197" spans="10:12" ht="25" customHeight="1">
      <c r="J197" s="11"/>
      <c r="K197" s="11"/>
      <c r="L197" s="11"/>
    </row>
    <row r="198" spans="10:12" ht="25" customHeight="1">
      <c r="J198" s="11"/>
      <c r="K198" s="11"/>
      <c r="L198" s="11"/>
    </row>
    <row r="199" spans="10:12" ht="25" customHeight="1">
      <c r="J199" s="11"/>
      <c r="K199" s="11"/>
      <c r="L199" s="11"/>
    </row>
    <row r="200" spans="10:12" ht="25" customHeight="1">
      <c r="J200" s="11"/>
      <c r="K200" s="11"/>
      <c r="L200" s="11"/>
    </row>
    <row r="201" spans="10:12" ht="25" customHeight="1">
      <c r="J201" s="11"/>
      <c r="K201" s="11"/>
      <c r="L201" s="11"/>
    </row>
    <row r="202" spans="10:12" ht="25" customHeight="1">
      <c r="J202" s="11"/>
      <c r="K202" s="11"/>
      <c r="L202" s="11"/>
    </row>
    <row r="203" spans="10:12" ht="25" customHeight="1">
      <c r="J203" s="11"/>
      <c r="K203" s="11"/>
      <c r="L203" s="11"/>
    </row>
    <row r="204" spans="10:12" ht="25" customHeight="1">
      <c r="J204" s="11"/>
      <c r="K204" s="11"/>
      <c r="L204" s="11"/>
    </row>
    <row r="205" spans="10:12" ht="25" customHeight="1">
      <c r="J205" s="11"/>
      <c r="K205" s="11"/>
      <c r="L205" s="11"/>
    </row>
    <row r="206" spans="10:12" ht="25" customHeight="1">
      <c r="J206" s="11"/>
      <c r="K206" s="11"/>
      <c r="L206" s="11"/>
    </row>
    <row r="207" spans="10:12" ht="25" customHeight="1">
      <c r="J207" s="11"/>
      <c r="K207" s="11"/>
      <c r="L207" s="11"/>
    </row>
    <row r="208" spans="10:12" ht="25" customHeight="1">
      <c r="J208" s="11"/>
      <c r="K208" s="11"/>
      <c r="L208" s="11"/>
    </row>
    <row r="209" spans="10:12" ht="25" customHeight="1">
      <c r="J209" s="11"/>
      <c r="K209" s="11"/>
      <c r="L209" s="11"/>
    </row>
    <row r="210" spans="10:12" ht="25" customHeight="1">
      <c r="J210" s="11"/>
      <c r="K210" s="11"/>
      <c r="L210" s="11"/>
    </row>
    <row r="211" spans="10:12" ht="25" customHeight="1">
      <c r="J211" s="11"/>
      <c r="K211" s="11"/>
      <c r="L211" s="11"/>
    </row>
    <row r="212" spans="10:12" ht="25" customHeight="1">
      <c r="J212" s="11"/>
      <c r="K212" s="11"/>
      <c r="L212" s="11"/>
    </row>
    <row r="213" spans="10:12" ht="25" customHeight="1">
      <c r="J213" s="11"/>
      <c r="K213" s="11"/>
      <c r="L213" s="11"/>
    </row>
    <row r="214" spans="10:12" ht="25" customHeight="1">
      <c r="J214" s="11"/>
      <c r="K214" s="11"/>
      <c r="L214" s="11"/>
    </row>
    <row r="215" spans="10:12" ht="25" customHeight="1">
      <c r="J215" s="11"/>
      <c r="K215" s="11"/>
      <c r="L215" s="11"/>
    </row>
    <row r="216" spans="10:12" ht="25" customHeight="1">
      <c r="J216" s="11"/>
      <c r="K216" s="11"/>
      <c r="L216" s="11"/>
    </row>
    <row r="217" spans="10:12" ht="25" customHeight="1">
      <c r="J217" s="11"/>
      <c r="K217" s="11"/>
      <c r="L217" s="11"/>
    </row>
    <row r="218" spans="10:12" ht="25" customHeight="1">
      <c r="J218" s="11"/>
      <c r="K218" s="11"/>
      <c r="L218" s="11"/>
    </row>
    <row r="219" spans="10:12" ht="25" customHeight="1">
      <c r="J219" s="11"/>
      <c r="K219" s="11"/>
      <c r="L219" s="11"/>
    </row>
    <row r="220" spans="10:12" ht="25" customHeight="1">
      <c r="J220" s="11"/>
      <c r="K220" s="11"/>
      <c r="L220" s="11"/>
    </row>
    <row r="221" spans="10:12" ht="25" customHeight="1">
      <c r="J221" s="11"/>
      <c r="K221" s="11"/>
      <c r="L221" s="11"/>
    </row>
    <row r="222" spans="10:12" ht="25" customHeight="1">
      <c r="J222" s="11"/>
      <c r="K222" s="11"/>
      <c r="L222" s="11"/>
    </row>
    <row r="223" spans="10:12" ht="25" customHeight="1">
      <c r="J223" s="11"/>
      <c r="K223" s="11"/>
      <c r="L223" s="11"/>
    </row>
    <row r="224" spans="10:12" ht="25" customHeight="1">
      <c r="J224" s="11"/>
      <c r="K224" s="11"/>
      <c r="L224" s="11"/>
    </row>
    <row r="225" spans="10:12" ht="25" customHeight="1">
      <c r="J225" s="11"/>
      <c r="K225" s="11"/>
      <c r="L225" s="11"/>
    </row>
    <row r="226" spans="10:12" ht="25" customHeight="1">
      <c r="J226" s="11"/>
      <c r="K226" s="11"/>
      <c r="L226" s="11"/>
    </row>
    <row r="227" spans="10:12" ht="25" customHeight="1">
      <c r="J227" s="11"/>
      <c r="K227" s="11"/>
      <c r="L227" s="11"/>
    </row>
    <row r="228" spans="10:12" ht="25" customHeight="1">
      <c r="J228" s="11"/>
      <c r="K228" s="11"/>
      <c r="L228" s="11"/>
    </row>
    <row r="229" spans="10:12" ht="25" customHeight="1">
      <c r="J229" s="11"/>
      <c r="K229" s="11"/>
      <c r="L229" s="11"/>
    </row>
    <row r="230" spans="10:12" ht="25" customHeight="1">
      <c r="J230" s="11"/>
      <c r="K230" s="11"/>
      <c r="L230" s="11"/>
    </row>
    <row r="231" spans="10:12" ht="25" customHeight="1">
      <c r="J231" s="11"/>
      <c r="K231" s="11"/>
      <c r="L231" s="11"/>
    </row>
    <row r="232" spans="10:12" ht="25" customHeight="1">
      <c r="J232" s="11"/>
      <c r="K232" s="11"/>
      <c r="L232" s="11"/>
    </row>
    <row r="233" spans="10:12" ht="25" customHeight="1">
      <c r="J233" s="11"/>
      <c r="K233" s="11"/>
      <c r="L233" s="11"/>
    </row>
    <row r="234" spans="10:12" ht="25" customHeight="1">
      <c r="J234" s="11"/>
      <c r="K234" s="11"/>
      <c r="L234" s="11"/>
    </row>
    <row r="235" spans="10:12" ht="25" customHeight="1">
      <c r="J235" s="11"/>
      <c r="K235" s="11"/>
      <c r="L235" s="11"/>
    </row>
    <row r="236" spans="10:12" ht="25" customHeight="1">
      <c r="J236" s="11"/>
      <c r="K236" s="11"/>
      <c r="L236" s="11"/>
    </row>
    <row r="237" spans="10:12" ht="25" customHeight="1">
      <c r="J237" s="11"/>
      <c r="K237" s="11"/>
      <c r="L237" s="11"/>
    </row>
    <row r="238" spans="10:12" ht="25" customHeight="1">
      <c r="J238" s="11"/>
      <c r="K238" s="11"/>
      <c r="L238" s="11"/>
    </row>
    <row r="239" spans="10:12" ht="25" customHeight="1">
      <c r="J239" s="11"/>
      <c r="K239" s="11"/>
      <c r="L239" s="11"/>
    </row>
    <row r="240" spans="10:12" ht="25" customHeight="1">
      <c r="J240" s="11"/>
      <c r="K240" s="11"/>
      <c r="L240" s="11"/>
    </row>
    <row r="241" spans="10:12" ht="25" customHeight="1">
      <c r="J241" s="11"/>
      <c r="K241" s="11"/>
      <c r="L241" s="11"/>
    </row>
    <row r="242" spans="10:12" ht="25" customHeight="1">
      <c r="J242" s="11"/>
      <c r="K242" s="11"/>
      <c r="L242" s="11"/>
    </row>
    <row r="243" spans="10:12" ht="25" customHeight="1">
      <c r="J243" s="11"/>
      <c r="K243" s="11"/>
      <c r="L243" s="11"/>
    </row>
    <row r="244" spans="10:12" ht="25" customHeight="1">
      <c r="J244" s="11"/>
      <c r="K244" s="11"/>
      <c r="L244" s="11"/>
    </row>
    <row r="245" spans="10:12" ht="25" customHeight="1">
      <c r="J245" s="11"/>
      <c r="K245" s="11"/>
      <c r="L245" s="11"/>
    </row>
    <row r="246" spans="10:12" ht="25" customHeight="1">
      <c r="J246" s="11"/>
      <c r="K246" s="11"/>
      <c r="L246" s="11"/>
    </row>
    <row r="247" spans="10:12" ht="25" customHeight="1">
      <c r="J247" s="11"/>
      <c r="K247" s="11"/>
      <c r="L247" s="11"/>
    </row>
    <row r="248" spans="10:12" ht="25" customHeight="1">
      <c r="J248" s="11"/>
      <c r="K248" s="11"/>
      <c r="L248" s="11"/>
    </row>
    <row r="249" spans="10:12" ht="25" customHeight="1">
      <c r="J249" s="11"/>
      <c r="K249" s="11"/>
      <c r="L249" s="11"/>
    </row>
    <row r="250" spans="10:12" ht="25" customHeight="1">
      <c r="J250" s="11"/>
      <c r="K250" s="11"/>
      <c r="L250" s="11"/>
    </row>
    <row r="251" spans="10:12" ht="25" customHeight="1">
      <c r="J251" s="11"/>
      <c r="K251" s="11"/>
      <c r="L251" s="11"/>
    </row>
    <row r="252" spans="10:12" ht="25" customHeight="1">
      <c r="J252" s="11"/>
      <c r="K252" s="11"/>
      <c r="L252" s="11"/>
    </row>
    <row r="253" spans="10:12" ht="25" customHeight="1">
      <c r="J253" s="11"/>
      <c r="K253" s="11"/>
      <c r="L253" s="11"/>
    </row>
    <row r="254" spans="10:12" ht="25" customHeight="1">
      <c r="J254" s="11"/>
      <c r="K254" s="11"/>
      <c r="L254" s="11"/>
    </row>
    <row r="255" spans="10:12" ht="25" customHeight="1">
      <c r="J255" s="11"/>
      <c r="K255" s="11"/>
      <c r="L255" s="11"/>
    </row>
    <row r="256" spans="10:12" ht="25" customHeight="1">
      <c r="J256" s="11"/>
      <c r="K256" s="11"/>
      <c r="L256" s="11"/>
    </row>
    <row r="257" spans="10:12" ht="25" customHeight="1">
      <c r="J257" s="11"/>
      <c r="K257" s="11"/>
      <c r="L257" s="11"/>
    </row>
    <row r="258" spans="10:12" ht="25" customHeight="1">
      <c r="J258" s="11"/>
      <c r="K258" s="11"/>
      <c r="L258" s="11"/>
    </row>
    <row r="259" spans="10:12" ht="25" customHeight="1">
      <c r="J259" s="11"/>
      <c r="K259" s="11"/>
      <c r="L259" s="11"/>
    </row>
    <row r="260" spans="10:12" ht="25" customHeight="1">
      <c r="J260" s="11"/>
      <c r="K260" s="11"/>
      <c r="L260" s="11"/>
    </row>
    <row r="261" spans="10:12" ht="25" customHeight="1">
      <c r="J261" s="11"/>
      <c r="K261" s="11"/>
      <c r="L261" s="11"/>
    </row>
    <row r="262" spans="10:12" ht="25" customHeight="1">
      <c r="J262" s="11"/>
      <c r="K262" s="11"/>
      <c r="L262" s="11"/>
    </row>
    <row r="263" spans="10:12" ht="25" customHeight="1">
      <c r="J263" s="11"/>
      <c r="K263" s="11"/>
      <c r="L263" s="11"/>
    </row>
    <row r="264" spans="10:12" ht="25" customHeight="1">
      <c r="J264" s="11"/>
      <c r="K264" s="11"/>
      <c r="L264" s="11"/>
    </row>
    <row r="265" spans="10:12" ht="25" customHeight="1">
      <c r="J265" s="11"/>
      <c r="K265" s="11"/>
      <c r="L265" s="11"/>
    </row>
    <row r="266" spans="10:12" ht="25" customHeight="1">
      <c r="J266" s="11"/>
      <c r="K266" s="11"/>
      <c r="L266" s="11"/>
    </row>
    <row r="267" spans="10:12" ht="25" customHeight="1">
      <c r="J267" s="11"/>
      <c r="K267" s="11"/>
      <c r="L267" s="11"/>
    </row>
    <row r="268" spans="10:12" ht="25" customHeight="1">
      <c r="J268" s="11"/>
      <c r="K268" s="11"/>
      <c r="L268" s="11"/>
    </row>
    <row r="269" spans="10:12" ht="25" customHeight="1">
      <c r="J269" s="11"/>
      <c r="K269" s="11"/>
      <c r="L269" s="11"/>
    </row>
    <row r="270" spans="10:12" ht="25" customHeight="1">
      <c r="J270" s="11"/>
      <c r="K270" s="11"/>
      <c r="L270" s="11"/>
    </row>
    <row r="271" spans="10:12" ht="25" customHeight="1">
      <c r="J271" s="11"/>
      <c r="K271" s="11"/>
      <c r="L271" s="11"/>
    </row>
    <row r="272" spans="10:12" ht="25" customHeight="1">
      <c r="J272" s="11"/>
      <c r="K272" s="11"/>
      <c r="L272" s="11"/>
    </row>
    <row r="273" spans="10:12" ht="25" customHeight="1">
      <c r="J273" s="11"/>
      <c r="K273" s="11"/>
      <c r="L273" s="11"/>
    </row>
    <row r="274" spans="10:12" ht="25" customHeight="1">
      <c r="J274" s="11"/>
      <c r="K274" s="11"/>
      <c r="L274" s="11"/>
    </row>
    <row r="275" spans="10:12" ht="25" customHeight="1">
      <c r="J275" s="11"/>
      <c r="K275" s="11"/>
      <c r="L275" s="11"/>
    </row>
    <row r="276" spans="10:12" ht="25" customHeight="1">
      <c r="J276" s="11"/>
      <c r="K276" s="11"/>
      <c r="L276" s="11"/>
    </row>
    <row r="277" spans="10:12" ht="25" customHeight="1">
      <c r="J277" s="11"/>
      <c r="K277" s="11"/>
      <c r="L277" s="11"/>
    </row>
    <row r="278" spans="10:12" ht="25" customHeight="1">
      <c r="J278" s="11"/>
      <c r="K278" s="11"/>
      <c r="L278" s="11"/>
    </row>
    <row r="279" spans="10:12" ht="25" customHeight="1">
      <c r="J279" s="11"/>
      <c r="K279" s="11"/>
      <c r="L279" s="11"/>
    </row>
    <row r="280" spans="10:12" ht="25" customHeight="1">
      <c r="J280" s="11"/>
      <c r="K280" s="11"/>
      <c r="L280" s="11"/>
    </row>
    <row r="281" spans="10:12" ht="25" customHeight="1">
      <c r="J281" s="11"/>
      <c r="K281" s="11"/>
      <c r="L281" s="11"/>
    </row>
    <row r="282" spans="10:12" ht="25" customHeight="1">
      <c r="J282" s="11"/>
      <c r="K282" s="11"/>
      <c r="L282" s="11"/>
    </row>
    <row r="283" spans="10:12" ht="25" customHeight="1">
      <c r="J283" s="11"/>
      <c r="K283" s="11"/>
      <c r="L283" s="11"/>
    </row>
    <row r="284" spans="10:12" ht="25" customHeight="1">
      <c r="J284" s="11"/>
      <c r="K284" s="11"/>
      <c r="L284" s="11"/>
    </row>
    <row r="285" spans="10:12" ht="25" customHeight="1">
      <c r="J285" s="11"/>
      <c r="K285" s="11"/>
      <c r="L285" s="11"/>
    </row>
    <row r="286" spans="10:12" ht="25" customHeight="1">
      <c r="J286" s="11"/>
      <c r="K286" s="11"/>
      <c r="L286" s="11"/>
    </row>
    <row r="287" spans="10:12" ht="25" customHeight="1">
      <c r="J287" s="11"/>
      <c r="K287" s="11"/>
      <c r="L287" s="11"/>
    </row>
    <row r="288" spans="10:12" ht="25" customHeight="1">
      <c r="J288" s="11"/>
      <c r="K288" s="11"/>
      <c r="L288" s="11"/>
    </row>
    <row r="289" spans="10:12" ht="25" customHeight="1">
      <c r="J289" s="11"/>
      <c r="K289" s="11"/>
      <c r="L289" s="11"/>
    </row>
    <row r="290" spans="10:12" ht="25" customHeight="1">
      <c r="J290" s="11"/>
      <c r="K290" s="11"/>
      <c r="L290" s="11"/>
    </row>
    <row r="291" spans="10:12" ht="25" customHeight="1">
      <c r="J291" s="11"/>
      <c r="K291" s="11"/>
      <c r="L291" s="11"/>
    </row>
    <row r="292" spans="10:12" ht="25" customHeight="1">
      <c r="J292" s="11"/>
      <c r="K292" s="11"/>
      <c r="L292" s="11"/>
    </row>
    <row r="293" spans="10:12" ht="25" customHeight="1">
      <c r="J293" s="11"/>
      <c r="K293" s="11"/>
      <c r="L293" s="11"/>
    </row>
    <row r="294" spans="10:12" ht="25" customHeight="1">
      <c r="J294" s="11"/>
      <c r="K294" s="11"/>
      <c r="L294" s="11"/>
    </row>
    <row r="295" spans="10:12" ht="25" customHeight="1">
      <c r="J295" s="11"/>
      <c r="K295" s="11"/>
      <c r="L295" s="11"/>
    </row>
    <row r="296" spans="10:12" ht="25" customHeight="1">
      <c r="J296" s="11"/>
      <c r="K296" s="11"/>
      <c r="L296" s="11"/>
    </row>
    <row r="297" spans="10:12" ht="25" customHeight="1">
      <c r="J297" s="11"/>
      <c r="K297" s="11"/>
      <c r="L297" s="11"/>
    </row>
    <row r="298" spans="10:12" ht="25" customHeight="1">
      <c r="J298" s="11"/>
      <c r="K298" s="11"/>
      <c r="L298" s="11"/>
    </row>
    <row r="299" spans="10:12" ht="25" customHeight="1">
      <c r="J299" s="11"/>
      <c r="K299" s="11"/>
      <c r="L299" s="11"/>
    </row>
    <row r="300" spans="10:12" ht="25" customHeight="1">
      <c r="J300" s="11"/>
      <c r="K300" s="11"/>
      <c r="L300" s="11"/>
    </row>
    <row r="301" spans="10:12" ht="25" customHeight="1">
      <c r="J301" s="11"/>
      <c r="K301" s="11"/>
      <c r="L301" s="11"/>
    </row>
    <row r="302" spans="10:12" ht="25" customHeight="1">
      <c r="J302" s="11"/>
      <c r="K302" s="11"/>
      <c r="L302" s="11"/>
    </row>
    <row r="303" spans="10:12" ht="25" customHeight="1">
      <c r="J303" s="11"/>
      <c r="K303" s="11"/>
      <c r="L303" s="11"/>
    </row>
    <row r="304" spans="10:12" ht="25" customHeight="1">
      <c r="J304" s="11"/>
      <c r="K304" s="11"/>
      <c r="L304" s="11"/>
    </row>
    <row r="305" spans="10:12" ht="25" customHeight="1">
      <c r="J305" s="11"/>
      <c r="K305" s="11"/>
      <c r="L305" s="11"/>
    </row>
    <row r="306" spans="10:12" ht="25" customHeight="1">
      <c r="J306" s="11"/>
      <c r="K306" s="11"/>
      <c r="L306" s="11"/>
    </row>
    <row r="307" spans="10:12" ht="25" customHeight="1">
      <c r="J307" s="11"/>
      <c r="K307" s="11"/>
      <c r="L307" s="11"/>
    </row>
    <row r="308" spans="10:12" ht="25" customHeight="1">
      <c r="J308" s="11"/>
      <c r="K308" s="11"/>
      <c r="L308" s="11"/>
    </row>
    <row r="309" spans="10:12" ht="25" customHeight="1">
      <c r="J309" s="11"/>
      <c r="K309" s="11"/>
      <c r="L309" s="11"/>
    </row>
    <row r="310" spans="10:12" ht="25" customHeight="1">
      <c r="J310" s="11"/>
      <c r="K310" s="11"/>
      <c r="L310" s="11"/>
    </row>
    <row r="311" spans="10:12" ht="25" customHeight="1">
      <c r="J311" s="11"/>
      <c r="K311" s="11"/>
      <c r="L311" s="11"/>
    </row>
    <row r="312" spans="10:12" ht="25" customHeight="1">
      <c r="J312" s="11"/>
      <c r="K312" s="11"/>
      <c r="L312" s="11"/>
    </row>
    <row r="313" spans="10:12" ht="25" customHeight="1">
      <c r="J313" s="11"/>
      <c r="K313" s="11"/>
      <c r="L313" s="11"/>
    </row>
    <row r="314" spans="10:12" ht="25" customHeight="1">
      <c r="J314" s="11"/>
      <c r="K314" s="11"/>
      <c r="L314" s="11"/>
    </row>
    <row r="315" spans="10:12" ht="25" customHeight="1">
      <c r="J315" s="11"/>
      <c r="K315" s="11"/>
      <c r="L315" s="11"/>
    </row>
    <row r="316" spans="10:12" ht="25" customHeight="1">
      <c r="J316" s="11"/>
      <c r="K316" s="11"/>
      <c r="L316" s="11"/>
    </row>
    <row r="317" spans="10:12" ht="25" customHeight="1">
      <c r="J317" s="11"/>
      <c r="K317" s="11"/>
      <c r="L317" s="11"/>
    </row>
    <row r="318" spans="10:12" ht="25" customHeight="1">
      <c r="J318" s="11"/>
      <c r="K318" s="11"/>
      <c r="L318" s="11"/>
    </row>
    <row r="319" spans="10:12" ht="25" customHeight="1">
      <c r="J319" s="11"/>
      <c r="K319" s="11"/>
      <c r="L319" s="11"/>
    </row>
    <row r="320" spans="10:12" ht="25" customHeight="1">
      <c r="J320" s="11"/>
      <c r="K320" s="11"/>
      <c r="L320" s="11"/>
    </row>
    <row r="321" spans="10:12" ht="25" customHeight="1">
      <c r="J321" s="11"/>
      <c r="K321" s="11"/>
      <c r="L321" s="11"/>
    </row>
    <row r="322" spans="10:12" ht="25" customHeight="1">
      <c r="J322" s="11"/>
      <c r="K322" s="11"/>
      <c r="L322" s="11"/>
    </row>
    <row r="323" spans="10:12" ht="25" customHeight="1">
      <c r="J323" s="11"/>
      <c r="K323" s="11"/>
      <c r="L323" s="11"/>
    </row>
    <row r="324" spans="10:12" ht="25" customHeight="1">
      <c r="J324" s="11"/>
      <c r="K324" s="11"/>
      <c r="L324" s="11"/>
    </row>
    <row r="325" spans="10:12" ht="25" customHeight="1">
      <c r="J325" s="11"/>
      <c r="K325" s="11"/>
      <c r="L325" s="11"/>
    </row>
    <row r="326" spans="10:12" ht="25" customHeight="1">
      <c r="J326" s="11"/>
      <c r="K326" s="11"/>
      <c r="L326" s="11"/>
    </row>
    <row r="327" spans="10:12" ht="25" customHeight="1">
      <c r="J327" s="11"/>
      <c r="K327" s="11"/>
      <c r="L327" s="11"/>
    </row>
    <row r="328" spans="10:12" ht="25" customHeight="1">
      <c r="J328" s="11"/>
      <c r="K328" s="11"/>
      <c r="L328" s="11"/>
    </row>
    <row r="329" spans="10:12" ht="25" customHeight="1">
      <c r="J329" s="11"/>
      <c r="K329" s="11"/>
      <c r="L329" s="11"/>
    </row>
    <row r="330" spans="10:12" ht="25" customHeight="1">
      <c r="J330" s="11"/>
      <c r="K330" s="11"/>
      <c r="L330" s="11"/>
    </row>
    <row r="331" spans="10:12" ht="25" customHeight="1">
      <c r="J331" s="11"/>
      <c r="K331" s="11"/>
      <c r="L331" s="11"/>
    </row>
    <row r="332" spans="10:12" ht="25" customHeight="1">
      <c r="J332" s="11"/>
      <c r="K332" s="11"/>
      <c r="L332" s="11"/>
    </row>
    <row r="333" spans="10:12" ht="25" customHeight="1">
      <c r="J333" s="11"/>
      <c r="K333" s="11"/>
      <c r="L333" s="11"/>
    </row>
    <row r="334" spans="10:12" ht="25" customHeight="1">
      <c r="J334" s="11"/>
      <c r="K334" s="11"/>
      <c r="L334" s="11"/>
    </row>
    <row r="335" spans="10:12" ht="25" customHeight="1">
      <c r="J335" s="11"/>
      <c r="K335" s="11"/>
      <c r="L335" s="11"/>
    </row>
    <row r="336" spans="10:12" ht="25" customHeight="1">
      <c r="J336" s="11"/>
      <c r="K336" s="11"/>
      <c r="L336" s="11"/>
    </row>
    <row r="337" spans="10:12" ht="25" customHeight="1">
      <c r="J337" s="11"/>
      <c r="K337" s="11"/>
      <c r="L337" s="11"/>
    </row>
    <row r="338" spans="10:12" ht="25" customHeight="1">
      <c r="J338" s="11"/>
      <c r="K338" s="11"/>
      <c r="L338" s="11"/>
    </row>
    <row r="339" spans="10:12" ht="25" customHeight="1">
      <c r="J339" s="11"/>
      <c r="K339" s="11"/>
      <c r="L339" s="11"/>
    </row>
    <row r="340" spans="10:12" ht="25" customHeight="1">
      <c r="J340" s="11"/>
      <c r="K340" s="11"/>
      <c r="L340" s="11"/>
    </row>
    <row r="341" spans="10:12" ht="25" customHeight="1">
      <c r="J341" s="11"/>
      <c r="K341" s="11"/>
      <c r="L341" s="11"/>
    </row>
    <row r="342" spans="10:12" ht="25" customHeight="1">
      <c r="J342" s="11"/>
      <c r="K342" s="11"/>
      <c r="L342" s="11"/>
    </row>
    <row r="343" spans="10:12" ht="25" customHeight="1">
      <c r="J343" s="11"/>
      <c r="K343" s="11"/>
      <c r="L343" s="11"/>
    </row>
    <row r="344" spans="10:12" ht="25" customHeight="1">
      <c r="J344" s="11"/>
      <c r="K344" s="11"/>
      <c r="L344" s="11"/>
    </row>
    <row r="345" spans="10:12" ht="25" customHeight="1">
      <c r="J345" s="11"/>
      <c r="K345" s="11"/>
      <c r="L345" s="11"/>
    </row>
    <row r="346" spans="10:12" ht="25" customHeight="1">
      <c r="J346" s="11"/>
      <c r="K346" s="11"/>
      <c r="L346" s="11"/>
    </row>
    <row r="347" spans="10:12" ht="25" customHeight="1">
      <c r="J347" s="11"/>
      <c r="K347" s="11"/>
      <c r="L347" s="11"/>
    </row>
    <row r="348" spans="10:12" ht="25" customHeight="1">
      <c r="J348" s="11"/>
      <c r="K348" s="11"/>
      <c r="L348" s="11"/>
    </row>
    <row r="349" spans="10:12" ht="25" customHeight="1">
      <c r="J349" s="11"/>
      <c r="K349" s="11"/>
      <c r="L349" s="11"/>
    </row>
    <row r="350" spans="10:12" ht="25" customHeight="1">
      <c r="J350" s="11"/>
      <c r="K350" s="11"/>
      <c r="L350" s="11"/>
    </row>
    <row r="351" spans="10:12" ht="25" customHeight="1">
      <c r="J351" s="11"/>
      <c r="K351" s="11"/>
      <c r="L351" s="11"/>
    </row>
    <row r="352" spans="10:12" ht="25" customHeight="1">
      <c r="J352" s="11"/>
      <c r="K352" s="11"/>
      <c r="L352" s="11"/>
    </row>
    <row r="353" spans="10:12" ht="25" customHeight="1">
      <c r="J353" s="11"/>
      <c r="K353" s="11"/>
      <c r="L353" s="11"/>
    </row>
    <row r="354" spans="10:12" ht="25" customHeight="1">
      <c r="J354" s="11"/>
      <c r="K354" s="11"/>
      <c r="L354" s="11"/>
    </row>
    <row r="355" spans="10:12" ht="25" customHeight="1">
      <c r="J355" s="11"/>
      <c r="K355" s="11"/>
      <c r="L355" s="11"/>
    </row>
    <row r="356" spans="10:12" ht="25" customHeight="1">
      <c r="J356" s="11"/>
      <c r="K356" s="11"/>
      <c r="L356" s="11"/>
    </row>
    <row r="357" spans="10:12" ht="25" customHeight="1">
      <c r="J357" s="11"/>
      <c r="K357" s="11"/>
      <c r="L357" s="11"/>
    </row>
    <row r="358" spans="10:12" ht="25" customHeight="1">
      <c r="J358" s="11"/>
      <c r="K358" s="11"/>
      <c r="L358" s="11"/>
    </row>
    <row r="359" spans="10:12" ht="25" customHeight="1">
      <c r="J359" s="11"/>
      <c r="K359" s="11"/>
      <c r="L359" s="11"/>
    </row>
    <row r="360" spans="10:12" ht="25" customHeight="1">
      <c r="J360" s="11"/>
      <c r="K360" s="11"/>
      <c r="L360" s="11"/>
    </row>
    <row r="361" spans="10:12" ht="25" customHeight="1">
      <c r="J361" s="11"/>
      <c r="K361" s="11"/>
      <c r="L361" s="11"/>
    </row>
    <row r="362" spans="10:12" ht="25" customHeight="1">
      <c r="J362" s="11"/>
      <c r="K362" s="11"/>
      <c r="L362" s="11"/>
    </row>
    <row r="363" spans="10:12" ht="25" customHeight="1">
      <c r="J363" s="11"/>
      <c r="K363" s="11"/>
      <c r="L363" s="11"/>
    </row>
    <row r="364" spans="10:12" ht="25" customHeight="1">
      <c r="J364" s="11"/>
      <c r="K364" s="11"/>
      <c r="L364" s="11"/>
    </row>
    <row r="365" spans="10:12" ht="25" customHeight="1">
      <c r="J365" s="11"/>
      <c r="K365" s="11"/>
      <c r="L365" s="11"/>
    </row>
    <row r="366" spans="10:12" ht="25" customHeight="1">
      <c r="J366" s="11"/>
      <c r="K366" s="11"/>
      <c r="L366" s="11"/>
    </row>
    <row r="367" spans="10:12" ht="25" customHeight="1">
      <c r="J367" s="11"/>
      <c r="K367" s="11"/>
      <c r="L367" s="11"/>
    </row>
    <row r="368" spans="10:12" ht="25" customHeight="1">
      <c r="J368" s="11"/>
      <c r="K368" s="11"/>
      <c r="L368" s="11"/>
    </row>
    <row r="369" spans="10:12" ht="25" customHeight="1">
      <c r="J369" s="11"/>
      <c r="K369" s="11"/>
      <c r="L369" s="11"/>
    </row>
    <row r="370" spans="10:12" ht="25" customHeight="1">
      <c r="J370" s="11"/>
      <c r="K370" s="11"/>
      <c r="L370" s="11"/>
    </row>
    <row r="371" spans="10:12" ht="25" customHeight="1">
      <c r="J371" s="11"/>
      <c r="K371" s="11"/>
      <c r="L371" s="11"/>
    </row>
    <row r="372" spans="10:12" ht="25" customHeight="1">
      <c r="J372" s="11"/>
      <c r="K372" s="11"/>
      <c r="L372" s="11"/>
    </row>
    <row r="373" spans="10:12" ht="25" customHeight="1">
      <c r="J373" s="11"/>
      <c r="K373" s="11"/>
      <c r="L373" s="11"/>
    </row>
    <row r="374" spans="10:12" ht="25" customHeight="1">
      <c r="J374" s="11"/>
      <c r="K374" s="11"/>
      <c r="L374" s="11"/>
    </row>
    <row r="375" spans="10:12" ht="25" customHeight="1">
      <c r="J375" s="11"/>
      <c r="K375" s="11"/>
      <c r="L375" s="11"/>
    </row>
    <row r="376" spans="10:12" ht="25" customHeight="1">
      <c r="J376" s="11"/>
      <c r="K376" s="11"/>
      <c r="L376" s="11"/>
    </row>
    <row r="377" spans="10:12" ht="25" customHeight="1">
      <c r="J377" s="11"/>
      <c r="K377" s="11"/>
      <c r="L377" s="11"/>
    </row>
    <row r="378" spans="10:12" ht="25" customHeight="1">
      <c r="J378" s="11"/>
      <c r="K378" s="11"/>
      <c r="L378" s="11"/>
    </row>
    <row r="379" spans="10:12" ht="25" customHeight="1">
      <c r="J379" s="11"/>
      <c r="K379" s="11"/>
      <c r="L379" s="11"/>
    </row>
    <row r="380" spans="10:12" ht="25" customHeight="1">
      <c r="J380" s="11"/>
      <c r="K380" s="11"/>
      <c r="L380" s="11"/>
    </row>
    <row r="381" spans="10:12" ht="25" customHeight="1">
      <c r="J381" s="11"/>
      <c r="K381" s="11"/>
      <c r="L381" s="11"/>
    </row>
    <row r="382" spans="10:12" ht="25" customHeight="1">
      <c r="J382" s="11"/>
      <c r="K382" s="11"/>
      <c r="L382" s="11"/>
    </row>
    <row r="383" spans="10:12" ht="25" customHeight="1">
      <c r="J383" s="11"/>
      <c r="K383" s="11"/>
      <c r="L383" s="11"/>
    </row>
    <row r="384" spans="10:12" ht="25" customHeight="1">
      <c r="J384" s="11"/>
      <c r="K384" s="11"/>
      <c r="L384" s="11"/>
    </row>
    <row r="385" spans="10:12" ht="25" customHeight="1">
      <c r="J385" s="11"/>
      <c r="K385" s="11"/>
      <c r="L385" s="11"/>
    </row>
    <row r="386" spans="10:12" ht="25" customHeight="1">
      <c r="J386" s="11"/>
      <c r="K386" s="11"/>
      <c r="L386" s="11"/>
    </row>
    <row r="387" spans="10:12" ht="25" customHeight="1">
      <c r="J387" s="11"/>
      <c r="K387" s="11"/>
      <c r="L387" s="11"/>
    </row>
    <row r="388" spans="10:12" ht="25" customHeight="1">
      <c r="J388" s="11"/>
      <c r="K388" s="11"/>
      <c r="L388" s="11"/>
    </row>
    <row r="389" spans="10:12" ht="25" customHeight="1">
      <c r="J389" s="11"/>
      <c r="K389" s="11"/>
      <c r="L389" s="11"/>
    </row>
    <row r="390" spans="10:12" ht="25" customHeight="1">
      <c r="J390" s="11"/>
      <c r="K390" s="11"/>
      <c r="L390" s="11"/>
    </row>
    <row r="391" spans="10:12" ht="25" customHeight="1">
      <c r="J391" s="11"/>
      <c r="K391" s="11"/>
      <c r="L391" s="11"/>
    </row>
    <row r="392" spans="10:12" ht="25" customHeight="1">
      <c r="J392" s="11"/>
      <c r="K392" s="11"/>
      <c r="L392" s="11"/>
    </row>
    <row r="393" spans="10:12" ht="25" customHeight="1">
      <c r="J393" s="11"/>
      <c r="K393" s="11"/>
      <c r="L393" s="11"/>
    </row>
    <row r="394" spans="10:12" ht="25" customHeight="1">
      <c r="J394" s="11"/>
      <c r="K394" s="11"/>
      <c r="L394" s="11"/>
    </row>
    <row r="395" spans="10:12" ht="25" customHeight="1">
      <c r="J395" s="11"/>
      <c r="K395" s="11"/>
      <c r="L395" s="11"/>
    </row>
    <row r="396" spans="10:12" ht="25" customHeight="1">
      <c r="J396" s="11"/>
      <c r="K396" s="11"/>
      <c r="L396" s="11"/>
    </row>
    <row r="397" spans="10:12" ht="25" customHeight="1">
      <c r="J397" s="11"/>
      <c r="K397" s="11"/>
      <c r="L397" s="11"/>
    </row>
    <row r="398" spans="10:12" ht="25" customHeight="1">
      <c r="J398" s="11"/>
      <c r="K398" s="11"/>
      <c r="L398" s="11"/>
    </row>
    <row r="399" spans="10:12" ht="25" customHeight="1">
      <c r="J399" s="11"/>
      <c r="K399" s="11"/>
      <c r="L399" s="11"/>
    </row>
    <row r="400" spans="10:12" ht="25" customHeight="1">
      <c r="J400" s="11"/>
      <c r="K400" s="11"/>
      <c r="L400" s="11"/>
    </row>
    <row r="401" spans="10:12" ht="25" customHeight="1">
      <c r="J401" s="11"/>
      <c r="K401" s="11"/>
      <c r="L401" s="11"/>
    </row>
    <row r="402" spans="10:12" ht="25" customHeight="1">
      <c r="J402" s="11"/>
      <c r="K402" s="11"/>
      <c r="L402" s="11"/>
    </row>
    <row r="403" spans="10:12" ht="25" customHeight="1">
      <c r="J403" s="11"/>
      <c r="K403" s="11"/>
      <c r="L403" s="11"/>
    </row>
    <row r="404" spans="10:12" ht="25" customHeight="1">
      <c r="J404" s="11"/>
      <c r="K404" s="11"/>
      <c r="L404" s="11"/>
    </row>
    <row r="405" spans="10:12" ht="25" customHeight="1">
      <c r="J405" s="11"/>
      <c r="K405" s="11"/>
      <c r="L405" s="11"/>
    </row>
    <row r="406" spans="10:12" ht="25" customHeight="1">
      <c r="J406" s="11"/>
      <c r="K406" s="11"/>
      <c r="L406" s="11"/>
    </row>
    <row r="407" spans="10:12" ht="25" customHeight="1">
      <c r="J407" s="11"/>
      <c r="K407" s="11"/>
      <c r="L407" s="11"/>
    </row>
    <row r="408" spans="10:12" ht="25" customHeight="1">
      <c r="J408" s="11"/>
      <c r="K408" s="11"/>
      <c r="L408" s="11"/>
    </row>
    <row r="409" spans="10:12" ht="25" customHeight="1">
      <c r="J409" s="11"/>
      <c r="K409" s="11"/>
      <c r="L409" s="11"/>
    </row>
    <row r="410" spans="10:12" ht="25" customHeight="1">
      <c r="J410" s="11"/>
      <c r="K410" s="11"/>
      <c r="L410" s="11"/>
    </row>
    <row r="411" spans="10:12" ht="25" customHeight="1">
      <c r="J411" s="11"/>
      <c r="K411" s="11"/>
      <c r="L411" s="11"/>
    </row>
    <row r="412" spans="10:12" ht="25" customHeight="1">
      <c r="J412" s="11"/>
      <c r="K412" s="11"/>
      <c r="L412" s="11"/>
    </row>
    <row r="413" spans="10:12" ht="25" customHeight="1">
      <c r="J413" s="11"/>
      <c r="K413" s="11"/>
      <c r="L413" s="11"/>
    </row>
    <row r="414" spans="10:12" ht="25" customHeight="1">
      <c r="J414" s="11"/>
      <c r="K414" s="11"/>
      <c r="L414" s="11"/>
    </row>
    <row r="415" spans="10:12" ht="25" customHeight="1">
      <c r="J415" s="11"/>
      <c r="K415" s="11"/>
      <c r="L415" s="11"/>
    </row>
    <row r="416" spans="10:12" ht="25" customHeight="1">
      <c r="J416" s="11"/>
      <c r="K416" s="11"/>
      <c r="L416" s="11"/>
    </row>
    <row r="417" spans="10:12" ht="25" customHeight="1">
      <c r="J417" s="11"/>
      <c r="K417" s="11"/>
      <c r="L417" s="11"/>
    </row>
    <row r="418" spans="10:12" ht="25" customHeight="1">
      <c r="J418" s="11"/>
      <c r="K418" s="11"/>
      <c r="L418" s="11"/>
    </row>
    <row r="419" spans="10:12" ht="25" customHeight="1">
      <c r="J419" s="11"/>
      <c r="K419" s="11"/>
      <c r="L419" s="11"/>
    </row>
    <row r="420" spans="10:12" ht="25" customHeight="1">
      <c r="J420" s="11"/>
      <c r="K420" s="11"/>
      <c r="L420" s="11"/>
    </row>
    <row r="421" spans="10:12" ht="25" customHeight="1">
      <c r="J421" s="11"/>
      <c r="K421" s="11"/>
      <c r="L421" s="11"/>
    </row>
    <row r="422" spans="10:12" ht="25" customHeight="1">
      <c r="J422" s="11"/>
      <c r="K422" s="11"/>
      <c r="L422" s="11"/>
    </row>
    <row r="423" spans="10:12" ht="25" customHeight="1">
      <c r="J423" s="11"/>
      <c r="K423" s="11"/>
      <c r="L423" s="11"/>
    </row>
    <row r="424" spans="10:12" ht="25" customHeight="1">
      <c r="J424" s="11"/>
      <c r="K424" s="11"/>
      <c r="L424" s="11"/>
    </row>
    <row r="425" spans="10:12" ht="25" customHeight="1">
      <c r="J425" s="11"/>
      <c r="K425" s="11"/>
      <c r="L425" s="11"/>
    </row>
    <row r="426" spans="10:12" ht="25" customHeight="1">
      <c r="J426" s="11"/>
      <c r="K426" s="11"/>
      <c r="L426" s="11"/>
    </row>
    <row r="427" spans="10:12" ht="25" customHeight="1">
      <c r="J427" s="11"/>
      <c r="K427" s="11"/>
      <c r="L427" s="11"/>
    </row>
    <row r="428" spans="10:12" ht="25" customHeight="1">
      <c r="J428" s="11"/>
      <c r="K428" s="11"/>
      <c r="L428" s="11"/>
    </row>
    <row r="429" spans="10:12" ht="25" customHeight="1">
      <c r="J429" s="11"/>
      <c r="K429" s="11"/>
      <c r="L429" s="11"/>
    </row>
    <row r="430" spans="10:12" ht="25" customHeight="1">
      <c r="J430" s="11"/>
      <c r="K430" s="11"/>
      <c r="L430" s="11"/>
    </row>
    <row r="431" spans="10:12" ht="25" customHeight="1">
      <c r="J431" s="11"/>
      <c r="K431" s="11"/>
      <c r="L431" s="11"/>
    </row>
    <row r="432" spans="10:12" ht="25" customHeight="1">
      <c r="J432" s="11"/>
      <c r="K432" s="11"/>
      <c r="L432" s="11"/>
    </row>
    <row r="433" spans="10:12" ht="25" customHeight="1">
      <c r="J433" s="11"/>
      <c r="K433" s="11"/>
      <c r="L433" s="11"/>
    </row>
    <row r="434" spans="10:12" ht="25" customHeight="1">
      <c r="J434" s="11"/>
      <c r="K434" s="11"/>
      <c r="L434" s="11"/>
    </row>
    <row r="435" spans="10:12" ht="25" customHeight="1">
      <c r="J435" s="11"/>
      <c r="K435" s="11"/>
      <c r="L435" s="11"/>
    </row>
    <row r="436" spans="10:12" ht="25" customHeight="1">
      <c r="J436" s="11"/>
      <c r="K436" s="11"/>
      <c r="L436" s="11"/>
    </row>
    <row r="437" spans="10:12" ht="25" customHeight="1">
      <c r="J437" s="11"/>
      <c r="K437" s="11"/>
      <c r="L437" s="11"/>
    </row>
    <row r="438" spans="10:12" ht="25" customHeight="1">
      <c r="J438" s="11"/>
      <c r="K438" s="11"/>
      <c r="L438" s="11"/>
    </row>
    <row r="439" spans="10:12" ht="25" customHeight="1">
      <c r="J439" s="11"/>
      <c r="K439" s="11"/>
      <c r="L439" s="11"/>
    </row>
    <row r="440" spans="10:12" ht="25" customHeight="1">
      <c r="J440" s="11"/>
      <c r="K440" s="11"/>
      <c r="L440" s="11"/>
    </row>
    <row r="441" spans="10:12" ht="25" customHeight="1">
      <c r="J441" s="11"/>
      <c r="K441" s="11"/>
      <c r="L441" s="11"/>
    </row>
    <row r="442" spans="10:12" ht="25" customHeight="1">
      <c r="J442" s="11"/>
      <c r="K442" s="11"/>
      <c r="L442" s="11"/>
    </row>
    <row r="443" spans="10:12" ht="25" customHeight="1">
      <c r="J443" s="11"/>
      <c r="K443" s="11"/>
      <c r="L443" s="11"/>
    </row>
    <row r="444" spans="10:12" ht="25" customHeight="1">
      <c r="J444" s="11"/>
      <c r="K444" s="11"/>
      <c r="L444" s="11"/>
    </row>
    <row r="445" spans="10:12" ht="25" customHeight="1">
      <c r="J445" s="11"/>
      <c r="K445" s="11"/>
      <c r="L445" s="11"/>
    </row>
    <row r="446" spans="10:12" ht="25" customHeight="1">
      <c r="J446" s="11"/>
      <c r="K446" s="11"/>
      <c r="L446" s="11"/>
    </row>
    <row r="447" spans="10:12" ht="25" customHeight="1">
      <c r="J447" s="11"/>
      <c r="K447" s="11"/>
      <c r="L447" s="11"/>
    </row>
    <row r="448" spans="10:12" ht="25" customHeight="1">
      <c r="J448" s="11"/>
      <c r="K448" s="11"/>
      <c r="L448" s="11"/>
    </row>
    <row r="449" spans="10:12" ht="25" customHeight="1">
      <c r="J449" s="11"/>
      <c r="K449" s="11"/>
      <c r="L449" s="11"/>
    </row>
    <row r="450" spans="10:12" ht="25" customHeight="1">
      <c r="J450" s="11"/>
      <c r="K450" s="11"/>
      <c r="L450" s="11"/>
    </row>
    <row r="451" spans="10:12" ht="25" customHeight="1">
      <c r="J451" s="11"/>
      <c r="K451" s="11"/>
      <c r="L451" s="11"/>
    </row>
    <row r="452" spans="10:12" ht="25" customHeight="1">
      <c r="J452" s="11"/>
      <c r="K452" s="11"/>
      <c r="L452" s="11"/>
    </row>
    <row r="453" spans="10:12" ht="25" customHeight="1">
      <c r="J453" s="11"/>
      <c r="K453" s="11"/>
      <c r="L453" s="11"/>
    </row>
    <row r="454" spans="10:12" ht="25" customHeight="1">
      <c r="J454" s="11"/>
      <c r="K454" s="11"/>
      <c r="L454" s="11"/>
    </row>
    <row r="455" spans="10:12" ht="25" customHeight="1">
      <c r="J455" s="11"/>
      <c r="K455" s="11"/>
      <c r="L455" s="11"/>
    </row>
    <row r="456" spans="10:12" ht="25" customHeight="1">
      <c r="J456" s="11"/>
      <c r="K456" s="11"/>
      <c r="L456" s="11"/>
    </row>
    <row r="457" spans="10:12" ht="25" customHeight="1">
      <c r="J457" s="11"/>
      <c r="K457" s="11"/>
      <c r="L457" s="11"/>
    </row>
    <row r="458" spans="10:12" ht="25" customHeight="1">
      <c r="J458" s="11"/>
      <c r="K458" s="11"/>
      <c r="L458" s="11"/>
    </row>
    <row r="459" spans="10:12" ht="25" customHeight="1">
      <c r="J459" s="11"/>
      <c r="K459" s="11"/>
      <c r="L459" s="11"/>
    </row>
    <row r="460" spans="10:12" ht="25" customHeight="1">
      <c r="J460" s="11"/>
      <c r="K460" s="11"/>
      <c r="L460" s="11"/>
    </row>
    <row r="461" spans="10:12" ht="25" customHeight="1">
      <c r="J461" s="11"/>
      <c r="K461" s="11"/>
      <c r="L461" s="11"/>
    </row>
    <row r="462" spans="10:12" ht="25" customHeight="1">
      <c r="J462" s="11"/>
      <c r="K462" s="11"/>
      <c r="L462" s="11"/>
    </row>
    <row r="463" spans="10:12" ht="25" customHeight="1">
      <c r="J463" s="11"/>
      <c r="K463" s="11"/>
      <c r="L463" s="11"/>
    </row>
    <row r="464" spans="10:12" ht="25" customHeight="1">
      <c r="J464" s="11"/>
      <c r="K464" s="11"/>
      <c r="L464" s="11"/>
    </row>
    <row r="465" spans="10:12" ht="25" customHeight="1">
      <c r="J465" s="11"/>
      <c r="K465" s="11"/>
      <c r="L465" s="11"/>
    </row>
    <row r="466" spans="10:12" ht="25" customHeight="1">
      <c r="J466" s="11"/>
      <c r="K466" s="11"/>
      <c r="L466" s="11"/>
    </row>
    <row r="467" spans="10:12" ht="25" customHeight="1">
      <c r="J467" s="11"/>
      <c r="K467" s="11"/>
      <c r="L467" s="11"/>
    </row>
    <row r="468" spans="10:12" ht="25" customHeight="1">
      <c r="J468" s="11"/>
      <c r="K468" s="11"/>
      <c r="L468" s="11"/>
    </row>
    <row r="469" spans="10:12" ht="25" customHeight="1">
      <c r="J469" s="11"/>
      <c r="K469" s="11"/>
      <c r="L469" s="11"/>
    </row>
    <row r="470" spans="10:12" ht="25" customHeight="1">
      <c r="J470" s="11"/>
      <c r="K470" s="11"/>
      <c r="L470" s="11"/>
    </row>
    <row r="471" spans="10:12" ht="25" customHeight="1">
      <c r="J471" s="11"/>
      <c r="K471" s="11"/>
      <c r="L471" s="11"/>
    </row>
    <row r="472" spans="10:12" ht="25" customHeight="1">
      <c r="J472" s="11"/>
      <c r="K472" s="11"/>
      <c r="L472" s="11"/>
    </row>
    <row r="473" spans="10:12" ht="25" customHeight="1">
      <c r="J473" s="11"/>
      <c r="K473" s="11"/>
      <c r="L473" s="11"/>
    </row>
    <row r="474" spans="10:12" ht="25" customHeight="1">
      <c r="J474" s="11"/>
      <c r="K474" s="11"/>
      <c r="L474" s="11"/>
    </row>
    <row r="475" spans="10:12" ht="25" customHeight="1">
      <c r="J475" s="11"/>
      <c r="K475" s="11"/>
      <c r="L475" s="11"/>
    </row>
    <row r="476" spans="10:12" ht="25" customHeight="1">
      <c r="J476" s="11"/>
      <c r="K476" s="11"/>
      <c r="L476" s="11"/>
    </row>
    <row r="477" spans="10:12" ht="25" customHeight="1">
      <c r="J477" s="11"/>
      <c r="K477" s="11"/>
      <c r="L477" s="11"/>
    </row>
    <row r="478" spans="10:12" ht="25" customHeight="1">
      <c r="J478" s="11"/>
      <c r="K478" s="11"/>
      <c r="L478" s="11"/>
    </row>
    <row r="479" spans="10:12" ht="25" customHeight="1">
      <c r="J479" s="11"/>
      <c r="K479" s="11"/>
      <c r="L479" s="11"/>
    </row>
    <row r="480" spans="10:12" ht="25" customHeight="1">
      <c r="J480" s="11"/>
      <c r="K480" s="11"/>
      <c r="L480" s="11"/>
    </row>
    <row r="481" spans="10:12" ht="25" customHeight="1">
      <c r="J481" s="11"/>
      <c r="K481" s="11"/>
      <c r="L481" s="11"/>
    </row>
    <row r="482" spans="10:12" ht="25" customHeight="1">
      <c r="J482" s="11"/>
      <c r="K482" s="11"/>
      <c r="L482" s="11"/>
    </row>
    <row r="483" spans="10:12" ht="25" customHeight="1">
      <c r="J483" s="11"/>
      <c r="K483" s="11"/>
      <c r="L483" s="11"/>
    </row>
    <row r="484" spans="10:12" ht="25" customHeight="1">
      <c r="J484" s="11"/>
      <c r="K484" s="11"/>
      <c r="L484" s="11"/>
    </row>
    <row r="485" spans="10:12" ht="25" customHeight="1">
      <c r="J485" s="11"/>
      <c r="K485" s="11"/>
      <c r="L485" s="11"/>
    </row>
    <row r="486" spans="10:12" ht="25" customHeight="1">
      <c r="J486" s="11"/>
      <c r="K486" s="11"/>
      <c r="L486" s="11"/>
    </row>
    <row r="487" spans="10:12" ht="25" customHeight="1">
      <c r="J487" s="11"/>
      <c r="K487" s="11"/>
      <c r="L487" s="11"/>
    </row>
    <row r="488" spans="10:12" ht="25" customHeight="1">
      <c r="J488" s="11"/>
      <c r="K488" s="11"/>
      <c r="L488" s="11"/>
    </row>
    <row r="489" spans="10:12" ht="25" customHeight="1">
      <c r="J489" s="11"/>
      <c r="K489" s="11"/>
      <c r="L489" s="11"/>
    </row>
    <row r="490" spans="10:12" ht="25" customHeight="1">
      <c r="J490" s="11"/>
      <c r="K490" s="11"/>
      <c r="L490" s="11"/>
    </row>
    <row r="491" spans="10:12" ht="25" customHeight="1">
      <c r="J491" s="11"/>
      <c r="K491" s="11"/>
      <c r="L491" s="11"/>
    </row>
    <row r="492" spans="10:12" ht="25" customHeight="1">
      <c r="J492" s="11"/>
      <c r="K492" s="11"/>
      <c r="L492" s="11"/>
    </row>
    <row r="493" spans="10:12" ht="25" customHeight="1">
      <c r="J493" s="11"/>
      <c r="K493" s="11"/>
      <c r="L493" s="11"/>
    </row>
    <row r="494" spans="10:12" ht="25" customHeight="1">
      <c r="J494" s="11"/>
      <c r="K494" s="11"/>
      <c r="L494" s="11"/>
    </row>
    <row r="495" spans="10:12" ht="25" customHeight="1">
      <c r="J495" s="11"/>
      <c r="K495" s="11"/>
      <c r="L495" s="11"/>
    </row>
    <row r="496" spans="10:12" ht="25" customHeight="1">
      <c r="J496" s="11"/>
      <c r="K496" s="11"/>
      <c r="L496" s="11"/>
    </row>
    <row r="497" spans="10:12" ht="25" customHeight="1">
      <c r="J497" s="11"/>
      <c r="K497" s="11"/>
      <c r="L497" s="11"/>
    </row>
    <row r="498" spans="10:12" ht="25" customHeight="1">
      <c r="J498" s="11"/>
      <c r="K498" s="11"/>
      <c r="L498" s="11"/>
    </row>
    <row r="499" spans="10:12" ht="25" customHeight="1">
      <c r="J499" s="11"/>
      <c r="K499" s="11"/>
      <c r="L499" s="11"/>
    </row>
    <row r="500" spans="10:12" ht="25" customHeight="1">
      <c r="J500" s="11"/>
      <c r="K500" s="11"/>
      <c r="L500" s="11"/>
    </row>
    <row r="501" spans="10:12" ht="25" customHeight="1">
      <c r="J501" s="11"/>
      <c r="K501" s="11"/>
      <c r="L501" s="11"/>
    </row>
    <row r="502" spans="10:12" ht="25" customHeight="1">
      <c r="J502" s="11"/>
      <c r="K502" s="11"/>
      <c r="L502" s="11"/>
    </row>
    <row r="503" spans="10:12" ht="25" customHeight="1">
      <c r="J503" s="11"/>
      <c r="K503" s="11"/>
      <c r="L503" s="11"/>
    </row>
    <row r="504" spans="10:12" ht="25" customHeight="1">
      <c r="J504" s="11"/>
      <c r="K504" s="11"/>
      <c r="L504" s="11"/>
    </row>
    <row r="505" spans="10:12" ht="25" customHeight="1">
      <c r="J505" s="11"/>
      <c r="K505" s="11"/>
      <c r="L505" s="11"/>
    </row>
    <row r="506" spans="10:12" ht="25" customHeight="1">
      <c r="J506" s="11"/>
      <c r="K506" s="11"/>
      <c r="L506" s="11"/>
    </row>
    <row r="507" spans="10:12" ht="25" customHeight="1">
      <c r="J507" s="11"/>
      <c r="K507" s="11"/>
      <c r="L507" s="11"/>
    </row>
    <row r="508" spans="10:12" ht="25" customHeight="1">
      <c r="J508" s="11"/>
      <c r="K508" s="11"/>
      <c r="L508" s="11"/>
    </row>
    <row r="509" spans="10:12" ht="25" customHeight="1">
      <c r="J509" s="11"/>
      <c r="K509" s="11"/>
      <c r="L509" s="11"/>
    </row>
    <row r="510" spans="10:12" ht="25" customHeight="1">
      <c r="J510" s="11"/>
      <c r="K510" s="11"/>
      <c r="L510" s="11"/>
    </row>
    <row r="511" spans="10:12" ht="25" customHeight="1">
      <c r="J511" s="11"/>
      <c r="K511" s="11"/>
      <c r="L511" s="11"/>
    </row>
    <row r="512" spans="10:12" ht="25" customHeight="1">
      <c r="J512" s="11"/>
      <c r="K512" s="11"/>
      <c r="L512" s="11"/>
    </row>
    <row r="513" spans="10:12" ht="25" customHeight="1">
      <c r="J513" s="11"/>
      <c r="K513" s="11"/>
      <c r="L513" s="11"/>
    </row>
    <row r="514" spans="10:12" ht="25" customHeight="1">
      <c r="J514" s="11"/>
      <c r="K514" s="11"/>
      <c r="L514" s="11"/>
    </row>
    <row r="515" spans="10:12" ht="25" customHeight="1">
      <c r="J515" s="11"/>
      <c r="K515" s="11"/>
      <c r="L515" s="11"/>
    </row>
    <row r="516" spans="10:12" ht="25" customHeight="1">
      <c r="J516" s="11"/>
      <c r="K516" s="11"/>
      <c r="L516" s="11"/>
    </row>
    <row r="517" spans="10:12" ht="25" customHeight="1">
      <c r="J517" s="11"/>
      <c r="K517" s="11"/>
      <c r="L517" s="11"/>
    </row>
    <row r="518" spans="10:12" ht="25" customHeight="1">
      <c r="J518" s="11"/>
      <c r="K518" s="11"/>
      <c r="L518" s="11"/>
    </row>
    <row r="519" spans="10:12" ht="25" customHeight="1">
      <c r="J519" s="11"/>
      <c r="K519" s="11"/>
      <c r="L519" s="11"/>
    </row>
    <row r="520" spans="10:12" ht="25" customHeight="1">
      <c r="J520" s="11"/>
      <c r="K520" s="11"/>
      <c r="L520" s="11"/>
    </row>
    <row r="521" spans="10:12" ht="25" customHeight="1">
      <c r="J521" s="11"/>
      <c r="K521" s="11"/>
      <c r="L521" s="11"/>
    </row>
    <row r="522" spans="10:12" ht="25" customHeight="1">
      <c r="J522" s="11"/>
      <c r="K522" s="11"/>
      <c r="L522" s="11"/>
    </row>
    <row r="523" spans="10:12" ht="25" customHeight="1">
      <c r="J523" s="11"/>
      <c r="K523" s="11"/>
      <c r="L523" s="11"/>
    </row>
    <row r="524" spans="10:12" ht="25" customHeight="1">
      <c r="J524" s="11"/>
      <c r="K524" s="11"/>
      <c r="L524" s="11"/>
    </row>
    <row r="525" spans="10:12" ht="25" customHeight="1">
      <c r="J525" s="11"/>
      <c r="K525" s="11"/>
      <c r="L525" s="11"/>
    </row>
    <row r="526" spans="10:12" ht="25" customHeight="1">
      <c r="J526" s="11"/>
      <c r="K526" s="11"/>
      <c r="L526" s="11"/>
    </row>
    <row r="527" spans="10:12" ht="25" customHeight="1">
      <c r="J527" s="11"/>
      <c r="K527" s="11"/>
      <c r="L527" s="11"/>
    </row>
    <row r="528" spans="10:12" ht="25" customHeight="1">
      <c r="J528" s="11"/>
      <c r="K528" s="11"/>
      <c r="L528" s="11"/>
    </row>
    <row r="529" spans="10:12" ht="25" customHeight="1">
      <c r="J529" s="11"/>
      <c r="K529" s="11"/>
      <c r="L529" s="11"/>
    </row>
    <row r="530" spans="10:12" ht="25" customHeight="1">
      <c r="J530" s="11"/>
      <c r="K530" s="11"/>
      <c r="L530" s="11"/>
    </row>
    <row r="531" spans="10:12" ht="25" customHeight="1">
      <c r="J531" s="11"/>
      <c r="K531" s="11"/>
      <c r="L531" s="11"/>
    </row>
    <row r="532" spans="10:12" ht="25" customHeight="1">
      <c r="J532" s="11"/>
      <c r="K532" s="11"/>
      <c r="L532" s="11"/>
    </row>
    <row r="533" spans="10:12" ht="25" customHeight="1">
      <c r="J533" s="11"/>
      <c r="K533" s="11"/>
      <c r="L533" s="11"/>
    </row>
    <row r="534" spans="10:12" ht="25" customHeight="1">
      <c r="J534" s="11"/>
      <c r="K534" s="11"/>
      <c r="L534" s="11"/>
    </row>
    <row r="535" spans="10:12" ht="25" customHeight="1">
      <c r="J535" s="11"/>
      <c r="K535" s="11"/>
      <c r="L535" s="11"/>
    </row>
    <row r="536" spans="10:12" ht="25" customHeight="1">
      <c r="J536" s="11"/>
      <c r="K536" s="11"/>
      <c r="L536" s="11"/>
    </row>
    <row r="537" spans="10:12" ht="25" customHeight="1">
      <c r="J537" s="11"/>
      <c r="K537" s="11"/>
      <c r="L537" s="11"/>
    </row>
    <row r="538" spans="10:12" ht="25" customHeight="1">
      <c r="J538" s="11"/>
      <c r="K538" s="11"/>
      <c r="L538" s="11"/>
    </row>
    <row r="539" spans="10:12" ht="25" customHeight="1">
      <c r="J539" s="11"/>
      <c r="K539" s="11"/>
      <c r="L539" s="11"/>
    </row>
    <row r="540" spans="10:12" ht="25" customHeight="1">
      <c r="J540" s="11"/>
      <c r="K540" s="11"/>
      <c r="L540" s="11"/>
    </row>
    <row r="541" spans="10:12" ht="25" customHeight="1">
      <c r="J541" s="11"/>
      <c r="K541" s="11"/>
      <c r="L541" s="11"/>
    </row>
    <row r="542" spans="10:12" ht="25" customHeight="1">
      <c r="J542" s="11"/>
      <c r="K542" s="11"/>
      <c r="L542" s="11"/>
    </row>
    <row r="543" spans="10:12" ht="25" customHeight="1">
      <c r="J543" s="11"/>
      <c r="K543" s="11"/>
      <c r="L543" s="11"/>
    </row>
    <row r="544" spans="10:12" ht="25" customHeight="1">
      <c r="J544" s="11"/>
      <c r="K544" s="11"/>
      <c r="L544" s="11"/>
    </row>
    <row r="545" spans="10:12" ht="25" customHeight="1">
      <c r="J545" s="11"/>
      <c r="K545" s="11"/>
      <c r="L545" s="11"/>
    </row>
    <row r="546" spans="10:12" ht="25" customHeight="1">
      <c r="J546" s="11"/>
      <c r="K546" s="11"/>
      <c r="L546" s="11"/>
    </row>
    <row r="547" spans="10:12" ht="25" customHeight="1">
      <c r="J547" s="11"/>
      <c r="K547" s="11"/>
      <c r="L547" s="11"/>
    </row>
    <row r="548" spans="10:12" ht="25" customHeight="1">
      <c r="J548" s="11"/>
      <c r="K548" s="11"/>
      <c r="L548" s="11"/>
    </row>
    <row r="549" spans="10:12" ht="25" customHeight="1">
      <c r="J549" s="11"/>
      <c r="K549" s="11"/>
      <c r="L549" s="11"/>
    </row>
    <row r="550" spans="10:12" ht="25" customHeight="1">
      <c r="J550" s="11"/>
      <c r="K550" s="11"/>
      <c r="L550" s="11"/>
    </row>
    <row r="551" spans="10:12" ht="25" customHeight="1">
      <c r="J551" s="11"/>
      <c r="K551" s="11"/>
      <c r="L551" s="11"/>
    </row>
    <row r="552" spans="10:12" ht="25" customHeight="1">
      <c r="J552" s="11"/>
      <c r="K552" s="11"/>
      <c r="L552" s="11"/>
    </row>
    <row r="553" spans="10:12" ht="25" customHeight="1">
      <c r="J553" s="11"/>
      <c r="K553" s="11"/>
      <c r="L553" s="11"/>
    </row>
    <row r="554" spans="10:12" ht="25" customHeight="1">
      <c r="J554" s="11"/>
      <c r="K554" s="11"/>
      <c r="L554" s="11"/>
    </row>
    <row r="555" spans="10:12" ht="25" customHeight="1">
      <c r="J555" s="11"/>
      <c r="K555" s="11"/>
      <c r="L555" s="11"/>
    </row>
    <row r="556" spans="10:12" ht="25" customHeight="1">
      <c r="J556" s="11"/>
      <c r="K556" s="11"/>
      <c r="L556" s="11"/>
    </row>
    <row r="557" spans="10:12" ht="25" customHeight="1">
      <c r="J557" s="11"/>
      <c r="K557" s="11"/>
      <c r="L557" s="11"/>
    </row>
    <row r="558" spans="10:12" ht="25" customHeight="1">
      <c r="J558" s="11"/>
      <c r="K558" s="11"/>
      <c r="L558" s="11"/>
    </row>
    <row r="559" spans="10:12" ht="25" customHeight="1">
      <c r="J559" s="11"/>
      <c r="K559" s="11"/>
      <c r="L559" s="11"/>
    </row>
    <row r="560" spans="10:12" ht="25" customHeight="1">
      <c r="J560" s="11"/>
      <c r="K560" s="11"/>
      <c r="L560" s="11"/>
    </row>
    <row r="561" spans="10:12" ht="25" customHeight="1">
      <c r="J561" s="11"/>
      <c r="K561" s="11"/>
      <c r="L561" s="11"/>
    </row>
    <row r="562" spans="10:12" ht="25" customHeight="1">
      <c r="J562" s="11"/>
      <c r="K562" s="11"/>
      <c r="L562" s="11"/>
    </row>
    <row r="563" spans="10:12" ht="25" customHeight="1">
      <c r="J563" s="11"/>
      <c r="K563" s="11"/>
      <c r="L563" s="11"/>
    </row>
    <row r="564" spans="10:12" ht="25" customHeight="1">
      <c r="J564" s="11"/>
      <c r="K564" s="11"/>
      <c r="L564" s="11"/>
    </row>
    <row r="565" spans="10:12" ht="25" customHeight="1">
      <c r="J565" s="11"/>
      <c r="K565" s="11"/>
      <c r="L565" s="11"/>
    </row>
    <row r="566" spans="10:12" ht="25" customHeight="1">
      <c r="J566" s="11"/>
      <c r="K566" s="11"/>
      <c r="L566" s="11"/>
    </row>
    <row r="567" spans="10:12" ht="25" customHeight="1">
      <c r="J567" s="11"/>
      <c r="K567" s="11"/>
      <c r="L567" s="11"/>
    </row>
    <row r="568" spans="10:12" ht="25" customHeight="1">
      <c r="J568" s="11"/>
      <c r="K568" s="11"/>
      <c r="L568" s="11"/>
    </row>
    <row r="569" spans="10:12" ht="25" customHeight="1">
      <c r="J569" s="11"/>
      <c r="K569" s="11"/>
      <c r="L569" s="11"/>
    </row>
    <row r="570" spans="10:12" ht="25" customHeight="1">
      <c r="J570" s="11"/>
      <c r="K570" s="11"/>
      <c r="L570" s="11"/>
    </row>
    <row r="571" spans="10:12" ht="25" customHeight="1">
      <c r="J571" s="11"/>
      <c r="K571" s="11"/>
      <c r="L571" s="11"/>
    </row>
    <row r="572" spans="10:12" ht="25" customHeight="1">
      <c r="J572" s="11"/>
      <c r="K572" s="11"/>
      <c r="L572" s="11"/>
    </row>
    <row r="573" spans="10:12" ht="25" customHeight="1">
      <c r="J573" s="11"/>
      <c r="K573" s="11"/>
      <c r="L573" s="11"/>
    </row>
    <row r="574" spans="10:12" ht="25" customHeight="1">
      <c r="J574" s="11"/>
      <c r="K574" s="11"/>
      <c r="L574" s="11"/>
    </row>
    <row r="575" spans="10:12" ht="25" customHeight="1">
      <c r="J575" s="11"/>
      <c r="K575" s="11"/>
      <c r="L575" s="11"/>
    </row>
    <row r="576" spans="10:12" ht="25" customHeight="1">
      <c r="J576" s="11"/>
      <c r="K576" s="11"/>
      <c r="L576" s="11"/>
    </row>
    <row r="577" spans="10:12" ht="25" customHeight="1">
      <c r="J577" s="11"/>
      <c r="K577" s="11"/>
      <c r="L577" s="11"/>
    </row>
    <row r="578" spans="10:12" ht="25" customHeight="1">
      <c r="J578" s="11"/>
      <c r="K578" s="11"/>
      <c r="L578" s="11"/>
    </row>
    <row r="579" spans="10:12" ht="25" customHeight="1">
      <c r="J579" s="11"/>
      <c r="K579" s="11"/>
      <c r="L579" s="11"/>
    </row>
    <row r="580" spans="10:12" ht="25" customHeight="1">
      <c r="J580" s="11"/>
      <c r="K580" s="11"/>
      <c r="L580" s="11"/>
    </row>
    <row r="581" spans="10:12" ht="25" customHeight="1">
      <c r="J581" s="11"/>
      <c r="K581" s="11"/>
      <c r="L581" s="11"/>
    </row>
    <row r="582" spans="10:12" ht="25" customHeight="1">
      <c r="J582" s="11"/>
      <c r="K582" s="11"/>
      <c r="L582" s="11"/>
    </row>
    <row r="583" spans="10:12" ht="25" customHeight="1">
      <c r="J583" s="11"/>
      <c r="K583" s="11"/>
      <c r="L583" s="11"/>
    </row>
    <row r="584" spans="10:12" ht="25" customHeight="1">
      <c r="J584" s="11"/>
      <c r="K584" s="11"/>
      <c r="L584" s="11"/>
    </row>
    <row r="585" spans="10:12" ht="25" customHeight="1">
      <c r="J585" s="11"/>
      <c r="K585" s="11"/>
      <c r="L585" s="11"/>
    </row>
    <row r="586" spans="10:12" ht="25" customHeight="1">
      <c r="J586" s="11"/>
      <c r="K586" s="11"/>
      <c r="L586" s="11"/>
    </row>
    <row r="587" spans="10:12" ht="25" customHeight="1">
      <c r="J587" s="11"/>
      <c r="K587" s="11"/>
      <c r="L587" s="11"/>
    </row>
    <row r="588" spans="10:12" ht="25" customHeight="1">
      <c r="J588" s="11"/>
      <c r="K588" s="11"/>
      <c r="L588" s="11"/>
    </row>
    <row r="589" spans="10:12" ht="25" customHeight="1">
      <c r="J589" s="11"/>
      <c r="K589" s="11"/>
      <c r="L589" s="11"/>
    </row>
    <row r="590" spans="10:12" ht="25" customHeight="1">
      <c r="J590" s="11"/>
      <c r="K590" s="11"/>
      <c r="L590" s="11"/>
    </row>
    <row r="591" spans="10:12" ht="25" customHeight="1">
      <c r="J591" s="11"/>
      <c r="K591" s="11"/>
      <c r="L591" s="11"/>
    </row>
    <row r="592" spans="10:12" ht="25" customHeight="1">
      <c r="J592" s="11"/>
      <c r="K592" s="11"/>
      <c r="L592" s="11"/>
    </row>
    <row r="593" spans="10:12" ht="25" customHeight="1">
      <c r="J593" s="11"/>
      <c r="K593" s="11"/>
      <c r="L593" s="11"/>
    </row>
    <row r="594" spans="10:12" ht="25" customHeight="1">
      <c r="J594" s="11"/>
      <c r="K594" s="11"/>
      <c r="L594" s="11"/>
    </row>
    <row r="595" spans="10:12" ht="25" customHeight="1">
      <c r="J595" s="11"/>
      <c r="K595" s="11"/>
      <c r="L595" s="11"/>
    </row>
    <row r="596" spans="10:12" ht="25" customHeight="1">
      <c r="J596" s="11"/>
      <c r="K596" s="11"/>
      <c r="L596" s="11"/>
    </row>
    <row r="597" spans="10:12" ht="25" customHeight="1">
      <c r="J597" s="11"/>
      <c r="K597" s="11"/>
      <c r="L597" s="11"/>
    </row>
    <row r="598" spans="10:12" ht="25" customHeight="1">
      <c r="J598" s="11"/>
      <c r="K598" s="11"/>
      <c r="L598" s="11"/>
    </row>
    <row r="599" spans="10:12" ht="25" customHeight="1">
      <c r="J599" s="11"/>
      <c r="K599" s="11"/>
      <c r="L599" s="11"/>
    </row>
    <row r="600" spans="10:12" ht="25" customHeight="1">
      <c r="J600" s="11"/>
      <c r="K600" s="11"/>
      <c r="L600" s="11"/>
    </row>
    <row r="601" spans="10:12" ht="25" customHeight="1">
      <c r="J601" s="11"/>
      <c r="K601" s="11"/>
      <c r="L601" s="11"/>
    </row>
    <row r="602" spans="10:12" ht="25" customHeight="1">
      <c r="J602" s="11"/>
      <c r="K602" s="11"/>
      <c r="L602" s="11"/>
    </row>
    <row r="603" spans="10:12" ht="25" customHeight="1">
      <c r="J603" s="11"/>
      <c r="K603" s="11"/>
      <c r="L603" s="11"/>
    </row>
    <row r="604" spans="10:12" ht="25" customHeight="1">
      <c r="J604" s="11"/>
      <c r="K604" s="11"/>
      <c r="L604" s="11"/>
    </row>
    <row r="605" spans="10:12" ht="25" customHeight="1">
      <c r="J605" s="11"/>
      <c r="K605" s="11"/>
      <c r="L605" s="11"/>
    </row>
    <row r="606" spans="10:12" ht="25" customHeight="1">
      <c r="J606" s="11"/>
      <c r="K606" s="11"/>
      <c r="L606" s="11"/>
    </row>
    <row r="607" spans="10:12" ht="25" customHeight="1">
      <c r="J607" s="11"/>
      <c r="K607" s="11"/>
      <c r="L607" s="11"/>
    </row>
    <row r="608" spans="10:12" ht="25" customHeight="1">
      <c r="J608" s="11"/>
      <c r="K608" s="11"/>
      <c r="L608" s="11"/>
    </row>
    <row r="609" spans="10:12" ht="25" customHeight="1">
      <c r="J609" s="11"/>
      <c r="K609" s="11"/>
      <c r="L609" s="11"/>
    </row>
    <row r="610" spans="10:12" ht="25" customHeight="1">
      <c r="J610" s="11"/>
      <c r="K610" s="11"/>
      <c r="L610" s="11"/>
    </row>
    <row r="611" spans="10:12" ht="25" customHeight="1">
      <c r="J611" s="11"/>
      <c r="K611" s="11"/>
      <c r="L611" s="11"/>
    </row>
    <row r="612" spans="10:12" ht="25" customHeight="1">
      <c r="J612" s="11"/>
      <c r="K612" s="11"/>
      <c r="L612" s="11"/>
    </row>
    <row r="613" spans="10:12" ht="25" customHeight="1">
      <c r="J613" s="11"/>
      <c r="K613" s="11"/>
      <c r="L613" s="11"/>
    </row>
    <row r="614" spans="10:12" ht="25" customHeight="1">
      <c r="J614" s="11"/>
      <c r="K614" s="11"/>
      <c r="L614" s="11"/>
    </row>
    <row r="615" spans="10:12" ht="25" customHeight="1">
      <c r="J615" s="11"/>
      <c r="K615" s="11"/>
      <c r="L615" s="11"/>
    </row>
    <row r="616" spans="10:12" ht="25" customHeight="1">
      <c r="J616" s="11"/>
      <c r="K616" s="11"/>
      <c r="L616" s="11"/>
    </row>
    <row r="617" spans="10:12" ht="25" customHeight="1">
      <c r="J617" s="11"/>
      <c r="K617" s="11"/>
      <c r="L617" s="11"/>
    </row>
    <row r="618" spans="10:12" ht="25" customHeight="1">
      <c r="J618" s="11"/>
      <c r="K618" s="11"/>
      <c r="L618" s="11"/>
    </row>
    <row r="619" spans="10:12" ht="25" customHeight="1">
      <c r="J619" s="11"/>
      <c r="K619" s="11"/>
      <c r="L619" s="11"/>
    </row>
    <row r="620" spans="10:12" ht="25" customHeight="1">
      <c r="J620" s="11"/>
      <c r="K620" s="11"/>
      <c r="L620" s="11"/>
    </row>
    <row r="621" spans="10:12" ht="25" customHeight="1">
      <c r="J621" s="11"/>
      <c r="K621" s="11"/>
      <c r="L621" s="11"/>
    </row>
    <row r="622" spans="10:12" ht="25" customHeight="1">
      <c r="J622" s="11"/>
      <c r="K622" s="11"/>
      <c r="L622" s="11"/>
    </row>
    <row r="623" spans="10:12" ht="25" customHeight="1">
      <c r="J623" s="11"/>
      <c r="K623" s="11"/>
      <c r="L623" s="11"/>
    </row>
    <row r="624" spans="10:12" ht="25" customHeight="1">
      <c r="J624" s="11"/>
      <c r="K624" s="11"/>
      <c r="L624" s="11"/>
    </row>
    <row r="625" spans="10:12" ht="25" customHeight="1">
      <c r="J625" s="11"/>
      <c r="K625" s="11"/>
      <c r="L625" s="11"/>
    </row>
    <row r="626" spans="10:12" ht="25" customHeight="1">
      <c r="J626" s="11"/>
      <c r="K626" s="11"/>
      <c r="L626" s="11"/>
    </row>
    <row r="627" spans="10:12" ht="25" customHeight="1">
      <c r="J627" s="11"/>
      <c r="K627" s="11"/>
      <c r="L627" s="11"/>
    </row>
    <row r="628" spans="10:12" ht="25" customHeight="1">
      <c r="J628" s="11"/>
      <c r="K628" s="11"/>
      <c r="L628" s="11"/>
    </row>
    <row r="629" spans="10:12" ht="25" customHeight="1">
      <c r="J629" s="11"/>
      <c r="K629" s="11"/>
      <c r="L629" s="11"/>
    </row>
    <row r="630" spans="10:12" ht="25" customHeight="1">
      <c r="J630" s="11"/>
      <c r="K630" s="11"/>
      <c r="L630" s="11"/>
    </row>
    <row r="631" spans="10:12" ht="25" customHeight="1">
      <c r="J631" s="11"/>
      <c r="K631" s="11"/>
      <c r="L631" s="11"/>
    </row>
    <row r="632" spans="10:12" ht="25" customHeight="1">
      <c r="J632" s="11"/>
      <c r="K632" s="11"/>
      <c r="L632" s="11"/>
    </row>
    <row r="633" spans="10:12" ht="25" customHeight="1">
      <c r="J633" s="11"/>
      <c r="K633" s="11"/>
      <c r="L633" s="11"/>
    </row>
    <row r="634" spans="10:12" ht="25" customHeight="1">
      <c r="J634" s="11"/>
      <c r="K634" s="11"/>
      <c r="L634" s="11"/>
    </row>
    <row r="635" spans="10:12" ht="25" customHeight="1">
      <c r="J635" s="11"/>
      <c r="K635" s="11"/>
      <c r="L635" s="11"/>
    </row>
    <row r="636" spans="10:12" ht="25" customHeight="1">
      <c r="J636" s="11"/>
      <c r="K636" s="11"/>
      <c r="L636" s="11"/>
    </row>
    <row r="637" spans="10:12" ht="25" customHeight="1">
      <c r="J637" s="11"/>
      <c r="K637" s="11"/>
      <c r="L637" s="11"/>
    </row>
    <row r="638" spans="10:12" ht="25" customHeight="1">
      <c r="J638" s="11"/>
      <c r="K638" s="11"/>
      <c r="L638" s="11"/>
    </row>
    <row r="639" spans="10:12" ht="25" customHeight="1">
      <c r="J639" s="11"/>
      <c r="K639" s="11"/>
      <c r="L639" s="11"/>
    </row>
    <row r="640" spans="10:12" ht="25" customHeight="1">
      <c r="J640" s="11"/>
      <c r="K640" s="11"/>
      <c r="L640" s="11"/>
    </row>
    <row r="641" spans="10:12" ht="25" customHeight="1">
      <c r="J641" s="11"/>
      <c r="K641" s="11"/>
      <c r="L641" s="11"/>
    </row>
    <row r="642" spans="10:12" ht="25" customHeight="1">
      <c r="J642" s="11"/>
      <c r="K642" s="11"/>
      <c r="L642" s="11"/>
    </row>
    <row r="643" spans="10:12" ht="25" customHeight="1">
      <c r="J643" s="11"/>
      <c r="K643" s="11"/>
      <c r="L643" s="11"/>
    </row>
    <row r="644" spans="10:12" ht="25" customHeight="1">
      <c r="J644" s="11"/>
      <c r="K644" s="11"/>
      <c r="L644" s="11"/>
    </row>
    <row r="645" spans="10:12" ht="25" customHeight="1">
      <c r="J645" s="11"/>
      <c r="K645" s="11"/>
      <c r="L645" s="11"/>
    </row>
    <row r="646" spans="10:12" ht="25" customHeight="1">
      <c r="J646" s="11"/>
      <c r="K646" s="11"/>
      <c r="L646" s="11"/>
    </row>
    <row r="647" spans="10:12" ht="25" customHeight="1">
      <c r="J647" s="11"/>
      <c r="K647" s="11"/>
      <c r="L647" s="11"/>
    </row>
    <row r="648" spans="10:12" ht="25" customHeight="1">
      <c r="J648" s="11"/>
      <c r="K648" s="11"/>
      <c r="L648" s="11"/>
    </row>
    <row r="649" spans="10:12" ht="25" customHeight="1">
      <c r="J649" s="11"/>
      <c r="K649" s="11"/>
      <c r="L649" s="11"/>
    </row>
    <row r="650" spans="10:12" ht="25" customHeight="1">
      <c r="J650" s="11"/>
      <c r="K650" s="11"/>
      <c r="L650" s="11"/>
    </row>
    <row r="651" spans="10:12" ht="25" customHeight="1">
      <c r="J651" s="11"/>
      <c r="K651" s="11"/>
      <c r="L651" s="11"/>
    </row>
    <row r="652" spans="10:12" ht="25" customHeight="1">
      <c r="J652" s="11"/>
      <c r="K652" s="11"/>
      <c r="L652" s="11"/>
    </row>
    <row r="653" spans="10:12" ht="25" customHeight="1">
      <c r="J653" s="11"/>
      <c r="K653" s="11"/>
      <c r="L653" s="11"/>
    </row>
    <row r="654" spans="10:12" ht="25" customHeight="1">
      <c r="J654" s="11"/>
      <c r="K654" s="11"/>
      <c r="L654" s="11"/>
    </row>
    <row r="655" spans="10:12" ht="25" customHeight="1">
      <c r="J655" s="11"/>
      <c r="K655" s="11"/>
      <c r="L655" s="11"/>
    </row>
    <row r="656" spans="10:12" ht="25" customHeight="1">
      <c r="J656" s="11"/>
      <c r="K656" s="11"/>
      <c r="L656" s="11"/>
    </row>
    <row r="657" spans="10:12" ht="25" customHeight="1">
      <c r="J657" s="11"/>
      <c r="K657" s="11"/>
      <c r="L657" s="11"/>
    </row>
    <row r="658" spans="10:12" ht="25" customHeight="1">
      <c r="J658" s="11"/>
      <c r="K658" s="11"/>
      <c r="L658" s="11"/>
    </row>
    <row r="659" spans="10:12" ht="25" customHeight="1">
      <c r="J659" s="11"/>
      <c r="K659" s="11"/>
      <c r="L659" s="11"/>
    </row>
    <row r="660" spans="10:12" ht="25" customHeight="1">
      <c r="J660" s="11"/>
      <c r="K660" s="11"/>
      <c r="L660" s="11"/>
    </row>
    <row r="661" spans="10:12" ht="25" customHeight="1">
      <c r="J661" s="11"/>
      <c r="K661" s="11"/>
      <c r="L661" s="11"/>
    </row>
    <row r="662" spans="10:12" ht="25" customHeight="1">
      <c r="J662" s="11"/>
      <c r="K662" s="11"/>
      <c r="L662" s="11"/>
    </row>
    <row r="663" spans="10:12" ht="25" customHeight="1">
      <c r="J663" s="11"/>
      <c r="K663" s="11"/>
      <c r="L663" s="11"/>
    </row>
    <row r="664" spans="10:12" ht="25" customHeight="1">
      <c r="J664" s="11"/>
      <c r="K664" s="11"/>
      <c r="L664" s="11"/>
    </row>
    <row r="665" spans="10:12" ht="25" customHeight="1">
      <c r="J665" s="11"/>
      <c r="K665" s="11"/>
      <c r="L665" s="11"/>
    </row>
    <row r="666" spans="10:12" ht="25" customHeight="1">
      <c r="J666" s="11"/>
      <c r="K666" s="11"/>
      <c r="L666" s="11"/>
    </row>
    <row r="667" spans="10:12" ht="25" customHeight="1">
      <c r="J667" s="11"/>
      <c r="K667" s="11"/>
      <c r="L667" s="11"/>
    </row>
    <row r="668" spans="10:12" ht="25" customHeight="1">
      <c r="J668" s="11"/>
      <c r="K668" s="11"/>
      <c r="L668" s="11"/>
    </row>
    <row r="669" spans="10:12" ht="25" customHeight="1">
      <c r="J669" s="11"/>
      <c r="K669" s="11"/>
      <c r="L669" s="11"/>
    </row>
    <row r="670" spans="10:12" ht="25" customHeight="1">
      <c r="J670" s="11"/>
      <c r="K670" s="11"/>
      <c r="L670" s="11"/>
    </row>
    <row r="671" spans="10:12" ht="25" customHeight="1">
      <c r="J671" s="11"/>
      <c r="K671" s="11"/>
      <c r="L671" s="11"/>
    </row>
    <row r="672" spans="10:12" ht="25" customHeight="1">
      <c r="J672" s="11"/>
      <c r="K672" s="11"/>
      <c r="L672" s="11"/>
    </row>
    <row r="673" spans="10:12" ht="25" customHeight="1">
      <c r="J673" s="11"/>
      <c r="K673" s="11"/>
      <c r="L673" s="11"/>
    </row>
    <row r="674" spans="10:12" ht="25" customHeight="1">
      <c r="J674" s="11"/>
      <c r="K674" s="11"/>
      <c r="L674" s="11"/>
    </row>
    <row r="675" spans="10:12" ht="25" customHeight="1">
      <c r="J675" s="11"/>
      <c r="K675" s="11"/>
      <c r="L675" s="11"/>
    </row>
    <row r="676" spans="10:12" ht="25" customHeight="1">
      <c r="J676" s="11"/>
      <c r="K676" s="11"/>
      <c r="L676" s="11"/>
    </row>
    <row r="677" spans="10:12" ht="25" customHeight="1">
      <c r="J677" s="11"/>
      <c r="K677" s="11"/>
      <c r="L677" s="11"/>
    </row>
    <row r="678" spans="10:12" ht="25" customHeight="1">
      <c r="J678" s="11"/>
      <c r="K678" s="11"/>
      <c r="L678" s="11"/>
    </row>
    <row r="679" spans="10:12" ht="25" customHeight="1">
      <c r="J679" s="11"/>
      <c r="K679" s="11"/>
      <c r="L679" s="11"/>
    </row>
    <row r="680" spans="10:12" ht="25" customHeight="1">
      <c r="J680" s="11"/>
      <c r="K680" s="11"/>
      <c r="L680" s="11"/>
    </row>
    <row r="681" spans="10:12" ht="25" customHeight="1">
      <c r="J681" s="11"/>
      <c r="K681" s="11"/>
      <c r="L681" s="11"/>
    </row>
    <row r="682" spans="10:12" ht="25" customHeight="1">
      <c r="J682" s="11"/>
      <c r="K682" s="11"/>
      <c r="L682" s="11"/>
    </row>
    <row r="683" spans="10:12" ht="25" customHeight="1">
      <c r="J683" s="11"/>
      <c r="K683" s="11"/>
      <c r="L683" s="11"/>
    </row>
    <row r="684" spans="10:12" ht="25" customHeight="1">
      <c r="J684" s="11"/>
      <c r="K684" s="11"/>
      <c r="L684" s="11"/>
    </row>
    <row r="685" spans="10:12" ht="25" customHeight="1">
      <c r="J685" s="11"/>
      <c r="K685" s="11"/>
      <c r="L685" s="11"/>
    </row>
    <row r="686" spans="10:12" ht="25" customHeight="1">
      <c r="J686" s="11"/>
      <c r="K686" s="11"/>
      <c r="L686" s="11"/>
    </row>
    <row r="687" spans="10:12" ht="25" customHeight="1">
      <c r="J687" s="11"/>
      <c r="K687" s="11"/>
      <c r="L687" s="11"/>
    </row>
    <row r="688" spans="10:12" ht="25" customHeight="1">
      <c r="J688" s="11"/>
      <c r="K688" s="11"/>
      <c r="L688" s="11"/>
    </row>
    <row r="689" spans="10:12" ht="25" customHeight="1">
      <c r="J689" s="11"/>
      <c r="K689" s="11"/>
      <c r="L689" s="11"/>
    </row>
    <row r="690" spans="10:12" ht="25" customHeight="1">
      <c r="J690" s="11"/>
      <c r="K690" s="11"/>
      <c r="L690" s="11"/>
    </row>
    <row r="691" spans="10:12" ht="25" customHeight="1">
      <c r="J691" s="11"/>
      <c r="K691" s="11"/>
      <c r="L691" s="11"/>
    </row>
    <row r="692" spans="10:12" ht="25" customHeight="1">
      <c r="J692" s="11"/>
      <c r="K692" s="11"/>
      <c r="L692" s="11"/>
    </row>
    <row r="693" spans="10:12" ht="25" customHeight="1">
      <c r="J693" s="11"/>
      <c r="K693" s="11"/>
      <c r="L693" s="11"/>
    </row>
    <row r="694" spans="10:12" ht="25" customHeight="1">
      <c r="J694" s="11"/>
      <c r="K694" s="11"/>
      <c r="L694" s="11"/>
    </row>
    <row r="695" spans="10:12" ht="25" customHeight="1">
      <c r="J695" s="11"/>
      <c r="K695" s="11"/>
      <c r="L695" s="11"/>
    </row>
    <row r="696" spans="10:12" ht="25" customHeight="1">
      <c r="J696" s="11"/>
      <c r="K696" s="11"/>
      <c r="L696" s="11"/>
    </row>
    <row r="697" spans="10:12" ht="25" customHeight="1">
      <c r="J697" s="11"/>
      <c r="K697" s="11"/>
      <c r="L697" s="11"/>
    </row>
    <row r="698" spans="10:12" ht="25" customHeight="1">
      <c r="J698" s="11"/>
      <c r="K698" s="11"/>
      <c r="L698" s="11"/>
    </row>
    <row r="699" spans="10:12" ht="25" customHeight="1">
      <c r="J699" s="11"/>
      <c r="K699" s="11"/>
      <c r="L699" s="11"/>
    </row>
    <row r="700" spans="10:12" ht="25" customHeight="1">
      <c r="J700" s="11"/>
      <c r="K700" s="11"/>
      <c r="L700" s="11"/>
    </row>
    <row r="701" spans="10:12" ht="25" customHeight="1">
      <c r="J701" s="11"/>
      <c r="K701" s="11"/>
      <c r="L701" s="11"/>
    </row>
    <row r="702" spans="10:12" ht="25" customHeight="1">
      <c r="J702" s="11"/>
      <c r="K702" s="11"/>
      <c r="L702" s="11"/>
    </row>
    <row r="703" spans="10:12" ht="25" customHeight="1">
      <c r="J703" s="11"/>
      <c r="K703" s="11"/>
      <c r="L703" s="11"/>
    </row>
    <row r="704" spans="10:12" ht="25" customHeight="1">
      <c r="J704" s="11"/>
      <c r="K704" s="11"/>
      <c r="L704" s="11"/>
    </row>
    <row r="705" spans="10:12" ht="25" customHeight="1">
      <c r="J705" s="11"/>
      <c r="K705" s="11"/>
      <c r="L705" s="11"/>
    </row>
    <row r="706" spans="10:12" ht="25" customHeight="1">
      <c r="J706" s="11"/>
      <c r="K706" s="11"/>
      <c r="L706" s="11"/>
    </row>
    <row r="707" spans="10:12" ht="25" customHeight="1">
      <c r="J707" s="11"/>
      <c r="K707" s="11"/>
      <c r="L707" s="11"/>
    </row>
    <row r="708" spans="10:12" ht="25" customHeight="1">
      <c r="J708" s="11"/>
      <c r="K708" s="11"/>
      <c r="L708" s="11"/>
    </row>
    <row r="709" spans="10:12" ht="25" customHeight="1">
      <c r="J709" s="11"/>
      <c r="K709" s="11"/>
      <c r="L709" s="11"/>
    </row>
    <row r="710" spans="10:12" ht="25" customHeight="1">
      <c r="J710" s="11"/>
      <c r="K710" s="11"/>
      <c r="L710" s="11"/>
    </row>
    <row r="711" spans="10:12" ht="25" customHeight="1">
      <c r="J711" s="11"/>
      <c r="K711" s="11"/>
      <c r="L711" s="11"/>
    </row>
    <row r="712" spans="10:12" ht="25" customHeight="1">
      <c r="J712" s="11"/>
      <c r="K712" s="11"/>
      <c r="L712" s="11"/>
    </row>
    <row r="713" spans="10:12" ht="25" customHeight="1">
      <c r="J713" s="11"/>
      <c r="K713" s="11"/>
      <c r="L713" s="11"/>
    </row>
    <row r="714" spans="10:12" ht="25" customHeight="1">
      <c r="J714" s="11"/>
      <c r="K714" s="11"/>
      <c r="L714" s="11"/>
    </row>
    <row r="715" spans="10:12" ht="25" customHeight="1">
      <c r="J715" s="11"/>
      <c r="K715" s="11"/>
      <c r="L715" s="11"/>
    </row>
    <row r="716" spans="10:12" ht="25" customHeight="1">
      <c r="J716" s="11"/>
      <c r="K716" s="11"/>
      <c r="L716" s="11"/>
    </row>
    <row r="717" spans="10:12" ht="25" customHeight="1">
      <c r="J717" s="11"/>
      <c r="K717" s="11"/>
      <c r="L717" s="11"/>
    </row>
    <row r="718" spans="10:12" ht="25" customHeight="1">
      <c r="J718" s="11"/>
      <c r="K718" s="11"/>
      <c r="L718" s="11"/>
    </row>
    <row r="719" spans="10:12" ht="25" customHeight="1">
      <c r="J719" s="11"/>
      <c r="K719" s="11"/>
      <c r="L719" s="11"/>
    </row>
    <row r="720" spans="10:12" ht="25" customHeight="1">
      <c r="J720" s="11"/>
      <c r="K720" s="11"/>
      <c r="L720" s="11"/>
    </row>
    <row r="721" spans="10:12" ht="25" customHeight="1">
      <c r="J721" s="11"/>
      <c r="K721" s="11"/>
      <c r="L721" s="11"/>
    </row>
    <row r="722" spans="10:12" ht="25" customHeight="1">
      <c r="J722" s="11"/>
      <c r="K722" s="11"/>
      <c r="L722" s="11"/>
    </row>
    <row r="723" spans="10:12" ht="25" customHeight="1">
      <c r="J723" s="11"/>
      <c r="K723" s="11"/>
      <c r="L723" s="11"/>
    </row>
    <row r="724" spans="10:12" ht="25" customHeight="1">
      <c r="J724" s="11"/>
      <c r="K724" s="11"/>
      <c r="L724" s="11"/>
    </row>
    <row r="725" spans="10:12" ht="25" customHeight="1">
      <c r="J725" s="11"/>
      <c r="K725" s="11"/>
      <c r="L725" s="11"/>
    </row>
    <row r="726" spans="10:12" ht="25" customHeight="1">
      <c r="J726" s="11"/>
      <c r="K726" s="11"/>
      <c r="L726" s="11"/>
    </row>
    <row r="727" spans="10:12" ht="25" customHeight="1">
      <c r="J727" s="11"/>
      <c r="K727" s="11"/>
      <c r="L727" s="11"/>
    </row>
    <row r="728" spans="10:12" ht="25" customHeight="1">
      <c r="J728" s="11"/>
      <c r="K728" s="11"/>
      <c r="L728" s="11"/>
    </row>
    <row r="729" spans="10:12" ht="25" customHeight="1">
      <c r="J729" s="11"/>
      <c r="K729" s="11"/>
      <c r="L729" s="11"/>
    </row>
    <row r="730" spans="10:12" ht="25" customHeight="1">
      <c r="J730" s="11"/>
      <c r="K730" s="11"/>
      <c r="L730" s="11"/>
    </row>
    <row r="731" spans="10:12" ht="25" customHeight="1">
      <c r="J731" s="11"/>
      <c r="K731" s="11"/>
      <c r="L731" s="11"/>
    </row>
    <row r="732" spans="10:12" ht="25" customHeight="1">
      <c r="J732" s="11"/>
      <c r="K732" s="11"/>
      <c r="L732" s="11"/>
    </row>
    <row r="733" spans="10:12" ht="25" customHeight="1">
      <c r="J733" s="11"/>
      <c r="K733" s="11"/>
      <c r="L733" s="11"/>
    </row>
    <row r="734" spans="10:12" ht="25" customHeight="1">
      <c r="J734" s="11"/>
      <c r="K734" s="11"/>
      <c r="L734" s="11"/>
    </row>
    <row r="735" spans="10:12" ht="25" customHeight="1">
      <c r="J735" s="11"/>
      <c r="K735" s="11"/>
      <c r="L735" s="11"/>
    </row>
    <row r="736" spans="10:12" ht="25" customHeight="1">
      <c r="J736" s="11"/>
      <c r="K736" s="11"/>
      <c r="L736" s="11"/>
    </row>
    <row r="737" spans="10:12" ht="25" customHeight="1">
      <c r="J737" s="11"/>
      <c r="K737" s="11"/>
      <c r="L737" s="11"/>
    </row>
    <row r="738" spans="10:12" ht="25" customHeight="1">
      <c r="J738" s="11"/>
      <c r="K738" s="11"/>
      <c r="L738" s="11"/>
    </row>
    <row r="739" spans="10:12" ht="25" customHeight="1">
      <c r="J739" s="11"/>
      <c r="K739" s="11"/>
      <c r="L739" s="11"/>
    </row>
    <row r="740" spans="10:12" ht="25" customHeight="1">
      <c r="J740" s="11"/>
      <c r="K740" s="11"/>
      <c r="L740" s="11"/>
    </row>
    <row r="741" spans="10:12" ht="25" customHeight="1">
      <c r="J741" s="11"/>
      <c r="K741" s="11"/>
      <c r="L741" s="11"/>
    </row>
    <row r="742" spans="10:12" ht="25" customHeight="1">
      <c r="J742" s="11"/>
      <c r="K742" s="11"/>
      <c r="L742" s="11"/>
    </row>
    <row r="743" spans="10:12" ht="25" customHeight="1">
      <c r="J743" s="11"/>
      <c r="K743" s="11"/>
      <c r="L743" s="11"/>
    </row>
    <row r="744" spans="10:12" ht="25" customHeight="1">
      <c r="J744" s="11"/>
      <c r="K744" s="11"/>
      <c r="L744" s="11"/>
    </row>
    <row r="745" spans="10:12" ht="25" customHeight="1">
      <c r="J745" s="11"/>
      <c r="K745" s="11"/>
      <c r="L745" s="11"/>
    </row>
    <row r="746" spans="10:12" ht="25" customHeight="1">
      <c r="J746" s="11"/>
      <c r="K746" s="11"/>
      <c r="L746" s="11"/>
    </row>
    <row r="747" spans="10:12" ht="25" customHeight="1">
      <c r="J747" s="11"/>
      <c r="K747" s="11"/>
      <c r="L747" s="11"/>
    </row>
    <row r="748" spans="10:12" ht="25" customHeight="1">
      <c r="J748" s="11"/>
      <c r="K748" s="11"/>
      <c r="L748" s="11"/>
    </row>
    <row r="749" spans="10:12" ht="25" customHeight="1">
      <c r="J749" s="11"/>
      <c r="K749" s="11"/>
      <c r="L749" s="11"/>
    </row>
    <row r="750" spans="10:12" ht="25" customHeight="1">
      <c r="J750" s="11"/>
      <c r="K750" s="11"/>
      <c r="L750" s="11"/>
    </row>
    <row r="751" spans="10:12" ht="25" customHeight="1">
      <c r="J751" s="11"/>
      <c r="K751" s="11"/>
      <c r="L751" s="11"/>
    </row>
    <row r="752" spans="10:12" ht="25" customHeight="1">
      <c r="J752" s="11"/>
      <c r="K752" s="11"/>
      <c r="L752" s="11"/>
    </row>
    <row r="753" spans="10:12" ht="25" customHeight="1">
      <c r="J753" s="11"/>
      <c r="K753" s="11"/>
      <c r="L753" s="11"/>
    </row>
    <row r="754" spans="10:12" ht="25" customHeight="1">
      <c r="J754" s="11"/>
      <c r="K754" s="11"/>
      <c r="L754" s="11"/>
    </row>
    <row r="755" spans="10:12" ht="25" customHeight="1">
      <c r="J755" s="11"/>
      <c r="K755" s="11"/>
      <c r="L755" s="11"/>
    </row>
    <row r="756" spans="10:12" ht="25" customHeight="1">
      <c r="J756" s="11"/>
      <c r="K756" s="11"/>
      <c r="L756" s="11"/>
    </row>
    <row r="757" spans="10:12" ht="25" customHeight="1">
      <c r="J757" s="11"/>
      <c r="K757" s="11"/>
      <c r="L757" s="11"/>
    </row>
    <row r="758" spans="10:12" ht="25" customHeight="1">
      <c r="J758" s="11"/>
      <c r="K758" s="11"/>
      <c r="L758" s="11"/>
    </row>
    <row r="759" spans="10:12" ht="25" customHeight="1">
      <c r="J759" s="11"/>
      <c r="K759" s="11"/>
      <c r="L759" s="11"/>
    </row>
    <row r="760" spans="10:12" ht="25" customHeight="1">
      <c r="J760" s="11"/>
      <c r="K760" s="11"/>
      <c r="L760" s="11"/>
    </row>
    <row r="761" spans="10:12" ht="25" customHeight="1">
      <c r="J761" s="11"/>
      <c r="K761" s="11"/>
      <c r="L761" s="11"/>
    </row>
    <row r="762" spans="10:12" ht="25" customHeight="1">
      <c r="J762" s="11"/>
      <c r="K762" s="11"/>
      <c r="L762" s="11"/>
    </row>
    <row r="763" spans="10:12" ht="25" customHeight="1">
      <c r="J763" s="11"/>
      <c r="K763" s="11"/>
      <c r="L763" s="11"/>
    </row>
    <row r="764" spans="10:12" ht="25" customHeight="1">
      <c r="J764" s="11"/>
      <c r="K764" s="11"/>
      <c r="L764" s="11"/>
    </row>
    <row r="765" spans="10:12" ht="25" customHeight="1">
      <c r="J765" s="11"/>
      <c r="K765" s="11"/>
      <c r="L765" s="11"/>
    </row>
    <row r="766" spans="10:12" ht="25" customHeight="1">
      <c r="J766" s="11"/>
      <c r="K766" s="11"/>
      <c r="L766" s="11"/>
    </row>
    <row r="767" spans="10:12" ht="25" customHeight="1">
      <c r="J767" s="11"/>
      <c r="K767" s="11"/>
      <c r="L767" s="11"/>
    </row>
    <row r="768" spans="10:12" ht="25" customHeight="1">
      <c r="J768" s="11"/>
      <c r="K768" s="11"/>
      <c r="L768" s="11"/>
    </row>
    <row r="769" spans="10:12" ht="25" customHeight="1">
      <c r="J769" s="11"/>
      <c r="K769" s="11"/>
      <c r="L769" s="11"/>
    </row>
    <row r="770" spans="10:12" ht="25" customHeight="1">
      <c r="J770" s="11"/>
      <c r="K770" s="11"/>
      <c r="L770" s="11"/>
    </row>
    <row r="771" spans="10:12" ht="25" customHeight="1">
      <c r="J771" s="11"/>
      <c r="K771" s="11"/>
      <c r="L771" s="11"/>
    </row>
    <row r="772" spans="10:12" ht="25" customHeight="1">
      <c r="J772" s="11"/>
      <c r="K772" s="11"/>
      <c r="L772" s="11"/>
    </row>
    <row r="773" spans="10:12" ht="25" customHeight="1">
      <c r="J773" s="11"/>
      <c r="K773" s="11"/>
      <c r="L773" s="11"/>
    </row>
    <row r="774" spans="10:12" ht="25" customHeight="1">
      <c r="J774" s="11"/>
      <c r="K774" s="11"/>
      <c r="L774" s="11"/>
    </row>
    <row r="775" spans="10:12" ht="25" customHeight="1">
      <c r="J775" s="11"/>
      <c r="K775" s="11"/>
      <c r="L775" s="11"/>
    </row>
    <row r="776" spans="10:12" ht="25" customHeight="1">
      <c r="J776" s="11"/>
      <c r="K776" s="11"/>
      <c r="L776" s="11"/>
    </row>
    <row r="777" spans="10:12" ht="25" customHeight="1">
      <c r="J777" s="11"/>
      <c r="K777" s="11"/>
      <c r="L777" s="11"/>
    </row>
    <row r="778" spans="10:12" ht="25" customHeight="1">
      <c r="J778" s="11"/>
      <c r="K778" s="11"/>
      <c r="L778" s="11"/>
    </row>
    <row r="779" spans="10:12" ht="25" customHeight="1">
      <c r="J779" s="11"/>
      <c r="K779" s="11"/>
      <c r="L779" s="11"/>
    </row>
    <row r="780" spans="10:12" ht="25" customHeight="1">
      <c r="J780" s="11"/>
      <c r="K780" s="11"/>
      <c r="L780" s="11"/>
    </row>
    <row r="781" spans="10:12" ht="25" customHeight="1">
      <c r="J781" s="11"/>
      <c r="K781" s="11"/>
      <c r="L781" s="11"/>
    </row>
    <row r="782" spans="10:12" ht="25" customHeight="1">
      <c r="J782" s="11"/>
      <c r="K782" s="11"/>
      <c r="L782" s="11"/>
    </row>
    <row r="783" spans="10:12" ht="25" customHeight="1">
      <c r="J783" s="11"/>
      <c r="K783" s="11"/>
      <c r="L783" s="11"/>
    </row>
    <row r="784" spans="10:12" ht="25" customHeight="1">
      <c r="J784" s="11"/>
      <c r="K784" s="11"/>
      <c r="L784" s="11"/>
    </row>
    <row r="785" spans="10:12" ht="25" customHeight="1">
      <c r="J785" s="11"/>
      <c r="K785" s="11"/>
      <c r="L785" s="11"/>
    </row>
    <row r="786" spans="10:12" ht="25" customHeight="1">
      <c r="J786" s="11"/>
      <c r="K786" s="11"/>
      <c r="L786" s="11"/>
    </row>
    <row r="787" spans="10:12" ht="25" customHeight="1">
      <c r="J787" s="11"/>
      <c r="K787" s="11"/>
      <c r="L787" s="11"/>
    </row>
    <row r="788" spans="10:12" ht="25" customHeight="1">
      <c r="J788" s="11"/>
      <c r="K788" s="11"/>
      <c r="L788" s="11"/>
    </row>
    <row r="789" spans="10:12" ht="25" customHeight="1">
      <c r="J789" s="11"/>
      <c r="K789" s="11"/>
      <c r="L789" s="11"/>
    </row>
    <row r="790" spans="10:12" ht="25" customHeight="1">
      <c r="J790" s="11"/>
      <c r="K790" s="11"/>
      <c r="L790" s="11"/>
    </row>
    <row r="791" spans="10:12" ht="25" customHeight="1">
      <c r="J791" s="11"/>
      <c r="K791" s="11"/>
      <c r="L791" s="11"/>
    </row>
    <row r="792" spans="10:12" ht="25" customHeight="1">
      <c r="J792" s="11"/>
      <c r="K792" s="11"/>
      <c r="L792" s="11"/>
    </row>
    <row r="793" spans="10:12" ht="25" customHeight="1">
      <c r="J793" s="11"/>
      <c r="K793" s="11"/>
      <c r="L793" s="11"/>
    </row>
    <row r="794" spans="10:12" ht="25" customHeight="1">
      <c r="J794" s="11"/>
      <c r="K794" s="11"/>
      <c r="L794" s="11"/>
    </row>
    <row r="795" spans="10:12" ht="25" customHeight="1">
      <c r="J795" s="11"/>
      <c r="K795" s="11"/>
      <c r="L795" s="11"/>
    </row>
    <row r="796" spans="10:12" ht="25" customHeight="1">
      <c r="J796" s="11"/>
      <c r="K796" s="11"/>
      <c r="L796" s="11"/>
    </row>
    <row r="797" spans="10:12" ht="25" customHeight="1">
      <c r="J797" s="11"/>
      <c r="K797" s="11"/>
      <c r="L797" s="11"/>
    </row>
    <row r="798" spans="10:12" ht="25" customHeight="1">
      <c r="J798" s="11"/>
      <c r="K798" s="11"/>
      <c r="L798" s="11"/>
    </row>
    <row r="799" spans="10:12" ht="25" customHeight="1">
      <c r="J799" s="11"/>
      <c r="K799" s="11"/>
      <c r="L799" s="11"/>
    </row>
    <row r="800" spans="10:12" ht="25" customHeight="1">
      <c r="J800" s="11"/>
      <c r="K800" s="11"/>
      <c r="L800" s="11"/>
    </row>
    <row r="801" spans="10:12" ht="25" customHeight="1">
      <c r="J801" s="11"/>
      <c r="K801" s="11"/>
      <c r="L801" s="11"/>
    </row>
    <row r="802" spans="10:12" ht="25" customHeight="1">
      <c r="J802" s="11"/>
      <c r="K802" s="11"/>
      <c r="L802" s="11"/>
    </row>
    <row r="803" spans="10:12" ht="25" customHeight="1">
      <c r="J803" s="11"/>
      <c r="K803" s="11"/>
      <c r="L803" s="11"/>
    </row>
    <row r="804" spans="10:12" ht="25" customHeight="1">
      <c r="J804" s="11"/>
      <c r="K804" s="11"/>
      <c r="L804" s="11"/>
    </row>
    <row r="805" spans="10:12" ht="25" customHeight="1">
      <c r="J805" s="11"/>
      <c r="K805" s="11"/>
      <c r="L805" s="11"/>
    </row>
    <row r="806" spans="10:12" ht="25" customHeight="1">
      <c r="J806" s="11"/>
      <c r="K806" s="11"/>
      <c r="L806" s="11"/>
    </row>
    <row r="807" spans="10:12" ht="25" customHeight="1">
      <c r="J807" s="11"/>
      <c r="K807" s="11"/>
      <c r="L807" s="11"/>
    </row>
    <row r="808" spans="10:12" ht="25" customHeight="1">
      <c r="J808" s="11"/>
      <c r="K808" s="11"/>
      <c r="L808" s="11"/>
    </row>
    <row r="809" spans="10:12" ht="25" customHeight="1">
      <c r="J809" s="11"/>
      <c r="K809" s="11"/>
      <c r="L809" s="11"/>
    </row>
    <row r="810" spans="10:12" ht="25" customHeight="1">
      <c r="J810" s="11"/>
      <c r="K810" s="11"/>
      <c r="L810" s="11"/>
    </row>
    <row r="811" spans="10:12" ht="25" customHeight="1">
      <c r="J811" s="11"/>
      <c r="K811" s="11"/>
      <c r="L811" s="11"/>
    </row>
    <row r="812" spans="10:12" ht="25" customHeight="1">
      <c r="J812" s="11"/>
      <c r="K812" s="11"/>
      <c r="L812" s="11"/>
    </row>
    <row r="813" spans="10:12" ht="25" customHeight="1">
      <c r="J813" s="11"/>
      <c r="K813" s="11"/>
      <c r="L813" s="11"/>
    </row>
    <row r="814" spans="10:12" ht="25" customHeight="1">
      <c r="J814" s="11"/>
      <c r="K814" s="11"/>
      <c r="L814" s="11"/>
    </row>
    <row r="815" spans="10:12" ht="25" customHeight="1">
      <c r="J815" s="11"/>
      <c r="K815" s="11"/>
      <c r="L815" s="11"/>
    </row>
    <row r="816" spans="10:12" ht="25" customHeight="1">
      <c r="J816" s="11"/>
      <c r="K816" s="11"/>
      <c r="L816" s="11"/>
    </row>
    <row r="817" spans="10:12" ht="25" customHeight="1">
      <c r="J817" s="11"/>
      <c r="K817" s="11"/>
      <c r="L817" s="11"/>
    </row>
    <row r="818" spans="10:12" ht="25" customHeight="1">
      <c r="J818" s="11"/>
      <c r="K818" s="11"/>
      <c r="L818" s="11"/>
    </row>
    <row r="819" spans="10:12" ht="25" customHeight="1">
      <c r="J819" s="11"/>
      <c r="K819" s="11"/>
      <c r="L819" s="11"/>
    </row>
    <row r="820" spans="10:12" ht="25" customHeight="1">
      <c r="J820" s="11"/>
      <c r="K820" s="11"/>
      <c r="L820" s="11"/>
    </row>
    <row r="821" spans="10:12" ht="25" customHeight="1">
      <c r="J821" s="11"/>
      <c r="K821" s="11"/>
      <c r="L821" s="11"/>
    </row>
    <row r="822" spans="10:12" ht="25" customHeight="1">
      <c r="J822" s="11"/>
      <c r="K822" s="11"/>
      <c r="L822" s="11"/>
    </row>
    <row r="823" spans="10:12" ht="25" customHeight="1">
      <c r="J823" s="11"/>
      <c r="K823" s="11"/>
      <c r="L823" s="11"/>
    </row>
    <row r="824" spans="10:12" ht="25" customHeight="1">
      <c r="J824" s="11"/>
      <c r="K824" s="11"/>
      <c r="L824" s="11"/>
    </row>
    <row r="825" spans="10:12" ht="25" customHeight="1">
      <c r="J825" s="11"/>
      <c r="K825" s="11"/>
      <c r="L825" s="11"/>
    </row>
    <row r="826" spans="10:12" ht="25" customHeight="1">
      <c r="J826" s="11"/>
      <c r="K826" s="11"/>
      <c r="L826" s="11"/>
    </row>
    <row r="827" spans="10:12" ht="25" customHeight="1">
      <c r="J827" s="11"/>
      <c r="K827" s="11"/>
      <c r="L827" s="11"/>
    </row>
    <row r="828" spans="10:12" ht="25" customHeight="1">
      <c r="J828" s="11"/>
      <c r="K828" s="11"/>
      <c r="L828" s="11"/>
    </row>
    <row r="829" spans="10:12" ht="25" customHeight="1">
      <c r="J829" s="11"/>
      <c r="K829" s="11"/>
      <c r="L829" s="11"/>
    </row>
    <row r="830" spans="10:12" ht="25" customHeight="1">
      <c r="J830" s="11"/>
      <c r="K830" s="11"/>
      <c r="L830" s="11"/>
    </row>
    <row r="831" spans="10:12" ht="25" customHeight="1">
      <c r="J831" s="11"/>
      <c r="K831" s="11"/>
      <c r="L831" s="11"/>
    </row>
    <row r="832" spans="10:12" ht="25" customHeight="1">
      <c r="J832" s="11"/>
      <c r="K832" s="11"/>
      <c r="L832" s="11"/>
    </row>
    <row r="833" spans="10:12" ht="25" customHeight="1">
      <c r="J833" s="11"/>
      <c r="K833" s="11"/>
      <c r="L833" s="11"/>
    </row>
    <row r="834" spans="10:12" ht="25" customHeight="1">
      <c r="J834" s="11"/>
      <c r="K834" s="11"/>
      <c r="L834" s="11"/>
    </row>
    <row r="835" spans="10:12" ht="25" customHeight="1">
      <c r="J835" s="11"/>
      <c r="K835" s="11"/>
      <c r="L835" s="11"/>
    </row>
    <row r="836" spans="10:12" ht="25" customHeight="1">
      <c r="J836" s="11"/>
      <c r="K836" s="11"/>
      <c r="L836" s="11"/>
    </row>
    <row r="837" spans="10:12" ht="25" customHeight="1">
      <c r="J837" s="11"/>
      <c r="K837" s="11"/>
      <c r="L837" s="11"/>
    </row>
    <row r="838" spans="10:12" ht="25" customHeight="1">
      <c r="J838" s="11"/>
      <c r="K838" s="11"/>
      <c r="L838" s="11"/>
    </row>
    <row r="839" spans="10:12" ht="25" customHeight="1">
      <c r="J839" s="11"/>
      <c r="K839" s="11"/>
      <c r="L839" s="11"/>
    </row>
    <row r="840" spans="10:12" ht="25" customHeight="1">
      <c r="J840" s="11"/>
      <c r="K840" s="11"/>
      <c r="L840" s="11"/>
    </row>
    <row r="841" spans="10:12" ht="25" customHeight="1">
      <c r="J841" s="11"/>
      <c r="K841" s="11"/>
      <c r="L841" s="11"/>
    </row>
    <row r="842" spans="10:12" ht="25" customHeight="1">
      <c r="J842" s="11"/>
      <c r="K842" s="11"/>
      <c r="L842" s="11"/>
    </row>
    <row r="843" spans="10:12" ht="25" customHeight="1">
      <c r="J843" s="11"/>
      <c r="K843" s="11"/>
      <c r="L843" s="11"/>
    </row>
    <row r="844" spans="10:12" ht="25" customHeight="1">
      <c r="J844" s="11"/>
      <c r="K844" s="11"/>
      <c r="L844" s="11"/>
    </row>
    <row r="845" spans="10:12" ht="25" customHeight="1">
      <c r="J845" s="11"/>
      <c r="K845" s="11"/>
      <c r="L845" s="11"/>
    </row>
    <row r="846" spans="10:12" ht="25" customHeight="1">
      <c r="J846" s="11"/>
      <c r="K846" s="11"/>
      <c r="L846" s="11"/>
    </row>
    <row r="847" spans="10:12" ht="25" customHeight="1">
      <c r="J847" s="11"/>
      <c r="K847" s="11"/>
      <c r="L847" s="11"/>
    </row>
    <row r="848" spans="10:12" ht="25" customHeight="1">
      <c r="J848" s="11"/>
      <c r="K848" s="11"/>
      <c r="L848" s="11"/>
    </row>
    <row r="849" spans="10:12" ht="25" customHeight="1">
      <c r="J849" s="11"/>
      <c r="K849" s="11"/>
      <c r="L849" s="11"/>
    </row>
    <row r="850" spans="10:12" ht="25" customHeight="1">
      <c r="J850" s="11"/>
      <c r="K850" s="11"/>
      <c r="L850" s="11"/>
    </row>
    <row r="851" spans="10:12" ht="25" customHeight="1">
      <c r="J851" s="11"/>
      <c r="K851" s="11"/>
      <c r="L851" s="11"/>
    </row>
    <row r="852" spans="10:12" ht="25" customHeight="1">
      <c r="J852" s="11"/>
      <c r="K852" s="11"/>
      <c r="L852" s="11"/>
    </row>
    <row r="853" spans="10:12" ht="25" customHeight="1">
      <c r="J853" s="11"/>
      <c r="K853" s="11"/>
      <c r="L853" s="11"/>
    </row>
    <row r="854" spans="10:12" ht="25" customHeight="1">
      <c r="J854" s="11"/>
      <c r="K854" s="11"/>
      <c r="L854" s="11"/>
    </row>
    <row r="855" spans="10:12" ht="25" customHeight="1">
      <c r="J855" s="11"/>
      <c r="K855" s="11"/>
      <c r="L855" s="11"/>
    </row>
    <row r="856" spans="10:12" ht="25" customHeight="1">
      <c r="J856" s="11"/>
      <c r="K856" s="11"/>
      <c r="L856" s="11"/>
    </row>
    <row r="857" spans="10:12" ht="25" customHeight="1">
      <c r="J857" s="11"/>
      <c r="K857" s="11"/>
      <c r="L857" s="11"/>
    </row>
    <row r="858" spans="10:12" ht="25" customHeight="1">
      <c r="J858" s="11"/>
      <c r="K858" s="11"/>
      <c r="L858" s="11"/>
    </row>
    <row r="859" spans="10:12" ht="25" customHeight="1">
      <c r="J859" s="11"/>
      <c r="K859" s="11"/>
      <c r="L859" s="11"/>
    </row>
    <row r="860" spans="10:12" ht="25" customHeight="1">
      <c r="J860" s="11"/>
      <c r="K860" s="11"/>
      <c r="L860" s="11"/>
    </row>
    <row r="861" spans="10:12" ht="25" customHeight="1">
      <c r="J861" s="11"/>
      <c r="K861" s="11"/>
      <c r="L861" s="11"/>
    </row>
    <row r="862" spans="10:12" ht="25" customHeight="1">
      <c r="J862" s="11"/>
      <c r="K862" s="11"/>
      <c r="L862" s="11"/>
    </row>
    <row r="863" spans="10:12" ht="25" customHeight="1">
      <c r="J863" s="11"/>
      <c r="K863" s="11"/>
      <c r="L863" s="11"/>
    </row>
    <row r="864" spans="10:12" ht="25" customHeight="1">
      <c r="J864" s="11"/>
      <c r="K864" s="11"/>
      <c r="L864" s="11"/>
    </row>
    <row r="865" spans="10:12" ht="25" customHeight="1">
      <c r="J865" s="11"/>
      <c r="K865" s="11"/>
      <c r="L865" s="11"/>
    </row>
    <row r="866" spans="10:12" ht="25" customHeight="1">
      <c r="J866" s="11"/>
      <c r="K866" s="11"/>
      <c r="L866" s="11"/>
    </row>
    <row r="867" spans="10:12" ht="25" customHeight="1">
      <c r="J867" s="11"/>
      <c r="K867" s="11"/>
      <c r="L867" s="11"/>
    </row>
    <row r="868" spans="10:12" ht="25" customHeight="1">
      <c r="J868" s="11"/>
      <c r="K868" s="11"/>
      <c r="L868" s="11"/>
    </row>
    <row r="869" spans="10:12" ht="25" customHeight="1">
      <c r="J869" s="11"/>
      <c r="K869" s="11"/>
      <c r="L869" s="11"/>
    </row>
    <row r="870" spans="10:12" ht="25" customHeight="1">
      <c r="J870" s="11"/>
      <c r="K870" s="11"/>
      <c r="L870" s="11"/>
    </row>
    <row r="871" spans="10:12" ht="25" customHeight="1">
      <c r="J871" s="11"/>
      <c r="K871" s="11"/>
      <c r="L871" s="11"/>
    </row>
    <row r="872" spans="10:12" ht="25" customHeight="1">
      <c r="J872" s="11"/>
      <c r="K872" s="11"/>
      <c r="L872" s="11"/>
    </row>
    <row r="873" spans="10:12" ht="25" customHeight="1">
      <c r="J873" s="11"/>
      <c r="K873" s="11"/>
      <c r="L873" s="11"/>
    </row>
    <row r="874" spans="10:12" ht="25" customHeight="1">
      <c r="J874" s="11"/>
      <c r="K874" s="11"/>
      <c r="L874" s="11"/>
    </row>
    <row r="875" spans="10:12" ht="25" customHeight="1">
      <c r="J875" s="11"/>
      <c r="K875" s="11"/>
      <c r="L875" s="11"/>
    </row>
    <row r="876" spans="10:12" ht="25" customHeight="1">
      <c r="J876" s="11"/>
      <c r="K876" s="11"/>
      <c r="L876" s="11"/>
    </row>
    <row r="877" spans="10:12" ht="25" customHeight="1">
      <c r="J877" s="11"/>
      <c r="K877" s="11"/>
      <c r="L877" s="11"/>
    </row>
    <row r="878" spans="10:12" ht="25" customHeight="1">
      <c r="J878" s="11"/>
      <c r="K878" s="11"/>
      <c r="L878" s="11"/>
    </row>
    <row r="879" spans="10:12" ht="25" customHeight="1">
      <c r="J879" s="11"/>
      <c r="K879" s="11"/>
      <c r="L879" s="11"/>
    </row>
    <row r="880" spans="10:12" ht="25" customHeight="1">
      <c r="J880" s="11"/>
      <c r="K880" s="11"/>
      <c r="L880" s="11"/>
    </row>
    <row r="881" spans="10:12" ht="25" customHeight="1">
      <c r="J881" s="11"/>
      <c r="K881" s="11"/>
      <c r="L881" s="11"/>
    </row>
    <row r="882" spans="10:12" ht="25" customHeight="1">
      <c r="J882" s="11"/>
      <c r="K882" s="11"/>
      <c r="L882" s="11"/>
    </row>
    <row r="883" spans="10:12" ht="25" customHeight="1">
      <c r="J883" s="11"/>
      <c r="K883" s="11"/>
      <c r="L883" s="11"/>
    </row>
    <row r="884" spans="10:12" ht="25" customHeight="1">
      <c r="J884" s="11"/>
      <c r="K884" s="11"/>
      <c r="L884" s="11"/>
    </row>
    <row r="885" spans="10:12" ht="25" customHeight="1">
      <c r="J885" s="11"/>
      <c r="K885" s="11"/>
      <c r="L885" s="11"/>
    </row>
    <row r="886" spans="10:12" ht="25" customHeight="1">
      <c r="J886" s="11"/>
      <c r="K886" s="11"/>
      <c r="L886" s="11"/>
    </row>
    <row r="887" spans="10:12" ht="25" customHeight="1">
      <c r="J887" s="11"/>
      <c r="K887" s="11"/>
      <c r="L887" s="11"/>
    </row>
    <row r="888" spans="10:12" ht="25" customHeight="1">
      <c r="J888" s="11"/>
      <c r="K888" s="11"/>
      <c r="L888" s="11"/>
    </row>
    <row r="889" spans="10:12" ht="25" customHeight="1">
      <c r="J889" s="11"/>
      <c r="K889" s="11"/>
      <c r="L889" s="11"/>
    </row>
    <row r="890" spans="10:12" ht="25" customHeight="1">
      <c r="J890" s="11"/>
      <c r="K890" s="11"/>
      <c r="L890" s="11"/>
    </row>
    <row r="891" spans="10:12" ht="25" customHeight="1">
      <c r="J891" s="11"/>
      <c r="K891" s="11"/>
      <c r="L891" s="11"/>
    </row>
    <row r="892" spans="10:12" ht="25" customHeight="1">
      <c r="J892" s="11"/>
      <c r="K892" s="11"/>
      <c r="L892" s="11"/>
    </row>
    <row r="893" spans="10:12" ht="25" customHeight="1">
      <c r="J893" s="11"/>
      <c r="K893" s="11"/>
      <c r="L893" s="11"/>
    </row>
    <row r="894" spans="10:12" ht="25" customHeight="1">
      <c r="J894" s="11"/>
      <c r="K894" s="11"/>
      <c r="L894" s="11"/>
    </row>
    <row r="895" spans="10:12" ht="25" customHeight="1">
      <c r="J895" s="11"/>
      <c r="K895" s="11"/>
      <c r="L895" s="11"/>
    </row>
    <row r="896" spans="10:12" ht="25" customHeight="1">
      <c r="J896" s="11"/>
      <c r="K896" s="11"/>
      <c r="L896" s="11"/>
    </row>
    <row r="897" spans="10:12" ht="25" customHeight="1">
      <c r="J897" s="11"/>
      <c r="K897" s="11"/>
      <c r="L897" s="11"/>
    </row>
    <row r="898" spans="10:12" ht="25" customHeight="1">
      <c r="J898" s="11"/>
      <c r="K898" s="11"/>
      <c r="L898" s="11"/>
    </row>
    <row r="899" spans="10:12" ht="25" customHeight="1">
      <c r="J899" s="11"/>
      <c r="K899" s="11"/>
      <c r="L899" s="11"/>
    </row>
    <row r="900" spans="10:12" ht="25" customHeight="1">
      <c r="J900" s="11"/>
      <c r="K900" s="11"/>
      <c r="L900" s="11"/>
    </row>
    <row r="901" spans="10:12" ht="25" customHeight="1">
      <c r="J901" s="11"/>
      <c r="K901" s="11"/>
      <c r="L901" s="11"/>
    </row>
    <row r="902" spans="10:12" ht="25" customHeight="1">
      <c r="J902" s="11"/>
      <c r="K902" s="11"/>
      <c r="L902" s="11"/>
    </row>
    <row r="903" spans="10:12" ht="25" customHeight="1">
      <c r="J903" s="11"/>
      <c r="K903" s="11"/>
      <c r="L903" s="11"/>
    </row>
    <row r="904" spans="10:12" ht="25" customHeight="1">
      <c r="J904" s="11"/>
      <c r="K904" s="11"/>
      <c r="L904" s="11"/>
    </row>
    <row r="905" spans="10:12" ht="25" customHeight="1">
      <c r="J905" s="11"/>
      <c r="K905" s="11"/>
      <c r="L905" s="11"/>
    </row>
    <row r="906" spans="10:12" ht="25" customHeight="1">
      <c r="J906" s="11"/>
      <c r="K906" s="11"/>
      <c r="L906" s="11"/>
    </row>
    <row r="907" spans="10:12" ht="25" customHeight="1">
      <c r="J907" s="11"/>
      <c r="K907" s="11"/>
      <c r="L907" s="11"/>
    </row>
    <row r="908" spans="10:12" ht="25" customHeight="1">
      <c r="J908" s="11"/>
      <c r="K908" s="11"/>
      <c r="L908" s="11"/>
    </row>
    <row r="909" spans="10:12" ht="25" customHeight="1">
      <c r="J909" s="11"/>
      <c r="K909" s="11"/>
      <c r="L909" s="11"/>
    </row>
    <row r="910" spans="10:12" ht="25" customHeight="1">
      <c r="J910" s="11"/>
      <c r="K910" s="11"/>
      <c r="L910" s="11"/>
    </row>
    <row r="911" spans="10:12" ht="25" customHeight="1">
      <c r="J911" s="11"/>
      <c r="K911" s="11"/>
      <c r="L911" s="11"/>
    </row>
    <row r="912" spans="10:12" ht="25" customHeight="1">
      <c r="J912" s="11"/>
      <c r="K912" s="11"/>
      <c r="L912" s="11"/>
    </row>
    <row r="913" spans="10:12" ht="25" customHeight="1">
      <c r="J913" s="11"/>
      <c r="K913" s="11"/>
      <c r="L913" s="11"/>
    </row>
    <row r="914" spans="10:12" ht="25" customHeight="1">
      <c r="J914" s="11"/>
      <c r="K914" s="11"/>
      <c r="L914" s="11"/>
    </row>
    <row r="915" spans="10:12" ht="25" customHeight="1">
      <c r="J915" s="11"/>
      <c r="K915" s="11"/>
      <c r="L915" s="11"/>
    </row>
    <row r="916" spans="10:12" ht="25" customHeight="1">
      <c r="J916" s="11"/>
      <c r="K916" s="11"/>
      <c r="L916" s="11"/>
    </row>
    <row r="917" spans="10:12" ht="25" customHeight="1">
      <c r="J917" s="11"/>
      <c r="K917" s="11"/>
      <c r="L917" s="11"/>
    </row>
    <row r="918" spans="10:12" ht="25" customHeight="1">
      <c r="J918" s="11"/>
      <c r="K918" s="11"/>
      <c r="L918" s="11"/>
    </row>
    <row r="919" spans="10:12" ht="25" customHeight="1">
      <c r="J919" s="11"/>
      <c r="K919" s="11"/>
      <c r="L919" s="11"/>
    </row>
    <row r="920" spans="10:12" ht="25" customHeight="1">
      <c r="J920" s="11"/>
      <c r="K920" s="11"/>
      <c r="L920" s="11"/>
    </row>
    <row r="921" spans="10:12" ht="25" customHeight="1">
      <c r="J921" s="11"/>
      <c r="K921" s="11"/>
      <c r="L921" s="11"/>
    </row>
    <row r="922" spans="10:12" ht="25" customHeight="1">
      <c r="J922" s="11"/>
      <c r="K922" s="11"/>
      <c r="L922" s="11"/>
    </row>
    <row r="923" spans="10:12" ht="25" customHeight="1">
      <c r="J923" s="11"/>
      <c r="K923" s="11"/>
      <c r="L923" s="11"/>
    </row>
    <row r="924" spans="10:12" ht="25" customHeight="1">
      <c r="J924" s="11"/>
      <c r="K924" s="11"/>
      <c r="L924" s="11"/>
    </row>
    <row r="925" spans="10:12" ht="25" customHeight="1">
      <c r="J925" s="11"/>
      <c r="K925" s="11"/>
      <c r="L925" s="11"/>
    </row>
    <row r="926" spans="10:12" ht="25" customHeight="1">
      <c r="J926" s="11"/>
      <c r="K926" s="11"/>
      <c r="L926" s="11"/>
    </row>
    <row r="927" spans="10:12" ht="25" customHeight="1">
      <c r="J927" s="11"/>
      <c r="K927" s="11"/>
      <c r="L927" s="11"/>
    </row>
    <row r="928" spans="10:12" ht="25" customHeight="1">
      <c r="J928" s="11"/>
      <c r="K928" s="11"/>
      <c r="L928" s="11"/>
    </row>
    <row r="929" spans="10:12" ht="25" customHeight="1">
      <c r="J929" s="11"/>
      <c r="K929" s="11"/>
      <c r="L929" s="11"/>
    </row>
    <row r="930" spans="10:12" ht="25" customHeight="1">
      <c r="J930" s="11"/>
      <c r="K930" s="11"/>
      <c r="L930" s="11"/>
    </row>
    <row r="931" spans="10:12" ht="25" customHeight="1">
      <c r="J931" s="11"/>
      <c r="K931" s="11"/>
      <c r="L931" s="11"/>
    </row>
    <row r="932" spans="10:12" ht="25" customHeight="1">
      <c r="J932" s="11"/>
      <c r="K932" s="11"/>
      <c r="L932" s="11"/>
    </row>
    <row r="933" spans="10:12" ht="25" customHeight="1">
      <c r="J933" s="11"/>
      <c r="K933" s="11"/>
      <c r="L933" s="11"/>
    </row>
    <row r="934" spans="10:12" ht="25" customHeight="1">
      <c r="J934" s="11"/>
      <c r="K934" s="11"/>
      <c r="L934" s="11"/>
    </row>
    <row r="935" spans="10:12" ht="25" customHeight="1">
      <c r="J935" s="11"/>
      <c r="K935" s="11"/>
      <c r="L935" s="11"/>
    </row>
    <row r="936" spans="10:12" ht="25" customHeight="1">
      <c r="J936" s="11"/>
      <c r="K936" s="11"/>
      <c r="L936" s="11"/>
    </row>
    <row r="937" spans="10:12" ht="25" customHeight="1">
      <c r="J937" s="11"/>
      <c r="K937" s="11"/>
      <c r="L937" s="11"/>
    </row>
    <row r="938" spans="10:12" ht="25" customHeight="1">
      <c r="J938" s="11"/>
      <c r="K938" s="11"/>
      <c r="L938" s="11"/>
    </row>
    <row r="939" spans="10:12" ht="25" customHeight="1">
      <c r="J939" s="11"/>
      <c r="K939" s="11"/>
      <c r="L939" s="11"/>
    </row>
    <row r="940" spans="10:12" ht="25" customHeight="1">
      <c r="J940" s="11"/>
      <c r="K940" s="11"/>
      <c r="L940" s="11"/>
    </row>
    <row r="941" spans="10:12" ht="25" customHeight="1">
      <c r="J941" s="11"/>
      <c r="K941" s="11"/>
      <c r="L941" s="11"/>
    </row>
    <row r="942" spans="10:12" ht="25" customHeight="1">
      <c r="J942" s="11"/>
      <c r="K942" s="11"/>
      <c r="L942" s="11"/>
    </row>
    <row r="943" spans="10:12" ht="25" customHeight="1">
      <c r="J943" s="11"/>
      <c r="K943" s="11"/>
      <c r="L943" s="11"/>
    </row>
    <row r="944" spans="10:12" ht="25" customHeight="1">
      <c r="J944" s="11"/>
      <c r="K944" s="11"/>
      <c r="L944" s="11"/>
    </row>
    <row r="945" spans="10:12" ht="25" customHeight="1">
      <c r="J945" s="11"/>
      <c r="K945" s="11"/>
      <c r="L945" s="11"/>
    </row>
    <row r="946" spans="10:12" ht="25" customHeight="1">
      <c r="J946" s="11"/>
      <c r="K946" s="11"/>
      <c r="L946" s="11"/>
    </row>
    <row r="947" spans="10:12" ht="25" customHeight="1">
      <c r="J947" s="11"/>
      <c r="K947" s="11"/>
      <c r="L947" s="11"/>
    </row>
    <row r="948" spans="10:12" ht="25" customHeight="1">
      <c r="J948" s="11"/>
      <c r="K948" s="11"/>
      <c r="L948" s="11"/>
    </row>
    <row r="949" spans="10:12" ht="25" customHeight="1">
      <c r="J949" s="11"/>
      <c r="K949" s="11"/>
      <c r="L949" s="11"/>
    </row>
    <row r="950" spans="10:12" ht="25" customHeight="1">
      <c r="J950" s="11"/>
      <c r="K950" s="11"/>
      <c r="L950" s="11"/>
    </row>
    <row r="951" spans="10:12" ht="25" customHeight="1">
      <c r="J951" s="11"/>
      <c r="K951" s="11"/>
      <c r="L951" s="11"/>
    </row>
    <row r="952" spans="10:12" ht="25" customHeight="1">
      <c r="J952" s="11"/>
      <c r="K952" s="11"/>
      <c r="L952" s="11"/>
    </row>
    <row r="953" spans="10:12" ht="25" customHeight="1">
      <c r="J953" s="11"/>
      <c r="K953" s="11"/>
      <c r="L953" s="11"/>
    </row>
    <row r="954" spans="10:12" ht="25" customHeight="1">
      <c r="J954" s="11"/>
      <c r="K954" s="11"/>
      <c r="L954" s="11"/>
    </row>
    <row r="955" spans="10:12" ht="25" customHeight="1">
      <c r="J955" s="11"/>
      <c r="K955" s="11"/>
      <c r="L955" s="11"/>
    </row>
    <row r="956" spans="10:12" ht="25" customHeight="1">
      <c r="J956" s="11"/>
      <c r="K956" s="11"/>
      <c r="L956" s="11"/>
    </row>
    <row r="957" spans="10:12" ht="25" customHeight="1">
      <c r="J957" s="11"/>
      <c r="K957" s="11"/>
      <c r="L957" s="11"/>
    </row>
    <row r="958" spans="10:12" ht="25" customHeight="1">
      <c r="J958" s="11"/>
      <c r="K958" s="11"/>
      <c r="L958" s="11"/>
    </row>
    <row r="959" spans="10:12" ht="25" customHeight="1">
      <c r="J959" s="11"/>
      <c r="K959" s="11"/>
      <c r="L959" s="11"/>
    </row>
    <row r="960" spans="10:12" ht="25" customHeight="1">
      <c r="J960" s="11"/>
      <c r="K960" s="11"/>
      <c r="L960" s="11"/>
    </row>
    <row r="961" spans="10:12" ht="25" customHeight="1">
      <c r="J961" s="11"/>
      <c r="K961" s="11"/>
      <c r="L961" s="11"/>
    </row>
    <row r="962" spans="10:12" ht="25" customHeight="1">
      <c r="J962" s="11"/>
      <c r="K962" s="11"/>
      <c r="L962" s="11"/>
    </row>
    <row r="963" spans="10:12" ht="25" customHeight="1">
      <c r="J963" s="11"/>
      <c r="K963" s="11"/>
      <c r="L963" s="11"/>
    </row>
    <row r="964" spans="10:12" ht="25" customHeight="1">
      <c r="J964" s="11"/>
      <c r="K964" s="11"/>
      <c r="L964" s="11"/>
    </row>
    <row r="965" spans="10:12" ht="25" customHeight="1">
      <c r="J965" s="11"/>
      <c r="K965" s="11"/>
      <c r="L965" s="11"/>
    </row>
    <row r="966" spans="10:12" ht="25" customHeight="1">
      <c r="J966" s="11"/>
      <c r="K966" s="11"/>
      <c r="L966" s="11"/>
    </row>
    <row r="967" spans="10:12" ht="25" customHeight="1">
      <c r="J967" s="11"/>
      <c r="K967" s="11"/>
      <c r="L967" s="11"/>
    </row>
    <row r="968" spans="10:12" ht="25" customHeight="1">
      <c r="J968" s="11"/>
      <c r="K968" s="11"/>
      <c r="L968" s="11"/>
    </row>
    <row r="969" spans="10:12" ht="25" customHeight="1">
      <c r="J969" s="11"/>
      <c r="K969" s="11"/>
      <c r="L969" s="11"/>
    </row>
    <row r="970" spans="10:12" ht="25" customHeight="1">
      <c r="J970" s="11"/>
      <c r="K970" s="11"/>
      <c r="L970" s="11"/>
    </row>
    <row r="971" spans="10:12" ht="25" customHeight="1">
      <c r="J971" s="11"/>
      <c r="K971" s="11"/>
      <c r="L971" s="11"/>
    </row>
    <row r="972" spans="10:12" ht="25" customHeight="1">
      <c r="J972" s="11"/>
      <c r="K972" s="11"/>
      <c r="L972" s="11"/>
    </row>
    <row r="973" spans="10:12" ht="25" customHeight="1">
      <c r="J973" s="11"/>
      <c r="K973" s="11"/>
      <c r="L973" s="11"/>
    </row>
    <row r="974" spans="10:12" ht="25" customHeight="1">
      <c r="J974" s="11"/>
      <c r="K974" s="11"/>
      <c r="L974" s="11"/>
    </row>
    <row r="975" spans="10:12" ht="25" customHeight="1">
      <c r="J975" s="11"/>
      <c r="K975" s="11"/>
      <c r="L975" s="11"/>
    </row>
    <row r="976" spans="10:12" ht="25" customHeight="1">
      <c r="J976" s="11"/>
      <c r="K976" s="11"/>
      <c r="L976" s="11"/>
    </row>
    <row r="977" spans="10:12" ht="25" customHeight="1">
      <c r="J977" s="11"/>
      <c r="K977" s="11"/>
      <c r="L977" s="11"/>
    </row>
    <row r="978" spans="10:12" ht="25" customHeight="1">
      <c r="J978" s="11"/>
      <c r="K978" s="11"/>
      <c r="L978" s="11"/>
    </row>
    <row r="979" spans="10:12" ht="25" customHeight="1">
      <c r="J979" s="11"/>
      <c r="K979" s="11"/>
      <c r="L979" s="11"/>
    </row>
    <row r="980" spans="10:12" ht="25" customHeight="1">
      <c r="J980" s="11"/>
      <c r="K980" s="11"/>
      <c r="L980" s="11"/>
    </row>
    <row r="981" spans="10:12" ht="25" customHeight="1">
      <c r="J981" s="11"/>
      <c r="K981" s="11"/>
      <c r="L981" s="11"/>
    </row>
    <row r="982" spans="10:12" ht="25" customHeight="1">
      <c r="J982" s="11"/>
      <c r="K982" s="11"/>
      <c r="L982" s="11"/>
    </row>
    <row r="983" spans="10:12" ht="25" customHeight="1">
      <c r="J983" s="11"/>
      <c r="K983" s="11"/>
      <c r="L983" s="11"/>
    </row>
    <row r="984" spans="10:12" ht="25" customHeight="1">
      <c r="J984" s="11"/>
      <c r="K984" s="11"/>
      <c r="L984" s="11"/>
    </row>
    <row r="985" spans="10:12" ht="25" customHeight="1">
      <c r="J985" s="11"/>
      <c r="K985" s="11"/>
      <c r="L985" s="11"/>
    </row>
    <row r="986" spans="10:12" ht="25" customHeight="1">
      <c r="J986" s="11"/>
      <c r="K986" s="11"/>
      <c r="L986" s="11"/>
    </row>
    <row r="987" spans="10:12" ht="25" customHeight="1">
      <c r="J987" s="11"/>
      <c r="K987" s="11"/>
      <c r="L987" s="11"/>
    </row>
    <row r="988" spans="10:12" ht="25" customHeight="1">
      <c r="J988" s="11"/>
      <c r="K988" s="11"/>
      <c r="L988" s="11"/>
    </row>
    <row r="989" spans="10:12" ht="25" customHeight="1">
      <c r="J989" s="11"/>
      <c r="K989" s="11"/>
      <c r="L989" s="11"/>
    </row>
    <row r="990" spans="10:12" ht="25" customHeight="1">
      <c r="J990" s="11"/>
      <c r="K990" s="11"/>
      <c r="L990" s="11"/>
    </row>
    <row r="991" spans="10:12" ht="25" customHeight="1">
      <c r="J991" s="11"/>
      <c r="K991" s="11"/>
      <c r="L991" s="11"/>
    </row>
    <row r="992" spans="10:12" ht="25" customHeight="1">
      <c r="J992" s="11"/>
      <c r="K992" s="11"/>
      <c r="L992" s="11"/>
    </row>
    <row r="993" spans="10:12" ht="25" customHeight="1">
      <c r="J993" s="11"/>
      <c r="K993" s="11"/>
      <c r="L993" s="11"/>
    </row>
    <row r="994" spans="10:12" ht="25" customHeight="1">
      <c r="J994" s="11"/>
      <c r="K994" s="11"/>
      <c r="L994" s="11"/>
    </row>
    <row r="995" spans="10:12" ht="25" customHeight="1">
      <c r="J995" s="11"/>
      <c r="K995" s="11"/>
      <c r="L995" s="11"/>
    </row>
    <row r="996" spans="10:12" ht="25" customHeight="1">
      <c r="J996" s="11"/>
      <c r="K996" s="11"/>
      <c r="L996" s="11"/>
    </row>
    <row r="997" spans="10:12" ht="25" customHeight="1">
      <c r="J997" s="11"/>
      <c r="K997" s="11"/>
      <c r="L997" s="11"/>
    </row>
    <row r="998" spans="10:12" ht="25" customHeight="1">
      <c r="J998" s="11"/>
      <c r="K998" s="11"/>
      <c r="L998" s="11"/>
    </row>
    <row r="999" spans="10:12" ht="25" customHeight="1">
      <c r="J999" s="11"/>
      <c r="K999" s="11"/>
      <c r="L999" s="11"/>
    </row>
    <row r="1000" spans="10:12" ht="25" customHeight="1">
      <c r="J1000" s="11"/>
      <c r="K1000" s="11"/>
      <c r="L1000" s="11"/>
    </row>
    <row r="1001" spans="10:12" ht="25" customHeight="1">
      <c r="J1001" s="11"/>
      <c r="K1001" s="11"/>
      <c r="L1001" s="11"/>
    </row>
    <row r="1002" spans="10:12" ht="25" customHeight="1">
      <c r="J1002" s="11"/>
      <c r="K1002" s="11"/>
      <c r="L1002" s="11"/>
    </row>
    <row r="1003" spans="10:12" ht="25" customHeight="1">
      <c r="J1003" s="11"/>
      <c r="K1003" s="11"/>
      <c r="L1003" s="11"/>
    </row>
    <row r="1004" spans="10:12" ht="25" customHeight="1">
      <c r="J1004" s="11"/>
      <c r="K1004" s="11"/>
      <c r="L1004" s="11"/>
    </row>
    <row r="1005" spans="10:12" ht="25" customHeight="1">
      <c r="J1005" s="11"/>
      <c r="K1005" s="11"/>
      <c r="L1005" s="11"/>
    </row>
    <row r="1006" spans="10:12" ht="25" customHeight="1">
      <c r="J1006" s="11"/>
      <c r="K1006" s="11"/>
      <c r="L1006" s="11"/>
    </row>
    <row r="1007" spans="10:12" ht="25" customHeight="1">
      <c r="J1007" s="11"/>
      <c r="K1007" s="11"/>
      <c r="L1007" s="11"/>
    </row>
    <row r="1008" spans="10:12" ht="25" customHeight="1">
      <c r="J1008" s="11"/>
      <c r="K1008" s="11"/>
      <c r="L1008" s="11"/>
    </row>
    <row r="1009" spans="10:12" ht="25" customHeight="1">
      <c r="J1009" s="11"/>
      <c r="K1009" s="11"/>
      <c r="L1009" s="11"/>
    </row>
    <row r="1010" spans="10:12" ht="25" customHeight="1">
      <c r="J1010" s="11"/>
      <c r="K1010" s="11"/>
      <c r="L1010" s="11"/>
    </row>
    <row r="1011" spans="10:12" ht="25" customHeight="1">
      <c r="J1011" s="11"/>
      <c r="K1011" s="11"/>
      <c r="L1011" s="11"/>
    </row>
    <row r="1012" spans="10:12" ht="25" customHeight="1">
      <c r="J1012" s="11"/>
      <c r="K1012" s="11"/>
      <c r="L1012" s="11"/>
    </row>
    <row r="1013" spans="10:12" ht="25" customHeight="1">
      <c r="J1013" s="11"/>
      <c r="K1013" s="11"/>
      <c r="L1013" s="11"/>
    </row>
    <row r="1014" spans="10:12" ht="25" customHeight="1">
      <c r="J1014" s="11"/>
      <c r="K1014" s="11"/>
      <c r="L1014" s="11"/>
    </row>
    <row r="1015" spans="10:12" ht="25" customHeight="1">
      <c r="J1015" s="11"/>
      <c r="K1015" s="11"/>
      <c r="L1015" s="11"/>
    </row>
    <row r="1016" spans="10:12" ht="25" customHeight="1">
      <c r="J1016" s="11"/>
      <c r="K1016" s="11"/>
      <c r="L1016" s="11"/>
    </row>
    <row r="1017" spans="10:12" ht="25" customHeight="1">
      <c r="J1017" s="11"/>
      <c r="K1017" s="11"/>
      <c r="L1017" s="11"/>
    </row>
    <row r="1018" spans="10:12" ht="25" customHeight="1">
      <c r="J1018" s="11"/>
      <c r="K1018" s="11"/>
      <c r="L1018" s="11"/>
    </row>
    <row r="1019" spans="10:12" ht="25" customHeight="1">
      <c r="J1019" s="11"/>
      <c r="K1019" s="11"/>
      <c r="L1019" s="11"/>
    </row>
    <row r="1020" spans="10:12" ht="25" customHeight="1">
      <c r="J1020" s="11"/>
      <c r="K1020" s="11"/>
      <c r="L1020" s="11"/>
    </row>
    <row r="1021" spans="10:12" ht="25" customHeight="1">
      <c r="J1021" s="11"/>
      <c r="K1021" s="11"/>
      <c r="L1021" s="11"/>
    </row>
    <row r="1022" spans="10:12" ht="25" customHeight="1">
      <c r="J1022" s="11"/>
      <c r="K1022" s="11"/>
      <c r="L1022" s="11"/>
    </row>
    <row r="1023" spans="10:12" ht="25" customHeight="1">
      <c r="J1023" s="11"/>
      <c r="K1023" s="11"/>
      <c r="L1023" s="11"/>
    </row>
    <row r="1024" spans="10:12" ht="25" customHeight="1">
      <c r="J1024" s="11"/>
      <c r="K1024" s="11"/>
      <c r="L1024" s="11"/>
    </row>
    <row r="1025" spans="10:12" ht="25" customHeight="1">
      <c r="J1025" s="11"/>
      <c r="K1025" s="11"/>
      <c r="L1025" s="11"/>
    </row>
    <row r="1026" spans="10:12" ht="25" customHeight="1">
      <c r="J1026" s="11"/>
      <c r="K1026" s="11"/>
      <c r="L1026" s="11"/>
    </row>
    <row r="1027" spans="10:12" ht="25" customHeight="1">
      <c r="J1027" s="11"/>
      <c r="K1027" s="11"/>
      <c r="L1027" s="11"/>
    </row>
    <row r="1028" spans="10:12" ht="25" customHeight="1">
      <c r="J1028" s="11"/>
      <c r="K1028" s="11"/>
      <c r="L1028" s="11"/>
    </row>
    <row r="1029" spans="10:12" ht="25" customHeight="1">
      <c r="J1029" s="11"/>
      <c r="K1029" s="11"/>
      <c r="L1029" s="11"/>
    </row>
    <row r="1030" spans="10:12" ht="25" customHeight="1">
      <c r="J1030" s="11"/>
      <c r="K1030" s="11"/>
      <c r="L1030" s="11"/>
    </row>
    <row r="1031" spans="10:12" ht="25" customHeight="1">
      <c r="J1031" s="11"/>
      <c r="K1031" s="11"/>
      <c r="L1031" s="11"/>
    </row>
    <row r="1032" spans="10:12" ht="25" customHeight="1">
      <c r="J1032" s="11"/>
      <c r="K1032" s="11"/>
      <c r="L1032" s="11"/>
    </row>
    <row r="1033" spans="10:12" ht="25" customHeight="1">
      <c r="J1033" s="11"/>
      <c r="K1033" s="11"/>
      <c r="L1033" s="11"/>
    </row>
    <row r="1034" spans="10:12" ht="25" customHeight="1">
      <c r="J1034" s="11"/>
      <c r="K1034" s="11"/>
      <c r="L1034" s="11"/>
    </row>
    <row r="1035" spans="10:12" ht="25" customHeight="1">
      <c r="J1035" s="11"/>
      <c r="K1035" s="11"/>
      <c r="L1035" s="11"/>
    </row>
    <row r="1036" spans="10:12" ht="25" customHeight="1">
      <c r="J1036" s="11"/>
      <c r="K1036" s="11"/>
      <c r="L1036" s="11"/>
    </row>
    <row r="1037" spans="10:12" ht="25" customHeight="1">
      <c r="J1037" s="11"/>
      <c r="K1037" s="11"/>
      <c r="L1037" s="11"/>
    </row>
    <row r="1038" spans="10:12" ht="25" customHeight="1">
      <c r="J1038" s="11"/>
      <c r="K1038" s="11"/>
      <c r="L1038" s="11"/>
    </row>
    <row r="1039" spans="10:12" ht="25" customHeight="1">
      <c r="J1039" s="11"/>
      <c r="K1039" s="11"/>
      <c r="L1039" s="11"/>
    </row>
    <row r="1040" spans="10:12" ht="25" customHeight="1">
      <c r="J1040" s="11"/>
      <c r="K1040" s="11"/>
      <c r="L1040" s="11"/>
    </row>
    <row r="1041" spans="10:12" ht="25" customHeight="1">
      <c r="J1041" s="11"/>
      <c r="K1041" s="11"/>
      <c r="L1041" s="11"/>
    </row>
    <row r="1042" spans="10:12" ht="25" customHeight="1">
      <c r="J1042" s="11"/>
      <c r="K1042" s="11"/>
      <c r="L1042" s="11"/>
    </row>
    <row r="1043" spans="10:12" ht="25" customHeight="1">
      <c r="J1043" s="11"/>
      <c r="K1043" s="11"/>
      <c r="L1043" s="11"/>
    </row>
    <row r="1044" spans="10:12" ht="25" customHeight="1">
      <c r="J1044" s="11"/>
      <c r="K1044" s="11"/>
      <c r="L1044" s="11"/>
    </row>
    <row r="1045" spans="10:12" ht="25" customHeight="1">
      <c r="J1045" s="11"/>
      <c r="K1045" s="11"/>
      <c r="L1045" s="11"/>
    </row>
    <row r="1046" spans="10:12" ht="25" customHeight="1">
      <c r="J1046" s="11"/>
      <c r="K1046" s="11"/>
      <c r="L1046" s="11"/>
    </row>
    <row r="1047" spans="10:12" ht="25" customHeight="1">
      <c r="J1047" s="11"/>
      <c r="K1047" s="11"/>
      <c r="L1047" s="11"/>
    </row>
    <row r="1048" spans="10:12" ht="25" customHeight="1">
      <c r="J1048" s="11"/>
      <c r="K1048" s="11"/>
      <c r="L1048" s="11"/>
    </row>
    <row r="1049" spans="10:12" ht="25" customHeight="1">
      <c r="J1049" s="11"/>
      <c r="K1049" s="11"/>
      <c r="L1049" s="11"/>
    </row>
    <row r="1050" spans="10:12" ht="25" customHeight="1">
      <c r="J1050" s="11"/>
      <c r="K1050" s="11"/>
      <c r="L1050" s="11"/>
    </row>
    <row r="1051" spans="10:12" ht="25" customHeight="1">
      <c r="J1051" s="11"/>
      <c r="K1051" s="11"/>
      <c r="L1051" s="11"/>
    </row>
    <row r="1052" spans="10:12" ht="25" customHeight="1">
      <c r="J1052" s="11"/>
      <c r="K1052" s="11"/>
      <c r="L1052" s="11"/>
    </row>
    <row r="1053" spans="10:12" ht="25" customHeight="1">
      <c r="J1053" s="11"/>
      <c r="K1053" s="11"/>
      <c r="L1053" s="11"/>
    </row>
    <row r="1054" spans="10:12" ht="25" customHeight="1">
      <c r="J1054" s="11"/>
      <c r="K1054" s="11"/>
      <c r="L1054" s="11"/>
    </row>
    <row r="1055" spans="10:12" ht="25" customHeight="1">
      <c r="J1055" s="11"/>
      <c r="K1055" s="11"/>
      <c r="L1055" s="11"/>
    </row>
    <row r="1056" spans="10:12" ht="25" customHeight="1">
      <c r="J1056" s="11"/>
      <c r="K1056" s="11"/>
      <c r="L1056" s="11"/>
    </row>
    <row r="1057" spans="10:12" ht="25" customHeight="1">
      <c r="J1057" s="11"/>
      <c r="K1057" s="11"/>
      <c r="L1057" s="11"/>
    </row>
    <row r="1058" spans="10:12" ht="25" customHeight="1">
      <c r="J1058" s="11"/>
      <c r="K1058" s="11"/>
      <c r="L1058" s="11"/>
    </row>
    <row r="1059" spans="10:12" ht="25" customHeight="1">
      <c r="J1059" s="11"/>
      <c r="K1059" s="11"/>
      <c r="L1059" s="11"/>
    </row>
    <row r="1060" spans="10:12" ht="25" customHeight="1">
      <c r="J1060" s="11"/>
      <c r="K1060" s="11"/>
      <c r="L1060" s="11"/>
    </row>
    <row r="1061" spans="10:12" ht="25" customHeight="1">
      <c r="J1061" s="11"/>
      <c r="K1061" s="11"/>
      <c r="L1061" s="11"/>
    </row>
    <row r="1062" spans="10:12" ht="25" customHeight="1">
      <c r="J1062" s="11"/>
      <c r="K1062" s="11"/>
      <c r="L1062" s="11"/>
    </row>
    <row r="1063" spans="10:12" ht="25" customHeight="1">
      <c r="J1063" s="11"/>
      <c r="K1063" s="11"/>
      <c r="L1063" s="11"/>
    </row>
    <row r="1064" spans="10:12" ht="25" customHeight="1">
      <c r="J1064" s="11"/>
      <c r="K1064" s="11"/>
      <c r="L1064" s="11"/>
    </row>
    <row r="1065" spans="10:12" ht="25" customHeight="1">
      <c r="J1065" s="11"/>
      <c r="K1065" s="11"/>
      <c r="L1065" s="11"/>
    </row>
    <row r="1066" spans="10:12" ht="25" customHeight="1">
      <c r="J1066" s="11"/>
      <c r="K1066" s="11"/>
      <c r="L1066" s="11"/>
    </row>
    <row r="1067" spans="10:12" ht="25" customHeight="1">
      <c r="J1067" s="11"/>
      <c r="K1067" s="11"/>
      <c r="L1067" s="11"/>
    </row>
    <row r="1068" spans="10:12" ht="25" customHeight="1">
      <c r="J1068" s="11"/>
      <c r="K1068" s="11"/>
      <c r="L1068" s="11"/>
    </row>
    <row r="1069" spans="10:12" ht="25" customHeight="1">
      <c r="J1069" s="11"/>
      <c r="K1069" s="11"/>
      <c r="L1069" s="11"/>
    </row>
    <row r="1070" spans="10:12" ht="25" customHeight="1">
      <c r="J1070" s="11"/>
      <c r="K1070" s="11"/>
      <c r="L1070" s="11"/>
    </row>
    <row r="1071" spans="10:12" ht="25" customHeight="1">
      <c r="J1071" s="11"/>
      <c r="K1071" s="11"/>
      <c r="L1071" s="11"/>
    </row>
    <row r="1072" spans="10:12" ht="25" customHeight="1">
      <c r="J1072" s="11"/>
      <c r="K1072" s="11"/>
      <c r="L1072" s="11"/>
    </row>
    <row r="1073" spans="10:12" ht="25" customHeight="1">
      <c r="J1073" s="11"/>
      <c r="K1073" s="11"/>
      <c r="L1073" s="11"/>
    </row>
    <row r="1074" spans="10:12" ht="25" customHeight="1">
      <c r="J1074" s="11"/>
      <c r="K1074" s="11"/>
      <c r="L1074" s="11"/>
    </row>
    <row r="1075" spans="10:12" ht="25" customHeight="1">
      <c r="J1075" s="11"/>
      <c r="K1075" s="11"/>
      <c r="L1075" s="11"/>
    </row>
    <row r="1076" spans="10:12" ht="25" customHeight="1">
      <c r="J1076" s="11"/>
      <c r="K1076" s="11"/>
      <c r="L1076" s="11"/>
    </row>
    <row r="1077" spans="10:12" ht="25" customHeight="1">
      <c r="J1077" s="11"/>
      <c r="K1077" s="11"/>
      <c r="L1077" s="11"/>
    </row>
    <row r="1078" spans="10:12" ht="25" customHeight="1">
      <c r="J1078" s="11"/>
      <c r="K1078" s="11"/>
      <c r="L1078" s="11"/>
    </row>
    <row r="1079" spans="10:12" ht="25" customHeight="1">
      <c r="J1079" s="11"/>
      <c r="K1079" s="11"/>
      <c r="L1079" s="11"/>
    </row>
    <row r="1080" spans="10:12" ht="25" customHeight="1">
      <c r="J1080" s="11"/>
      <c r="K1080" s="11"/>
      <c r="L1080" s="11"/>
    </row>
    <row r="1081" spans="10:12" ht="25" customHeight="1">
      <c r="J1081" s="11"/>
      <c r="K1081" s="11"/>
      <c r="L1081" s="11"/>
    </row>
    <row r="1082" spans="10:12" ht="25" customHeight="1">
      <c r="J1082" s="11"/>
      <c r="K1082" s="11"/>
      <c r="L1082" s="11"/>
    </row>
    <row r="1083" spans="10:12" ht="25" customHeight="1">
      <c r="J1083" s="11"/>
      <c r="K1083" s="11"/>
      <c r="L1083" s="11"/>
    </row>
    <row r="1084" spans="10:12" ht="25" customHeight="1">
      <c r="J1084" s="11"/>
      <c r="K1084" s="11"/>
      <c r="L1084" s="11"/>
    </row>
    <row r="1085" spans="10:12" ht="25" customHeight="1">
      <c r="J1085" s="11"/>
      <c r="K1085" s="11"/>
      <c r="L1085" s="11"/>
    </row>
    <row r="1086" spans="10:12" ht="25" customHeight="1">
      <c r="J1086" s="11"/>
      <c r="K1086" s="11"/>
      <c r="L1086" s="11"/>
    </row>
    <row r="1087" spans="10:12" ht="25" customHeight="1">
      <c r="J1087" s="11"/>
      <c r="K1087" s="11"/>
      <c r="L1087" s="11"/>
    </row>
    <row r="1088" spans="10:12" ht="25" customHeight="1">
      <c r="J1088" s="11"/>
      <c r="K1088" s="11"/>
      <c r="L1088" s="11"/>
    </row>
    <row r="1089" spans="10:12" ht="25" customHeight="1">
      <c r="J1089" s="11"/>
      <c r="K1089" s="11"/>
      <c r="L1089" s="11"/>
    </row>
    <row r="1090" spans="10:12" ht="25" customHeight="1">
      <c r="J1090" s="11"/>
      <c r="K1090" s="11"/>
      <c r="L1090" s="11"/>
    </row>
    <row r="1091" spans="10:12" ht="25" customHeight="1">
      <c r="J1091" s="11"/>
      <c r="K1091" s="11"/>
      <c r="L1091" s="11"/>
    </row>
    <row r="1092" spans="10:12" ht="25" customHeight="1">
      <c r="J1092" s="11"/>
      <c r="K1092" s="11"/>
      <c r="L1092" s="11"/>
    </row>
    <row r="1093" spans="10:12" ht="25" customHeight="1">
      <c r="J1093" s="11"/>
      <c r="K1093" s="11"/>
      <c r="L1093" s="11"/>
    </row>
    <row r="1094" spans="10:12" ht="25" customHeight="1">
      <c r="J1094" s="11"/>
      <c r="K1094" s="11"/>
      <c r="L1094" s="11"/>
    </row>
    <row r="1095" spans="10:12" ht="25" customHeight="1">
      <c r="J1095" s="11"/>
      <c r="K1095" s="11"/>
      <c r="L1095" s="11"/>
    </row>
    <row r="1096" spans="10:12" ht="25" customHeight="1">
      <c r="J1096" s="11"/>
      <c r="K1096" s="11"/>
      <c r="L1096" s="11"/>
    </row>
    <row r="1097" spans="10:12" ht="25" customHeight="1">
      <c r="J1097" s="11"/>
      <c r="K1097" s="11"/>
      <c r="L1097" s="11"/>
    </row>
    <row r="1098" spans="10:12" ht="25" customHeight="1">
      <c r="J1098" s="11"/>
      <c r="K1098" s="11"/>
      <c r="L1098" s="11"/>
    </row>
    <row r="1099" spans="10:12" ht="25" customHeight="1">
      <c r="J1099" s="11"/>
      <c r="K1099" s="11"/>
      <c r="L1099" s="11"/>
    </row>
    <row r="1100" spans="10:12" ht="25" customHeight="1">
      <c r="J1100" s="11"/>
      <c r="K1100" s="11"/>
      <c r="L1100" s="11"/>
    </row>
    <row r="1101" spans="10:12" ht="25" customHeight="1">
      <c r="J1101" s="11"/>
      <c r="K1101" s="11"/>
      <c r="L1101" s="11"/>
    </row>
    <row r="1102" spans="10:12" ht="25" customHeight="1">
      <c r="J1102" s="11"/>
      <c r="K1102" s="11"/>
      <c r="L1102" s="11"/>
    </row>
    <row r="1103" spans="10:12" ht="25" customHeight="1">
      <c r="J1103" s="11"/>
      <c r="K1103" s="11"/>
      <c r="L1103" s="11"/>
    </row>
    <row r="1104" spans="10:12" ht="25" customHeight="1">
      <c r="J1104" s="11"/>
      <c r="K1104" s="11"/>
      <c r="L1104" s="11"/>
    </row>
    <row r="1105" spans="10:12" ht="25" customHeight="1">
      <c r="J1105" s="11"/>
      <c r="K1105" s="11"/>
      <c r="L1105" s="11"/>
    </row>
    <row r="1106" spans="10:12" ht="25" customHeight="1">
      <c r="J1106" s="11"/>
      <c r="K1106" s="11"/>
      <c r="L1106" s="11"/>
    </row>
    <row r="1107" spans="10:12" ht="25" customHeight="1">
      <c r="J1107" s="11"/>
      <c r="K1107" s="11"/>
      <c r="L1107" s="11"/>
    </row>
    <row r="1108" spans="10:12" ht="25" customHeight="1">
      <c r="J1108" s="11"/>
      <c r="K1108" s="11"/>
      <c r="L1108" s="11"/>
    </row>
    <row r="1109" spans="10:12" ht="25" customHeight="1">
      <c r="J1109" s="11"/>
      <c r="K1109" s="11"/>
      <c r="L1109" s="11"/>
    </row>
    <row r="1110" spans="10:12" ht="25" customHeight="1">
      <c r="J1110" s="11"/>
      <c r="K1110" s="11"/>
      <c r="L1110" s="11"/>
    </row>
    <row r="1111" spans="10:12" ht="25" customHeight="1">
      <c r="J1111" s="11"/>
      <c r="K1111" s="11"/>
      <c r="L1111" s="11"/>
    </row>
    <row r="1112" spans="10:12" ht="25" customHeight="1">
      <c r="J1112" s="11"/>
      <c r="K1112" s="11"/>
      <c r="L1112" s="11"/>
    </row>
    <row r="1113" spans="10:12" ht="25" customHeight="1">
      <c r="J1113" s="11"/>
      <c r="K1113" s="11"/>
      <c r="L1113" s="11"/>
    </row>
    <row r="1114" spans="10:12" ht="25" customHeight="1">
      <c r="J1114" s="11"/>
      <c r="K1114" s="11"/>
      <c r="L1114" s="11"/>
    </row>
    <row r="1115" spans="10:12" ht="25" customHeight="1">
      <c r="J1115" s="11"/>
      <c r="K1115" s="11"/>
      <c r="L1115" s="11"/>
    </row>
    <row r="1116" spans="10:12" ht="25" customHeight="1">
      <c r="J1116" s="11"/>
      <c r="K1116" s="11"/>
      <c r="L1116" s="11"/>
    </row>
    <row r="1117" spans="10:12" ht="25" customHeight="1">
      <c r="J1117" s="11"/>
      <c r="K1117" s="11"/>
      <c r="L1117" s="11"/>
    </row>
    <row r="1118" spans="10:12" ht="25" customHeight="1">
      <c r="J1118" s="11"/>
      <c r="K1118" s="11"/>
      <c r="L1118" s="11"/>
    </row>
    <row r="1119" spans="10:12" ht="25" customHeight="1">
      <c r="J1119" s="11"/>
      <c r="K1119" s="11"/>
      <c r="L1119" s="11"/>
    </row>
    <row r="1120" spans="10:12" ht="25" customHeight="1">
      <c r="J1120" s="11"/>
      <c r="K1120" s="11"/>
      <c r="L1120" s="11"/>
    </row>
    <row r="1121" spans="10:12" ht="25" customHeight="1">
      <c r="J1121" s="11"/>
      <c r="K1121" s="11"/>
      <c r="L1121" s="11"/>
    </row>
    <row r="1122" spans="10:12" ht="25" customHeight="1">
      <c r="J1122" s="11"/>
      <c r="K1122" s="11"/>
      <c r="L1122" s="11"/>
    </row>
    <row r="1123" spans="10:12" ht="25" customHeight="1">
      <c r="J1123" s="11"/>
      <c r="K1123" s="11"/>
      <c r="L1123" s="11"/>
    </row>
    <row r="1124" spans="10:12" ht="25" customHeight="1">
      <c r="J1124" s="11"/>
      <c r="K1124" s="11"/>
      <c r="L1124" s="11"/>
    </row>
    <row r="1125" spans="10:12" ht="25" customHeight="1">
      <c r="J1125" s="11"/>
      <c r="K1125" s="11"/>
      <c r="L1125" s="11"/>
    </row>
    <row r="1126" spans="10:12" ht="25" customHeight="1">
      <c r="J1126" s="11"/>
      <c r="K1126" s="11"/>
      <c r="L1126" s="11"/>
    </row>
    <row r="1127" spans="10:12" ht="25" customHeight="1">
      <c r="J1127" s="11"/>
      <c r="K1127" s="11"/>
      <c r="L1127" s="11"/>
    </row>
    <row r="1128" spans="10:12" ht="25" customHeight="1">
      <c r="J1128" s="11"/>
      <c r="K1128" s="11"/>
      <c r="L1128" s="11"/>
    </row>
    <row r="1129" spans="10:12" ht="25" customHeight="1">
      <c r="J1129" s="11"/>
      <c r="K1129" s="11"/>
      <c r="L1129" s="11"/>
    </row>
    <row r="1130" spans="10:12" ht="25" customHeight="1">
      <c r="J1130" s="11"/>
      <c r="K1130" s="11"/>
      <c r="L1130" s="11"/>
    </row>
    <row r="1131" spans="10:12" ht="25" customHeight="1">
      <c r="J1131" s="11"/>
      <c r="K1131" s="11"/>
      <c r="L1131" s="11"/>
    </row>
    <row r="1132" spans="10:12" ht="25" customHeight="1">
      <c r="J1132" s="11"/>
      <c r="K1132" s="11"/>
      <c r="L1132" s="11"/>
    </row>
    <row r="1133" spans="10:12" ht="25" customHeight="1">
      <c r="J1133" s="11"/>
      <c r="K1133" s="11"/>
      <c r="L1133" s="11"/>
    </row>
    <row r="1134" spans="10:12" ht="25" customHeight="1">
      <c r="J1134" s="11"/>
      <c r="K1134" s="11"/>
      <c r="L1134" s="11"/>
    </row>
    <row r="1135" spans="10:12" ht="25" customHeight="1">
      <c r="J1135" s="11"/>
      <c r="K1135" s="11"/>
      <c r="L1135" s="11"/>
    </row>
    <row r="1136" spans="10:12" ht="25" customHeight="1">
      <c r="J1136" s="11"/>
      <c r="K1136" s="11"/>
      <c r="L1136" s="11"/>
    </row>
    <row r="1137" spans="10:12" ht="25" customHeight="1">
      <c r="J1137" s="11"/>
      <c r="K1137" s="11"/>
      <c r="L1137" s="11"/>
    </row>
    <row r="1138" spans="10:12" ht="25" customHeight="1">
      <c r="J1138" s="11"/>
      <c r="K1138" s="11"/>
      <c r="L1138" s="11"/>
    </row>
    <row r="1139" spans="10:12" ht="25" customHeight="1">
      <c r="J1139" s="11"/>
      <c r="K1139" s="11"/>
      <c r="L1139" s="11"/>
    </row>
    <row r="1140" spans="10:12" ht="25" customHeight="1">
      <c r="J1140" s="11"/>
      <c r="K1140" s="11"/>
      <c r="L1140" s="11"/>
    </row>
    <row r="1141" spans="10:12" ht="25" customHeight="1">
      <c r="J1141" s="11"/>
      <c r="K1141" s="11"/>
      <c r="L1141" s="11"/>
    </row>
    <row r="1142" spans="10:12" ht="25" customHeight="1">
      <c r="J1142" s="11"/>
      <c r="K1142" s="11"/>
      <c r="L1142" s="11"/>
    </row>
    <row r="1143" spans="10:12" ht="25" customHeight="1">
      <c r="J1143" s="11"/>
      <c r="K1143" s="11"/>
      <c r="L1143" s="11"/>
    </row>
    <row r="1144" spans="10:12" ht="25" customHeight="1">
      <c r="J1144" s="11"/>
      <c r="K1144" s="11"/>
      <c r="L1144" s="11"/>
    </row>
    <row r="1145" spans="10:12" ht="25" customHeight="1">
      <c r="J1145" s="11"/>
      <c r="K1145" s="11"/>
      <c r="L1145" s="11"/>
    </row>
    <row r="1146" spans="10:12" ht="25" customHeight="1">
      <c r="J1146" s="11"/>
      <c r="K1146" s="11"/>
      <c r="L1146" s="11"/>
    </row>
    <row r="1147" spans="10:12" ht="25" customHeight="1">
      <c r="J1147" s="11"/>
      <c r="K1147" s="11"/>
      <c r="L1147" s="11"/>
    </row>
    <row r="1148" spans="10:12" ht="25" customHeight="1">
      <c r="J1148" s="11"/>
      <c r="K1148" s="11"/>
      <c r="L1148" s="11"/>
    </row>
    <row r="1149" spans="10:12" ht="25" customHeight="1">
      <c r="J1149" s="11"/>
      <c r="K1149" s="11"/>
      <c r="L1149" s="11"/>
    </row>
    <row r="1150" spans="10:12" ht="25" customHeight="1">
      <c r="J1150" s="11"/>
      <c r="K1150" s="11"/>
      <c r="L1150" s="11"/>
    </row>
    <row r="1151" spans="10:12" ht="25" customHeight="1">
      <c r="J1151" s="11"/>
      <c r="K1151" s="11"/>
      <c r="L1151" s="11"/>
    </row>
    <row r="1152" spans="10:12" ht="25" customHeight="1">
      <c r="J1152" s="11"/>
      <c r="K1152" s="11"/>
      <c r="L1152" s="11"/>
    </row>
    <row r="1153" spans="10:12" ht="25" customHeight="1">
      <c r="J1153" s="11"/>
      <c r="K1153" s="11"/>
      <c r="L1153" s="11"/>
    </row>
    <row r="1154" spans="10:12" ht="25" customHeight="1">
      <c r="J1154" s="11"/>
      <c r="K1154" s="11"/>
      <c r="L1154" s="11"/>
    </row>
    <row r="1155" spans="10:12" ht="25" customHeight="1">
      <c r="J1155" s="11"/>
      <c r="K1155" s="11"/>
      <c r="L1155" s="11"/>
    </row>
    <row r="1156" spans="10:12" ht="25" customHeight="1">
      <c r="J1156" s="11"/>
      <c r="K1156" s="11"/>
      <c r="L1156" s="11"/>
    </row>
    <row r="1157" spans="10:12" ht="25" customHeight="1">
      <c r="J1157" s="11"/>
      <c r="K1157" s="11"/>
      <c r="L1157" s="11"/>
    </row>
    <row r="1158" spans="10:12" ht="25" customHeight="1">
      <c r="J1158" s="11"/>
      <c r="K1158" s="11"/>
      <c r="L1158" s="11"/>
    </row>
    <row r="1159" spans="10:12" ht="25" customHeight="1">
      <c r="J1159" s="11"/>
      <c r="K1159" s="11"/>
      <c r="L1159" s="11"/>
    </row>
    <row r="1160" spans="10:12" ht="25" customHeight="1">
      <c r="J1160" s="11"/>
      <c r="K1160" s="11"/>
      <c r="L1160" s="11"/>
    </row>
    <row r="1161" spans="10:12" ht="25" customHeight="1">
      <c r="J1161" s="11"/>
      <c r="K1161" s="11"/>
      <c r="L1161" s="11"/>
    </row>
    <row r="1162" spans="10:12" ht="25" customHeight="1">
      <c r="J1162" s="11"/>
      <c r="K1162" s="11"/>
      <c r="L1162" s="11"/>
    </row>
    <row r="1163" spans="10:12" ht="25" customHeight="1">
      <c r="J1163" s="11"/>
      <c r="K1163" s="11"/>
      <c r="L1163" s="11"/>
    </row>
    <row r="1164" spans="10:12" ht="25" customHeight="1">
      <c r="J1164" s="11"/>
      <c r="K1164" s="11"/>
      <c r="L1164" s="11"/>
    </row>
    <row r="1165" spans="10:12" ht="25" customHeight="1">
      <c r="J1165" s="11"/>
      <c r="K1165" s="11"/>
      <c r="L1165" s="11"/>
    </row>
    <row r="1166" spans="10:12" ht="25" customHeight="1">
      <c r="J1166" s="11"/>
      <c r="K1166" s="11"/>
      <c r="L1166" s="11"/>
    </row>
    <row r="1167" spans="10:12" ht="25" customHeight="1">
      <c r="J1167" s="11"/>
      <c r="K1167" s="11"/>
      <c r="L1167" s="11"/>
    </row>
    <row r="1168" spans="10:12" ht="25" customHeight="1">
      <c r="J1168" s="11"/>
      <c r="K1168" s="11"/>
      <c r="L1168" s="11"/>
    </row>
    <row r="1169" spans="10:12" ht="25" customHeight="1">
      <c r="J1169" s="11"/>
      <c r="K1169" s="11"/>
      <c r="L1169" s="11"/>
    </row>
    <row r="1170" spans="10:12" ht="25" customHeight="1">
      <c r="J1170" s="11"/>
      <c r="K1170" s="11"/>
      <c r="L1170" s="11"/>
    </row>
    <row r="1171" spans="10:12" ht="25" customHeight="1">
      <c r="J1171" s="11"/>
      <c r="K1171" s="11"/>
      <c r="L1171" s="11"/>
    </row>
    <row r="1172" spans="10:12" ht="25" customHeight="1">
      <c r="J1172" s="11"/>
      <c r="K1172" s="11"/>
      <c r="L1172" s="11"/>
    </row>
    <row r="1173" spans="10:12" ht="25" customHeight="1">
      <c r="J1173" s="11"/>
      <c r="K1173" s="11"/>
      <c r="L1173" s="11"/>
    </row>
    <row r="1174" spans="10:12" ht="25" customHeight="1">
      <c r="J1174" s="11"/>
      <c r="K1174" s="11"/>
      <c r="L1174" s="11"/>
    </row>
    <row r="1175" spans="10:12" ht="25" customHeight="1">
      <c r="J1175" s="11"/>
      <c r="K1175" s="11"/>
      <c r="L1175" s="11"/>
    </row>
    <row r="1176" spans="10:12" ht="25" customHeight="1">
      <c r="J1176" s="11"/>
      <c r="K1176" s="11"/>
      <c r="L1176" s="11"/>
    </row>
    <row r="1177" spans="10:12" ht="25" customHeight="1">
      <c r="J1177" s="11"/>
      <c r="K1177" s="11"/>
      <c r="L1177" s="11"/>
    </row>
    <row r="1178" spans="10:12" ht="25" customHeight="1">
      <c r="J1178" s="11"/>
      <c r="K1178" s="11"/>
      <c r="L1178" s="11"/>
    </row>
    <row r="1179" spans="10:12" ht="25" customHeight="1">
      <c r="J1179" s="11"/>
      <c r="K1179" s="11"/>
      <c r="L1179" s="11"/>
    </row>
    <row r="1180" spans="10:12" ht="25" customHeight="1">
      <c r="J1180" s="11"/>
      <c r="K1180" s="11"/>
      <c r="L1180" s="11"/>
    </row>
    <row r="1181" spans="10:12" ht="25" customHeight="1">
      <c r="J1181" s="11"/>
      <c r="K1181" s="11"/>
      <c r="L1181" s="11"/>
    </row>
    <row r="1182" spans="10:12" ht="25" customHeight="1">
      <c r="J1182" s="11"/>
      <c r="K1182" s="11"/>
      <c r="L1182" s="11"/>
    </row>
    <row r="1183" spans="10:12" ht="25" customHeight="1">
      <c r="J1183" s="11"/>
      <c r="K1183" s="11"/>
      <c r="L1183" s="11"/>
    </row>
    <row r="1184" spans="10:12" ht="25" customHeight="1">
      <c r="J1184" s="11"/>
      <c r="K1184" s="11"/>
      <c r="L1184" s="11"/>
    </row>
    <row r="1185" spans="10:12" ht="25" customHeight="1">
      <c r="J1185" s="11"/>
      <c r="K1185" s="11"/>
      <c r="L1185" s="11"/>
    </row>
    <row r="1186" spans="10:12" ht="25" customHeight="1">
      <c r="J1186" s="11"/>
      <c r="K1186" s="11"/>
      <c r="L1186" s="11"/>
    </row>
    <row r="1187" spans="10:12" ht="25" customHeight="1">
      <c r="J1187" s="11"/>
      <c r="K1187" s="11"/>
      <c r="L1187" s="11"/>
    </row>
    <row r="1188" spans="10:12" ht="25" customHeight="1">
      <c r="J1188" s="11"/>
      <c r="K1188" s="11"/>
      <c r="L1188" s="11"/>
    </row>
    <row r="1189" spans="10:12" ht="25" customHeight="1">
      <c r="J1189" s="11"/>
      <c r="K1189" s="11"/>
      <c r="L1189" s="11"/>
    </row>
    <row r="1190" spans="10:12" ht="25" customHeight="1">
      <c r="J1190" s="11"/>
      <c r="K1190" s="11"/>
      <c r="L1190" s="11"/>
    </row>
    <row r="1191" spans="10:12" ht="25" customHeight="1">
      <c r="J1191" s="11"/>
      <c r="K1191" s="11"/>
      <c r="L1191" s="11"/>
    </row>
    <row r="1192" spans="10:12" ht="25" customHeight="1">
      <c r="J1192" s="11"/>
      <c r="K1192" s="11"/>
      <c r="L1192" s="11"/>
    </row>
    <row r="1193" spans="10:12" ht="25" customHeight="1">
      <c r="J1193" s="11"/>
      <c r="K1193" s="11"/>
      <c r="L1193" s="11"/>
    </row>
    <row r="1194" spans="10:12" ht="25" customHeight="1">
      <c r="J1194" s="11"/>
      <c r="K1194" s="11"/>
      <c r="L1194" s="11"/>
    </row>
    <row r="1195" spans="10:12" ht="25" customHeight="1">
      <c r="J1195" s="11"/>
      <c r="K1195" s="11"/>
      <c r="L1195" s="11"/>
    </row>
    <row r="1196" spans="10:12" ht="25" customHeight="1">
      <c r="J1196" s="11"/>
      <c r="K1196" s="11"/>
      <c r="L1196" s="11"/>
    </row>
    <row r="1197" spans="10:12" ht="25" customHeight="1">
      <c r="J1197" s="11"/>
      <c r="K1197" s="11"/>
      <c r="L1197" s="11"/>
    </row>
    <row r="1198" spans="10:12" ht="25" customHeight="1">
      <c r="J1198" s="11"/>
      <c r="K1198" s="11"/>
      <c r="L1198" s="11"/>
    </row>
    <row r="1199" spans="10:12" ht="25" customHeight="1">
      <c r="J1199" s="11"/>
      <c r="K1199" s="11"/>
      <c r="L1199" s="11"/>
    </row>
    <row r="1200" spans="10:12" ht="25" customHeight="1">
      <c r="J1200" s="11"/>
      <c r="K1200" s="11"/>
      <c r="L1200" s="11"/>
    </row>
    <row r="1201" spans="10:12" ht="25" customHeight="1">
      <c r="J1201" s="11"/>
      <c r="K1201" s="11"/>
      <c r="L1201" s="11"/>
    </row>
    <row r="1202" spans="10:12" ht="25" customHeight="1">
      <c r="J1202" s="11"/>
      <c r="K1202" s="11"/>
      <c r="L1202" s="11"/>
    </row>
    <row r="1203" spans="10:12" ht="25" customHeight="1">
      <c r="J1203" s="11"/>
      <c r="K1203" s="11"/>
      <c r="L1203" s="11"/>
    </row>
    <row r="1204" spans="10:12" ht="25" customHeight="1">
      <c r="J1204" s="11"/>
      <c r="K1204" s="11"/>
      <c r="L1204" s="11"/>
    </row>
    <row r="1205" spans="10:12" ht="25" customHeight="1">
      <c r="J1205" s="11"/>
      <c r="K1205" s="11"/>
      <c r="L1205" s="11"/>
    </row>
    <row r="1206" spans="10:12" ht="25" customHeight="1">
      <c r="J1206" s="11"/>
      <c r="K1206" s="11"/>
      <c r="L1206" s="11"/>
    </row>
    <row r="1207" spans="10:12" ht="25" customHeight="1">
      <c r="J1207" s="11"/>
      <c r="K1207" s="11"/>
      <c r="L1207" s="11"/>
    </row>
    <row r="1208" spans="10:12" ht="25" customHeight="1">
      <c r="J1208" s="11"/>
      <c r="K1208" s="11"/>
      <c r="L1208" s="11"/>
    </row>
    <row r="1209" spans="10:12" ht="25" customHeight="1">
      <c r="J1209" s="11"/>
      <c r="K1209" s="11"/>
      <c r="L1209" s="11"/>
    </row>
    <row r="1210" spans="10:12" ht="25" customHeight="1">
      <c r="J1210" s="11"/>
      <c r="K1210" s="11"/>
      <c r="L1210" s="11"/>
    </row>
    <row r="1211" spans="10:12" ht="25" customHeight="1">
      <c r="J1211" s="11"/>
      <c r="K1211" s="11"/>
      <c r="L1211" s="11"/>
    </row>
    <row r="1212" spans="10:12" ht="25" customHeight="1">
      <c r="J1212" s="11"/>
      <c r="K1212" s="11"/>
      <c r="L1212" s="11"/>
    </row>
    <row r="1213" spans="10:12" ht="25" customHeight="1">
      <c r="J1213" s="11"/>
      <c r="K1213" s="11"/>
      <c r="L1213" s="11"/>
    </row>
    <row r="1214" spans="10:12" ht="25" customHeight="1">
      <c r="J1214" s="11"/>
      <c r="K1214" s="11"/>
      <c r="L1214" s="11"/>
    </row>
    <row r="1215" spans="10:12" ht="25" customHeight="1">
      <c r="J1215" s="11"/>
      <c r="K1215" s="11"/>
      <c r="L1215" s="11"/>
    </row>
    <row r="1216" spans="10:12" ht="25" customHeight="1">
      <c r="J1216" s="11"/>
      <c r="K1216" s="11"/>
      <c r="L1216" s="11"/>
    </row>
    <row r="1217" spans="10:12" ht="25" customHeight="1">
      <c r="J1217" s="11"/>
      <c r="K1217" s="11"/>
      <c r="L1217" s="11"/>
    </row>
    <row r="1218" spans="10:12" ht="25" customHeight="1">
      <c r="J1218" s="11"/>
      <c r="K1218" s="11"/>
      <c r="L1218" s="11"/>
    </row>
    <row r="1219" spans="10:12" ht="25" customHeight="1">
      <c r="J1219" s="11"/>
      <c r="K1219" s="11"/>
      <c r="L1219" s="11"/>
    </row>
    <row r="1220" spans="10:12" ht="25" customHeight="1">
      <c r="J1220" s="11"/>
      <c r="K1220" s="11"/>
      <c r="L1220" s="11"/>
    </row>
    <row r="1221" spans="10:12" ht="25" customHeight="1">
      <c r="J1221" s="11"/>
      <c r="K1221" s="11"/>
      <c r="L1221" s="11"/>
    </row>
    <row r="1222" spans="10:12" ht="25" customHeight="1">
      <c r="J1222" s="11"/>
      <c r="K1222" s="11"/>
      <c r="L1222" s="11"/>
    </row>
    <row r="1223" spans="10:12" ht="25" customHeight="1">
      <c r="J1223" s="11"/>
      <c r="K1223" s="11"/>
      <c r="L1223" s="11"/>
    </row>
    <row r="1224" spans="10:12" ht="25" customHeight="1">
      <c r="J1224" s="11"/>
      <c r="K1224" s="11"/>
      <c r="L1224" s="11"/>
    </row>
    <row r="1225" spans="10:12" ht="25" customHeight="1">
      <c r="J1225" s="11"/>
      <c r="K1225" s="11"/>
      <c r="L1225" s="11"/>
    </row>
    <row r="1226" spans="10:12" ht="25" customHeight="1">
      <c r="J1226" s="11"/>
      <c r="K1226" s="11"/>
      <c r="L1226" s="11"/>
    </row>
    <row r="1227" spans="10:12" ht="25" customHeight="1">
      <c r="J1227" s="11"/>
      <c r="K1227" s="11"/>
      <c r="L1227" s="11"/>
    </row>
    <row r="1228" spans="10:12" ht="25" customHeight="1">
      <c r="J1228" s="11"/>
      <c r="K1228" s="11"/>
      <c r="L1228" s="11"/>
    </row>
    <row r="1229" spans="10:12" ht="25" customHeight="1">
      <c r="J1229" s="11"/>
      <c r="K1229" s="11"/>
      <c r="L1229" s="11"/>
    </row>
    <row r="1230" spans="10:12" ht="25" customHeight="1">
      <c r="J1230" s="11"/>
      <c r="K1230" s="11"/>
      <c r="L1230" s="11"/>
    </row>
    <row r="1231" spans="10:12" ht="25" customHeight="1">
      <c r="J1231" s="11"/>
      <c r="K1231" s="11"/>
      <c r="L1231" s="11"/>
    </row>
    <row r="1232" spans="10:12" ht="25" customHeight="1">
      <c r="J1232" s="11"/>
      <c r="K1232" s="11"/>
      <c r="L1232" s="11"/>
    </row>
    <row r="1233" spans="10:12" ht="25" customHeight="1">
      <c r="J1233" s="11"/>
      <c r="K1233" s="11"/>
      <c r="L1233" s="11"/>
    </row>
    <row r="1234" spans="10:12" ht="25" customHeight="1">
      <c r="J1234" s="11"/>
      <c r="K1234" s="11"/>
      <c r="L1234" s="11"/>
    </row>
    <row r="1235" spans="10:12" ht="25" customHeight="1">
      <c r="J1235" s="11"/>
      <c r="K1235" s="11"/>
      <c r="L1235" s="11"/>
    </row>
    <row r="1236" spans="10:12" ht="25" customHeight="1">
      <c r="J1236" s="11"/>
      <c r="K1236" s="11"/>
      <c r="L1236" s="11"/>
    </row>
    <row r="1237" spans="10:12" ht="25" customHeight="1">
      <c r="J1237" s="11"/>
      <c r="K1237" s="11"/>
      <c r="L1237" s="11"/>
    </row>
    <row r="1238" spans="10:12" ht="25" customHeight="1">
      <c r="J1238" s="11"/>
      <c r="K1238" s="11"/>
      <c r="L1238" s="11"/>
    </row>
    <row r="1239" spans="10:12" ht="25" customHeight="1">
      <c r="J1239" s="11"/>
      <c r="K1239" s="11"/>
      <c r="L1239" s="11"/>
    </row>
    <row r="1240" spans="10:12" ht="25" customHeight="1">
      <c r="J1240" s="11"/>
      <c r="K1240" s="11"/>
      <c r="L1240" s="11"/>
    </row>
    <row r="1241" spans="10:12" ht="25" customHeight="1">
      <c r="J1241" s="11"/>
      <c r="K1241" s="11"/>
      <c r="L1241" s="11"/>
    </row>
    <row r="1242" spans="10:12" ht="25" customHeight="1">
      <c r="J1242" s="11"/>
      <c r="K1242" s="11"/>
      <c r="L1242" s="11"/>
    </row>
    <row r="1243" spans="10:12" ht="25" customHeight="1">
      <c r="J1243" s="11"/>
      <c r="K1243" s="11"/>
      <c r="L1243" s="11"/>
    </row>
    <row r="1244" spans="10:12" ht="25" customHeight="1">
      <c r="J1244" s="11"/>
      <c r="K1244" s="11"/>
      <c r="L1244" s="11"/>
    </row>
    <row r="1245" spans="10:12" ht="25" customHeight="1">
      <c r="J1245" s="11"/>
      <c r="K1245" s="11"/>
      <c r="L1245" s="11"/>
    </row>
    <row r="1246" spans="10:12" ht="25" customHeight="1">
      <c r="J1246" s="11"/>
      <c r="K1246" s="11"/>
      <c r="L1246" s="11"/>
    </row>
    <row r="1247" spans="10:12" ht="25" customHeight="1">
      <c r="J1247" s="11"/>
      <c r="K1247" s="11"/>
      <c r="L1247" s="11"/>
    </row>
    <row r="1248" spans="10:12" ht="25" customHeight="1">
      <c r="J1248" s="11"/>
      <c r="K1248" s="11"/>
      <c r="L1248" s="11"/>
    </row>
    <row r="1249" spans="10:12" ht="25" customHeight="1">
      <c r="J1249" s="11"/>
      <c r="K1249" s="11"/>
      <c r="L1249" s="11"/>
    </row>
    <row r="1250" spans="10:12" ht="25" customHeight="1">
      <c r="J1250" s="11"/>
      <c r="K1250" s="11"/>
      <c r="L1250" s="11"/>
    </row>
    <row r="1251" spans="10:12" ht="25" customHeight="1">
      <c r="J1251" s="11"/>
      <c r="K1251" s="11"/>
      <c r="L1251" s="11"/>
    </row>
    <row r="1252" spans="10:12" ht="25" customHeight="1">
      <c r="J1252" s="11"/>
      <c r="K1252" s="11"/>
      <c r="L1252" s="11"/>
    </row>
    <row r="1253" spans="10:12" ht="25" customHeight="1">
      <c r="J1253" s="11"/>
      <c r="K1253" s="11"/>
      <c r="L1253" s="11"/>
    </row>
    <row r="1254" spans="10:12" ht="25" customHeight="1">
      <c r="J1254" s="11"/>
      <c r="K1254" s="11"/>
      <c r="L1254" s="11"/>
    </row>
    <row r="1255" spans="10:12" ht="25" customHeight="1">
      <c r="J1255" s="11"/>
      <c r="K1255" s="11"/>
      <c r="L1255" s="11"/>
    </row>
    <row r="1256" spans="10:12" ht="25" customHeight="1">
      <c r="J1256" s="11"/>
      <c r="K1256" s="11"/>
      <c r="L1256" s="11"/>
    </row>
    <row r="1257" spans="10:12" ht="25" customHeight="1">
      <c r="J1257" s="11"/>
      <c r="K1257" s="11"/>
      <c r="L1257" s="11"/>
    </row>
    <row r="1258" spans="10:12" ht="25" customHeight="1">
      <c r="J1258" s="11"/>
      <c r="K1258" s="11"/>
      <c r="L1258" s="11"/>
    </row>
    <row r="1259" spans="10:12" ht="25" customHeight="1">
      <c r="J1259" s="11"/>
      <c r="K1259" s="11"/>
      <c r="L1259" s="11"/>
    </row>
    <row r="1260" spans="10:12" ht="25" customHeight="1">
      <c r="J1260" s="11"/>
      <c r="K1260" s="11"/>
      <c r="L1260" s="11"/>
    </row>
    <row r="1261" spans="10:12" ht="25" customHeight="1">
      <c r="J1261" s="11"/>
      <c r="K1261" s="11"/>
      <c r="L1261" s="11"/>
    </row>
    <row r="1262" spans="10:12" ht="25" customHeight="1">
      <c r="J1262" s="11"/>
      <c r="K1262" s="11"/>
      <c r="L1262" s="11"/>
    </row>
    <row r="1263" spans="10:12" ht="25" customHeight="1">
      <c r="J1263" s="11"/>
      <c r="K1263" s="11"/>
      <c r="L1263" s="11"/>
    </row>
    <row r="1264" spans="10:12" ht="25" customHeight="1">
      <c r="J1264" s="11"/>
      <c r="K1264" s="11"/>
      <c r="L1264" s="11"/>
    </row>
    <row r="1265" spans="10:12" ht="25" customHeight="1">
      <c r="J1265" s="11"/>
      <c r="K1265" s="11"/>
      <c r="L1265" s="11"/>
    </row>
    <row r="1266" spans="10:12" ht="25" customHeight="1">
      <c r="J1266" s="11"/>
      <c r="K1266" s="11"/>
      <c r="L1266" s="11"/>
    </row>
    <row r="1267" spans="10:12" ht="25" customHeight="1">
      <c r="J1267" s="11"/>
      <c r="K1267" s="11"/>
      <c r="L1267" s="11"/>
    </row>
    <row r="1268" spans="10:12" ht="25" customHeight="1">
      <c r="J1268" s="11"/>
      <c r="K1268" s="11"/>
      <c r="L1268" s="11"/>
    </row>
    <row r="1269" spans="10:12" ht="25" customHeight="1">
      <c r="J1269" s="11"/>
      <c r="K1269" s="11"/>
      <c r="L1269" s="11"/>
    </row>
    <row r="1270" spans="10:12" ht="25" customHeight="1">
      <c r="J1270" s="11"/>
      <c r="K1270" s="11"/>
      <c r="L1270" s="11"/>
    </row>
    <row r="1271" spans="10:12" ht="25" customHeight="1">
      <c r="J1271" s="11"/>
      <c r="K1271" s="11"/>
      <c r="L1271" s="11"/>
    </row>
    <row r="1272" spans="10:12" ht="25" customHeight="1">
      <c r="J1272" s="11"/>
      <c r="K1272" s="11"/>
      <c r="L1272" s="11"/>
    </row>
    <row r="1273" spans="10:12" ht="25" customHeight="1">
      <c r="J1273" s="11"/>
      <c r="K1273" s="11"/>
      <c r="L1273" s="11"/>
    </row>
    <row r="1274" spans="10:12" ht="25" customHeight="1">
      <c r="J1274" s="11"/>
      <c r="K1274" s="11"/>
      <c r="L1274" s="11"/>
    </row>
    <row r="1275" spans="10:12" ht="25" customHeight="1">
      <c r="J1275" s="11"/>
      <c r="K1275" s="11"/>
      <c r="L1275" s="11"/>
    </row>
    <row r="1276" spans="10:12" ht="25" customHeight="1">
      <c r="J1276" s="11"/>
      <c r="K1276" s="11"/>
      <c r="L1276" s="11"/>
    </row>
    <row r="1277" spans="10:12" ht="25" customHeight="1">
      <c r="J1277" s="11"/>
      <c r="K1277" s="11"/>
      <c r="L1277" s="11"/>
    </row>
    <row r="1278" spans="10:12" ht="25" customHeight="1">
      <c r="J1278" s="11"/>
      <c r="K1278" s="11"/>
      <c r="L1278" s="11"/>
    </row>
    <row r="1279" spans="10:12" ht="25" customHeight="1">
      <c r="J1279" s="11"/>
      <c r="K1279" s="11"/>
      <c r="L1279" s="11"/>
    </row>
    <row r="1280" spans="10:12" ht="25" customHeight="1">
      <c r="J1280" s="11"/>
      <c r="K1280" s="11"/>
      <c r="L1280" s="11"/>
    </row>
    <row r="1281" spans="10:12" ht="25" customHeight="1">
      <c r="J1281" s="11"/>
      <c r="K1281" s="11"/>
      <c r="L1281" s="11"/>
    </row>
    <row r="1282" spans="10:12" ht="25" customHeight="1">
      <c r="J1282" s="11"/>
      <c r="K1282" s="11"/>
      <c r="L1282" s="11"/>
    </row>
    <row r="1283" spans="10:12" ht="25" customHeight="1">
      <c r="J1283" s="11"/>
      <c r="K1283" s="11"/>
      <c r="L1283" s="11"/>
    </row>
    <row r="1284" spans="10:12" ht="25" customHeight="1">
      <c r="J1284" s="11"/>
      <c r="K1284" s="11"/>
      <c r="L1284" s="11"/>
    </row>
    <row r="1285" spans="10:12" ht="25" customHeight="1">
      <c r="J1285" s="11"/>
      <c r="K1285" s="11"/>
      <c r="L1285" s="11"/>
    </row>
    <row r="1286" spans="10:12" ht="25" customHeight="1">
      <c r="J1286" s="11"/>
      <c r="K1286" s="11"/>
      <c r="L1286" s="11"/>
    </row>
    <row r="1287" spans="10:12" ht="25" customHeight="1">
      <c r="J1287" s="11"/>
      <c r="K1287" s="11"/>
      <c r="L1287" s="11"/>
    </row>
    <row r="1288" spans="10:12" ht="25" customHeight="1">
      <c r="J1288" s="11"/>
      <c r="K1288" s="11"/>
      <c r="L1288" s="11"/>
    </row>
    <row r="1289" spans="10:12" ht="25" customHeight="1">
      <c r="J1289" s="11"/>
      <c r="K1289" s="11"/>
      <c r="L1289" s="11"/>
    </row>
    <row r="1290" spans="10:12" ht="25" customHeight="1">
      <c r="J1290" s="11"/>
      <c r="K1290" s="11"/>
      <c r="L1290" s="11"/>
    </row>
    <row r="1291" spans="10:12" ht="25" customHeight="1">
      <c r="J1291" s="11"/>
      <c r="K1291" s="11"/>
      <c r="L1291" s="11"/>
    </row>
    <row r="1292" spans="10:12" ht="25" customHeight="1">
      <c r="J1292" s="11"/>
      <c r="K1292" s="11"/>
      <c r="L1292" s="11"/>
    </row>
    <row r="1293" spans="10:12" ht="25" customHeight="1">
      <c r="J1293" s="11"/>
      <c r="K1293" s="11"/>
      <c r="L1293" s="11"/>
    </row>
    <row r="1294" spans="10:12" ht="25" customHeight="1">
      <c r="J1294" s="11"/>
      <c r="K1294" s="11"/>
      <c r="L1294" s="11"/>
    </row>
    <row r="1295" spans="10:12" ht="25" customHeight="1">
      <c r="J1295" s="11"/>
      <c r="K1295" s="11"/>
      <c r="L1295" s="11"/>
    </row>
    <row r="1296" spans="10:12" ht="25" customHeight="1">
      <c r="J1296" s="11"/>
      <c r="K1296" s="11"/>
      <c r="L1296" s="11"/>
    </row>
    <row r="1297" spans="10:12" ht="25" customHeight="1">
      <c r="J1297" s="11"/>
      <c r="K1297" s="11"/>
      <c r="L1297" s="11"/>
    </row>
    <row r="1298" spans="10:12" ht="25" customHeight="1">
      <c r="J1298" s="11"/>
      <c r="K1298" s="11"/>
      <c r="L1298" s="11"/>
    </row>
    <row r="1299" spans="10:12" ht="25" customHeight="1">
      <c r="J1299" s="11"/>
      <c r="K1299" s="11"/>
      <c r="L1299" s="11"/>
    </row>
    <row r="1300" spans="10:12" ht="25" customHeight="1">
      <c r="J1300" s="11"/>
      <c r="K1300" s="11"/>
      <c r="L1300" s="11"/>
    </row>
    <row r="1301" spans="10:12" ht="25" customHeight="1">
      <c r="J1301" s="11"/>
      <c r="K1301" s="11"/>
      <c r="L1301" s="11"/>
    </row>
    <row r="1302" spans="10:12" ht="25" customHeight="1">
      <c r="J1302" s="11"/>
      <c r="K1302" s="11"/>
      <c r="L1302" s="11"/>
    </row>
    <row r="1303" spans="10:12" ht="25" customHeight="1">
      <c r="J1303" s="11"/>
      <c r="K1303" s="11"/>
      <c r="L1303" s="11"/>
    </row>
    <row r="1304" spans="10:12" ht="25" customHeight="1">
      <c r="J1304" s="11"/>
      <c r="K1304" s="11"/>
      <c r="L1304" s="11"/>
    </row>
    <row r="1305" spans="10:12" ht="25" customHeight="1">
      <c r="J1305" s="11"/>
      <c r="K1305" s="11"/>
      <c r="L1305" s="11"/>
    </row>
    <row r="1306" spans="10:12" ht="25" customHeight="1">
      <c r="J1306" s="11"/>
      <c r="K1306" s="11"/>
      <c r="L1306" s="11"/>
    </row>
    <row r="1307" spans="10:12" ht="25" customHeight="1">
      <c r="J1307" s="11"/>
      <c r="K1307" s="11"/>
      <c r="L1307" s="11"/>
    </row>
    <row r="1308" spans="10:12" ht="25" customHeight="1">
      <c r="J1308" s="11"/>
      <c r="K1308" s="11"/>
      <c r="L1308" s="11"/>
    </row>
    <row r="1309" spans="10:12" ht="25" customHeight="1">
      <c r="J1309" s="11"/>
      <c r="K1309" s="11"/>
      <c r="L1309" s="11"/>
    </row>
    <row r="1310" spans="10:12" ht="25" customHeight="1">
      <c r="J1310" s="11"/>
      <c r="K1310" s="11"/>
      <c r="L1310" s="11"/>
    </row>
    <row r="1311" spans="10:12" ht="25" customHeight="1">
      <c r="J1311" s="11"/>
      <c r="K1311" s="11"/>
      <c r="L1311" s="11"/>
    </row>
    <row r="1312" spans="10:12" ht="25" customHeight="1">
      <c r="J1312" s="11"/>
      <c r="K1312" s="11"/>
      <c r="L1312" s="11"/>
    </row>
    <row r="1313" spans="10:12" ht="25" customHeight="1">
      <c r="J1313" s="11"/>
      <c r="K1313" s="11"/>
      <c r="L1313" s="11"/>
    </row>
    <row r="1314" spans="10:12" ht="25" customHeight="1">
      <c r="J1314" s="11"/>
      <c r="K1314" s="11"/>
      <c r="L1314" s="11"/>
    </row>
    <row r="1315" spans="10:12" ht="25" customHeight="1">
      <c r="J1315" s="11"/>
      <c r="K1315" s="11"/>
      <c r="L1315" s="11"/>
    </row>
    <row r="1316" spans="10:12" ht="25" customHeight="1">
      <c r="J1316" s="11"/>
      <c r="K1316" s="11"/>
      <c r="L1316" s="11"/>
    </row>
    <row r="1317" spans="10:12" ht="25" customHeight="1">
      <c r="J1317" s="11"/>
      <c r="K1317" s="11"/>
      <c r="L1317" s="11"/>
    </row>
    <row r="1318" spans="10:12" ht="25" customHeight="1">
      <c r="J1318" s="11"/>
      <c r="K1318" s="11"/>
      <c r="L1318" s="11"/>
    </row>
    <row r="1319" spans="10:12" ht="25" customHeight="1">
      <c r="J1319" s="11"/>
      <c r="K1319" s="11"/>
      <c r="L1319" s="11"/>
    </row>
    <row r="1320" spans="10:12" ht="25" customHeight="1">
      <c r="J1320" s="11"/>
      <c r="K1320" s="11"/>
      <c r="L1320" s="11"/>
    </row>
    <row r="1321" spans="10:12" ht="25" customHeight="1">
      <c r="J1321" s="11"/>
      <c r="K1321" s="11"/>
      <c r="L1321" s="11"/>
    </row>
    <row r="1322" spans="10:12" ht="25" customHeight="1">
      <c r="J1322" s="11"/>
      <c r="K1322" s="11"/>
      <c r="L1322" s="11"/>
    </row>
    <row r="1323" spans="10:12" ht="25" customHeight="1">
      <c r="J1323" s="11"/>
      <c r="K1323" s="11"/>
      <c r="L1323" s="11"/>
    </row>
    <row r="1324" spans="10:12" ht="25" customHeight="1">
      <c r="J1324" s="11"/>
      <c r="K1324" s="11"/>
      <c r="L1324" s="11"/>
    </row>
    <row r="1325" spans="10:12" ht="25" customHeight="1">
      <c r="J1325" s="11"/>
      <c r="K1325" s="11"/>
      <c r="L1325" s="11"/>
    </row>
    <row r="1326" spans="10:12" ht="25" customHeight="1">
      <c r="J1326" s="11"/>
      <c r="K1326" s="11"/>
      <c r="L1326" s="11"/>
    </row>
    <row r="1327" spans="10:12" ht="25" customHeight="1">
      <c r="J1327" s="11"/>
      <c r="K1327" s="11"/>
      <c r="L1327" s="11"/>
    </row>
    <row r="1328" spans="10:12" ht="25" customHeight="1">
      <c r="J1328" s="11"/>
      <c r="K1328" s="11"/>
      <c r="L1328" s="11"/>
    </row>
    <row r="1329" spans="10:12" ht="25" customHeight="1">
      <c r="J1329" s="11"/>
      <c r="K1329" s="11"/>
      <c r="L1329" s="11"/>
    </row>
    <row r="1330" spans="10:12" ht="25" customHeight="1">
      <c r="J1330" s="11"/>
      <c r="K1330" s="11"/>
      <c r="L1330" s="11"/>
    </row>
    <row r="1331" spans="10:12" ht="25" customHeight="1">
      <c r="J1331" s="11"/>
      <c r="K1331" s="11"/>
      <c r="L1331" s="11"/>
    </row>
    <row r="1332" spans="10:12" ht="25" customHeight="1">
      <c r="J1332" s="11"/>
      <c r="K1332" s="11"/>
      <c r="L1332" s="11"/>
    </row>
    <row r="1333" spans="10:12" ht="25" customHeight="1">
      <c r="J1333" s="11"/>
      <c r="K1333" s="11"/>
      <c r="L1333" s="11"/>
    </row>
    <row r="1334" spans="10:12" ht="25" customHeight="1">
      <c r="J1334" s="11"/>
      <c r="K1334" s="11"/>
      <c r="L1334" s="11"/>
    </row>
    <row r="1335" spans="10:12" ht="25" customHeight="1">
      <c r="J1335" s="11"/>
      <c r="K1335" s="11"/>
      <c r="L1335" s="11"/>
    </row>
    <row r="1336" spans="10:12" ht="25" customHeight="1">
      <c r="J1336" s="11"/>
      <c r="K1336" s="11"/>
      <c r="L1336" s="11"/>
    </row>
    <row r="1337" spans="10:12" ht="25" customHeight="1">
      <c r="J1337" s="11"/>
      <c r="K1337" s="11"/>
      <c r="L1337" s="11"/>
    </row>
    <row r="1338" spans="10:12" ht="25" customHeight="1">
      <c r="J1338" s="11"/>
      <c r="K1338" s="11"/>
      <c r="L1338" s="11"/>
    </row>
    <row r="1339" spans="10:12" ht="25" customHeight="1">
      <c r="J1339" s="11"/>
      <c r="K1339" s="11"/>
      <c r="L1339" s="11"/>
    </row>
    <row r="1340" spans="10:12" ht="25" customHeight="1">
      <c r="J1340" s="11"/>
      <c r="K1340" s="11"/>
      <c r="L1340" s="11"/>
    </row>
    <row r="1341" spans="10:12" ht="25" customHeight="1">
      <c r="J1341" s="11"/>
      <c r="K1341" s="11"/>
      <c r="L1341" s="11"/>
    </row>
    <row r="1342" spans="10:12" ht="25" customHeight="1">
      <c r="J1342" s="11"/>
      <c r="K1342" s="11"/>
      <c r="L1342" s="11"/>
    </row>
    <row r="1343" spans="10:12" ht="25" customHeight="1">
      <c r="J1343" s="11"/>
      <c r="K1343" s="11"/>
      <c r="L1343" s="11"/>
    </row>
    <row r="1344" spans="10:12" ht="25" customHeight="1">
      <c r="J1344" s="11"/>
      <c r="K1344" s="11"/>
      <c r="L1344" s="11"/>
    </row>
    <row r="1345" spans="10:12" ht="25" customHeight="1">
      <c r="J1345" s="11"/>
      <c r="K1345" s="11"/>
      <c r="L1345" s="11"/>
    </row>
    <row r="1346" spans="10:12" ht="25" customHeight="1">
      <c r="J1346" s="11"/>
      <c r="K1346" s="11"/>
      <c r="L1346" s="11"/>
    </row>
    <row r="1347" spans="10:12" ht="25" customHeight="1">
      <c r="J1347" s="11"/>
      <c r="K1347" s="11"/>
      <c r="L1347" s="11"/>
    </row>
    <row r="1348" spans="10:12" ht="25" customHeight="1">
      <c r="J1348" s="11"/>
      <c r="K1348" s="11"/>
      <c r="L1348" s="11"/>
    </row>
    <row r="1349" spans="10:12" ht="25" customHeight="1">
      <c r="J1349" s="11"/>
      <c r="K1349" s="11"/>
      <c r="L1349" s="11"/>
    </row>
    <row r="1350" spans="10:12" ht="25" customHeight="1">
      <c r="J1350" s="11"/>
      <c r="K1350" s="11"/>
      <c r="L1350" s="11"/>
    </row>
    <row r="1351" spans="10:12" ht="25" customHeight="1">
      <c r="J1351" s="11"/>
      <c r="K1351" s="11"/>
      <c r="L1351" s="11"/>
    </row>
    <row r="1352" spans="10:12" ht="25" customHeight="1">
      <c r="J1352" s="11"/>
      <c r="K1352" s="11"/>
      <c r="L1352" s="11"/>
    </row>
    <row r="1353" spans="10:12" ht="25" customHeight="1">
      <c r="J1353" s="11"/>
      <c r="K1353" s="11"/>
      <c r="L1353" s="11"/>
    </row>
    <row r="1354" spans="10:12" ht="25" customHeight="1">
      <c r="J1354" s="11"/>
      <c r="K1354" s="11"/>
      <c r="L1354" s="11"/>
    </row>
    <row r="1355" spans="10:12" ht="25" customHeight="1">
      <c r="J1355" s="11"/>
      <c r="K1355" s="11"/>
      <c r="L1355" s="11"/>
    </row>
    <row r="1356" spans="10:12" ht="25" customHeight="1">
      <c r="J1356" s="11"/>
      <c r="K1356" s="11"/>
      <c r="L1356" s="11"/>
    </row>
    <row r="1357" spans="10:12" ht="25" customHeight="1">
      <c r="J1357" s="11"/>
      <c r="K1357" s="11"/>
      <c r="L1357" s="11"/>
    </row>
    <row r="1358" spans="10:12" ht="25" customHeight="1">
      <c r="J1358" s="11"/>
      <c r="K1358" s="11"/>
      <c r="L1358" s="11"/>
    </row>
    <row r="1359" spans="10:12" ht="25" customHeight="1">
      <c r="J1359" s="11"/>
      <c r="K1359" s="11"/>
      <c r="L1359" s="11"/>
    </row>
    <row r="1360" spans="10:12" ht="25" customHeight="1">
      <c r="J1360" s="11"/>
      <c r="K1360" s="11"/>
      <c r="L1360" s="11"/>
    </row>
    <row r="1361" spans="10:12" ht="25" customHeight="1">
      <c r="J1361" s="11"/>
      <c r="K1361" s="11"/>
      <c r="L1361" s="11"/>
    </row>
    <row r="1362" spans="10:12" ht="25" customHeight="1">
      <c r="J1362" s="11"/>
      <c r="K1362" s="11"/>
      <c r="L1362" s="11"/>
    </row>
    <row r="1363" spans="10:12" ht="25" customHeight="1">
      <c r="J1363" s="11"/>
      <c r="K1363" s="11"/>
      <c r="L1363" s="11"/>
    </row>
    <row r="1364" spans="10:12" ht="25" customHeight="1">
      <c r="J1364" s="11"/>
      <c r="K1364" s="11"/>
      <c r="L1364" s="11"/>
    </row>
    <row r="1365" spans="10:12" ht="25" customHeight="1">
      <c r="J1365" s="11"/>
      <c r="K1365" s="11"/>
      <c r="L1365" s="11"/>
    </row>
  </sheetData>
  <phoneticPr fontId="25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7"/>
  <sheetViews>
    <sheetView workbookViewId="0">
      <selection activeCell="A13" sqref="A13:XFD13"/>
    </sheetView>
  </sheetViews>
  <sheetFormatPr defaultColWidth="8.6640625" defaultRowHeight="15"/>
  <sheetData>
    <row r="1" spans="1:4" ht="15.5">
      <c r="A1" s="1">
        <v>0</v>
      </c>
      <c r="B1" s="2">
        <v>0</v>
      </c>
      <c r="C1" s="2">
        <v>0</v>
      </c>
      <c r="D1" s="2">
        <v>0</v>
      </c>
    </row>
    <row r="2" spans="1:4" ht="15.5">
      <c r="A2" s="1">
        <v>7</v>
      </c>
      <c r="B2" s="2">
        <v>17.36</v>
      </c>
      <c r="C2" s="2">
        <v>0</v>
      </c>
      <c r="D2" s="2">
        <v>2.7</v>
      </c>
    </row>
    <row r="3" spans="1:4" ht="15.5">
      <c r="A3" s="1">
        <v>29.4</v>
      </c>
      <c r="B3" s="2">
        <v>17.36</v>
      </c>
      <c r="C3" s="2">
        <v>11.2</v>
      </c>
      <c r="D3" s="2">
        <v>2.99</v>
      </c>
    </row>
    <row r="4" spans="1:4" ht="15.5">
      <c r="A4" s="1">
        <v>7</v>
      </c>
      <c r="B4" s="2">
        <v>0</v>
      </c>
      <c r="C4" s="2">
        <v>5.25</v>
      </c>
      <c r="D4" s="2">
        <v>3.15</v>
      </c>
    </row>
    <row r="5" spans="1:4" ht="15.5">
      <c r="A5" s="1">
        <v>26.25</v>
      </c>
      <c r="B5" s="2">
        <v>17.399999999999999</v>
      </c>
      <c r="C5" s="2">
        <v>10.15</v>
      </c>
      <c r="D5" s="2">
        <v>6.9</v>
      </c>
    </row>
    <row r="6" spans="1:4" ht="15.5">
      <c r="A6" s="1">
        <v>31.5</v>
      </c>
      <c r="B6" s="2">
        <v>17.399999999999999</v>
      </c>
      <c r="C6" s="2">
        <v>11.9</v>
      </c>
      <c r="D6" s="2">
        <v>9.0299999999999994</v>
      </c>
    </row>
    <row r="7" spans="1:4" ht="15.5">
      <c r="A7" s="1">
        <v>32.549999999999997</v>
      </c>
      <c r="B7" s="2">
        <v>17.399999999999999</v>
      </c>
      <c r="C7" s="2">
        <v>12.6</v>
      </c>
      <c r="D7" s="2">
        <v>10.69</v>
      </c>
    </row>
    <row r="8" spans="1:4" ht="15.5">
      <c r="A8" s="1">
        <v>20.65</v>
      </c>
      <c r="B8" s="2">
        <v>17.399999999999999</v>
      </c>
      <c r="C8" s="2">
        <v>5.25</v>
      </c>
      <c r="D8" s="2">
        <v>11.04</v>
      </c>
    </row>
    <row r="9" spans="1:4" ht="15.5">
      <c r="A9" s="1">
        <v>25.9</v>
      </c>
      <c r="B9" s="2">
        <v>17.36</v>
      </c>
      <c r="C9" s="2">
        <v>10.5</v>
      </c>
      <c r="D9" s="2">
        <v>11.1</v>
      </c>
    </row>
    <row r="10" spans="1:4" ht="15.5">
      <c r="A10" s="1">
        <v>32.9</v>
      </c>
      <c r="B10" s="2">
        <v>16.953043478260899</v>
      </c>
      <c r="C10" s="2">
        <v>14.7</v>
      </c>
      <c r="D10" s="2">
        <v>11.22</v>
      </c>
    </row>
    <row r="11" spans="1:4" ht="15.5">
      <c r="A11" s="1">
        <v>32.9</v>
      </c>
      <c r="B11" s="2">
        <v>18.692173913043501</v>
      </c>
      <c r="C11" s="2">
        <v>15.4</v>
      </c>
      <c r="D11" s="2">
        <v>11.39</v>
      </c>
    </row>
    <row r="12" spans="1:4" ht="15.5">
      <c r="A12" s="1">
        <v>33.6</v>
      </c>
      <c r="B12" s="2">
        <v>18</v>
      </c>
      <c r="C12" s="2">
        <v>11.9</v>
      </c>
      <c r="D12" s="2">
        <v>11.8</v>
      </c>
    </row>
    <row r="13" spans="1:4">
      <c r="A13" s="3">
        <v>30.45</v>
      </c>
      <c r="B13">
        <v>17.433043478260899</v>
      </c>
      <c r="C13">
        <v>14</v>
      </c>
      <c r="D13">
        <v>12.04</v>
      </c>
    </row>
    <row r="14" spans="1:4">
      <c r="A14" s="3">
        <v>30.8</v>
      </c>
      <c r="B14">
        <v>17.325217391304299</v>
      </c>
      <c r="C14">
        <v>13.3</v>
      </c>
      <c r="D14">
        <v>12.07</v>
      </c>
    </row>
    <row r="15" spans="1:4" ht="15.5">
      <c r="A15" s="1">
        <v>30.8</v>
      </c>
      <c r="B15" s="2">
        <v>17.16</v>
      </c>
      <c r="C15" s="2">
        <v>12.6</v>
      </c>
      <c r="D15" s="2">
        <v>12.41</v>
      </c>
    </row>
    <row r="16" spans="1:4" ht="15.5">
      <c r="A16" s="1">
        <v>26.25</v>
      </c>
      <c r="B16" s="2">
        <v>17.399999999999999</v>
      </c>
      <c r="C16" s="2">
        <v>15.05</v>
      </c>
      <c r="D16" s="2">
        <v>12.76</v>
      </c>
    </row>
    <row r="17" spans="1:4" ht="15.5">
      <c r="A17" s="1">
        <v>34.299999999999997</v>
      </c>
      <c r="B17" s="2">
        <v>17.239999999999998</v>
      </c>
      <c r="C17" s="2">
        <v>10.5</v>
      </c>
      <c r="D17" s="2">
        <v>13.05</v>
      </c>
    </row>
    <row r="18" spans="1:4" ht="15.5">
      <c r="A18" s="1">
        <v>32.9</v>
      </c>
      <c r="B18" s="2">
        <v>18.600000000000001</v>
      </c>
      <c r="C18" s="2">
        <v>11.55</v>
      </c>
      <c r="D18" s="2">
        <v>13.2</v>
      </c>
    </row>
    <row r="19" spans="1:4" ht="15.5">
      <c r="A19" s="1">
        <v>21.7</v>
      </c>
      <c r="B19" s="2">
        <v>17.32</v>
      </c>
      <c r="C19" s="2">
        <v>10.15</v>
      </c>
      <c r="D19" s="2">
        <v>13.31</v>
      </c>
    </row>
    <row r="20" spans="1:4" ht="15.5">
      <c r="A20" s="1">
        <v>27.65</v>
      </c>
      <c r="B20" s="2">
        <v>18.760000000000002</v>
      </c>
      <c r="C20" s="2">
        <v>12.6</v>
      </c>
      <c r="D20" s="2">
        <v>13.35</v>
      </c>
    </row>
    <row r="21" spans="1:4" ht="15.5">
      <c r="A21" s="1">
        <v>31.5</v>
      </c>
      <c r="B21" s="2">
        <v>16.64</v>
      </c>
      <c r="C21" s="2">
        <v>16.100000000000001</v>
      </c>
      <c r="D21" s="2">
        <v>13.55</v>
      </c>
    </row>
    <row r="22" spans="1:4" ht="15.5">
      <c r="A22" s="1">
        <v>32.200000000000003</v>
      </c>
      <c r="B22" s="2">
        <v>16.473043478260902</v>
      </c>
      <c r="C22" s="2">
        <v>14.7</v>
      </c>
      <c r="D22" s="2">
        <v>13.61</v>
      </c>
    </row>
    <row r="23" spans="1:4" ht="15.5">
      <c r="A23" s="1">
        <v>30.1</v>
      </c>
      <c r="B23" s="2">
        <v>17.84</v>
      </c>
      <c r="C23" s="2">
        <v>12.6</v>
      </c>
      <c r="D23" s="2">
        <v>13.9</v>
      </c>
    </row>
    <row r="24" spans="1:4" ht="15.5">
      <c r="A24" s="1">
        <v>29.05</v>
      </c>
      <c r="B24" s="2">
        <v>18.16</v>
      </c>
      <c r="C24" s="2">
        <v>18.2</v>
      </c>
      <c r="D24" s="2">
        <v>13.96</v>
      </c>
    </row>
    <row r="25" spans="1:4" ht="15.5">
      <c r="A25" s="1">
        <v>32.200000000000003</v>
      </c>
      <c r="B25" s="2">
        <v>15.8852173913043</v>
      </c>
      <c r="C25" s="2">
        <v>10.5</v>
      </c>
      <c r="D25" s="2">
        <v>14.54</v>
      </c>
    </row>
    <row r="26" spans="1:4" ht="15.5">
      <c r="A26" s="1">
        <v>32.200000000000003</v>
      </c>
      <c r="B26" s="2">
        <v>17</v>
      </c>
      <c r="C26" s="2">
        <v>11.9</v>
      </c>
      <c r="D26" s="2">
        <v>14.8</v>
      </c>
    </row>
    <row r="27" spans="1:4" ht="15.5">
      <c r="A27" s="1">
        <v>34.299999999999997</v>
      </c>
      <c r="B27" s="2">
        <v>18.760000000000002</v>
      </c>
      <c r="C27" s="2">
        <v>18.55</v>
      </c>
      <c r="D27" s="2">
        <v>14.95</v>
      </c>
    </row>
    <row r="28" spans="1:4" ht="15.5">
      <c r="A28" s="1">
        <v>31.5</v>
      </c>
      <c r="B28" s="2">
        <v>18.48</v>
      </c>
      <c r="C28" s="2">
        <v>14</v>
      </c>
      <c r="D28" s="2">
        <v>15.13</v>
      </c>
    </row>
    <row r="29" spans="1:4" ht="15.5">
      <c r="A29" s="1">
        <v>32.200000000000003</v>
      </c>
      <c r="B29" s="2">
        <v>17.600000000000001</v>
      </c>
      <c r="C29" s="2">
        <v>10.5</v>
      </c>
      <c r="D29" s="2">
        <v>15.24</v>
      </c>
    </row>
    <row r="30" spans="1:4" ht="15.5">
      <c r="A30" s="1">
        <v>27.65</v>
      </c>
      <c r="B30" s="2">
        <v>17.399999999999999</v>
      </c>
      <c r="C30" s="2">
        <v>16.100000000000001</v>
      </c>
      <c r="D30" s="2">
        <v>16</v>
      </c>
    </row>
    <row r="31" spans="1:4" ht="15.5">
      <c r="A31" s="1">
        <v>32.9</v>
      </c>
      <c r="B31" s="2">
        <v>18</v>
      </c>
      <c r="C31" s="2">
        <v>16.45</v>
      </c>
      <c r="D31" s="2">
        <v>16</v>
      </c>
    </row>
    <row r="32" spans="1:4" ht="15.5">
      <c r="A32" s="1">
        <v>33.6</v>
      </c>
      <c r="B32" s="2">
        <v>18.64</v>
      </c>
      <c r="C32" s="2">
        <v>14.7</v>
      </c>
      <c r="D32" s="2">
        <v>16.47</v>
      </c>
    </row>
    <row r="33" spans="1:4">
      <c r="A33" s="3">
        <v>32.9</v>
      </c>
      <c r="B33">
        <v>18.04</v>
      </c>
      <c r="C33">
        <v>12.6</v>
      </c>
      <c r="D33">
        <v>16.79</v>
      </c>
    </row>
    <row r="34" spans="1:4" ht="15.5">
      <c r="A34" s="4">
        <v>32.549999999999997</v>
      </c>
      <c r="B34" s="2">
        <v>19.600000000000001</v>
      </c>
      <c r="C34" s="2">
        <v>7</v>
      </c>
      <c r="D34" s="2">
        <v>16.850000000000001</v>
      </c>
    </row>
    <row r="35" spans="1:4" ht="15.5">
      <c r="A35" s="1">
        <v>33.6</v>
      </c>
      <c r="B35" s="2">
        <v>18.64</v>
      </c>
      <c r="C35" s="2">
        <v>16.8</v>
      </c>
      <c r="D35" s="2">
        <v>16.850000000000001</v>
      </c>
    </row>
    <row r="36" spans="1:4" ht="15.5">
      <c r="A36" s="1">
        <v>33.6</v>
      </c>
      <c r="B36" s="2">
        <v>17.68</v>
      </c>
      <c r="C36" s="2">
        <v>19.600000000000001</v>
      </c>
      <c r="D36" s="2">
        <v>16.96</v>
      </c>
    </row>
    <row r="37" spans="1:4" ht="15.5">
      <c r="A37" s="1">
        <v>29.05</v>
      </c>
      <c r="B37" s="2">
        <v>17.68</v>
      </c>
      <c r="C37" s="2">
        <v>18.2</v>
      </c>
      <c r="D37" s="2">
        <v>17.100000000000001</v>
      </c>
    </row>
    <row r="38" spans="1:4">
      <c r="A38" s="3">
        <v>25.9</v>
      </c>
      <c r="B38">
        <v>17.32</v>
      </c>
      <c r="C38">
        <v>15.4</v>
      </c>
      <c r="D38">
        <v>17.16</v>
      </c>
    </row>
    <row r="39" spans="1:4" ht="15.5">
      <c r="A39" s="1">
        <v>30.8</v>
      </c>
      <c r="B39" s="2">
        <v>17.313043478260902</v>
      </c>
      <c r="C39" s="2">
        <v>16.100000000000001</v>
      </c>
      <c r="D39" s="2">
        <v>17.23</v>
      </c>
    </row>
    <row r="40" spans="1:4" ht="15.5">
      <c r="A40" s="1">
        <v>28.35</v>
      </c>
      <c r="B40" s="2">
        <v>17.600000000000001</v>
      </c>
      <c r="C40" s="2">
        <v>14.7</v>
      </c>
      <c r="D40" s="2">
        <v>17.399999999999999</v>
      </c>
    </row>
    <row r="41" spans="1:4">
      <c r="A41" s="3">
        <v>32.549999999999997</v>
      </c>
      <c r="B41">
        <v>17.440000000000001</v>
      </c>
      <c r="C41">
        <v>18.2</v>
      </c>
      <c r="D41">
        <v>17.579999999999998</v>
      </c>
    </row>
    <row r="42" spans="1:4" ht="15.5">
      <c r="A42" s="1">
        <v>35</v>
      </c>
      <c r="B42" s="2">
        <v>16.953043478260899</v>
      </c>
      <c r="C42" s="2">
        <v>15.4</v>
      </c>
      <c r="D42" s="2">
        <v>17.670000000000002</v>
      </c>
    </row>
    <row r="43" spans="1:4" ht="15.5">
      <c r="A43" s="1">
        <v>33.6</v>
      </c>
      <c r="B43" s="2">
        <v>17.673043478260901</v>
      </c>
      <c r="C43" s="2">
        <v>16.8</v>
      </c>
      <c r="D43" s="2">
        <v>17.670000000000002</v>
      </c>
    </row>
    <row r="44" spans="1:4" ht="15.5">
      <c r="A44" s="1">
        <v>23.1</v>
      </c>
      <c r="B44" s="2">
        <v>17.52</v>
      </c>
      <c r="C44" s="2">
        <v>11.9</v>
      </c>
      <c r="D44" s="2">
        <v>17.75</v>
      </c>
    </row>
    <row r="45" spans="1:4">
      <c r="A45" s="3">
        <v>35</v>
      </c>
      <c r="B45">
        <v>16.88</v>
      </c>
      <c r="C45">
        <v>17.149999999999999</v>
      </c>
      <c r="D45">
        <v>17.95</v>
      </c>
    </row>
    <row r="46" spans="1:4" ht="15.5">
      <c r="A46" s="1">
        <v>32.200000000000003</v>
      </c>
      <c r="B46" s="2">
        <v>18.399999999999999</v>
      </c>
      <c r="C46" s="2">
        <v>15.4</v>
      </c>
      <c r="D46" s="2">
        <v>18.100000000000001</v>
      </c>
    </row>
    <row r="47" spans="1:4" ht="15.5">
      <c r="A47" s="1">
        <v>34.299999999999997</v>
      </c>
      <c r="B47" s="2">
        <v>18.88</v>
      </c>
      <c r="C47" s="2">
        <v>16.45</v>
      </c>
      <c r="D47" s="2">
        <v>18.100000000000001</v>
      </c>
    </row>
    <row r="48" spans="1:4" ht="15.5">
      <c r="A48" s="1">
        <v>31.15</v>
      </c>
      <c r="B48" s="2">
        <v>17</v>
      </c>
      <c r="C48" s="2">
        <v>11.9</v>
      </c>
      <c r="D48" s="2">
        <v>18.3</v>
      </c>
    </row>
    <row r="49" spans="1:4" ht="15.5">
      <c r="A49" s="1">
        <v>32.200000000000003</v>
      </c>
      <c r="B49" s="2">
        <v>20</v>
      </c>
      <c r="C49" s="2">
        <v>19.600000000000001</v>
      </c>
      <c r="D49" s="2">
        <v>18.399999999999999</v>
      </c>
    </row>
    <row r="50" spans="1:4" ht="15.5">
      <c r="A50" s="1">
        <v>26.6</v>
      </c>
      <c r="B50" s="2">
        <v>18.48</v>
      </c>
      <c r="C50" s="2">
        <v>16.100000000000001</v>
      </c>
      <c r="D50" s="2">
        <v>18.54</v>
      </c>
    </row>
    <row r="51" spans="1:4">
      <c r="A51" s="3">
        <v>25.9</v>
      </c>
      <c r="B51">
        <v>16.9652173913043</v>
      </c>
      <c r="C51">
        <v>13.3</v>
      </c>
      <c r="D51">
        <v>18.63</v>
      </c>
    </row>
    <row r="52" spans="1:4" ht="15.5">
      <c r="A52" s="1">
        <v>30.8</v>
      </c>
      <c r="B52" s="2">
        <v>17.52</v>
      </c>
      <c r="C52" s="2">
        <v>13.3</v>
      </c>
      <c r="D52" s="2">
        <v>18.8</v>
      </c>
    </row>
    <row r="53" spans="1:4">
      <c r="A53" s="5">
        <v>24.15</v>
      </c>
      <c r="B53" s="2">
        <v>17</v>
      </c>
      <c r="C53" s="2">
        <v>12.6</v>
      </c>
      <c r="D53" s="2">
        <v>18.850000000000001</v>
      </c>
    </row>
    <row r="54" spans="1:4" ht="15.5">
      <c r="A54" s="1">
        <v>34.299999999999997</v>
      </c>
      <c r="B54" s="2">
        <v>17.4086956521739</v>
      </c>
      <c r="C54" s="2">
        <v>18.899999999999999</v>
      </c>
      <c r="D54" s="2">
        <v>18.86</v>
      </c>
    </row>
    <row r="55" spans="1:4" ht="15.5">
      <c r="A55" s="1">
        <v>31.5</v>
      </c>
      <c r="B55" s="2">
        <v>19.48</v>
      </c>
      <c r="C55" s="2">
        <v>17.149999999999999</v>
      </c>
      <c r="D55" s="2">
        <v>18.920000000000002</v>
      </c>
    </row>
    <row r="56" spans="1:4">
      <c r="A56" s="3">
        <v>33.6</v>
      </c>
      <c r="B56">
        <v>17.420869565217401</v>
      </c>
      <c r="C56">
        <v>16.100000000000001</v>
      </c>
      <c r="D56">
        <v>18.95</v>
      </c>
    </row>
    <row r="57" spans="1:4" ht="15.5">
      <c r="A57" s="1">
        <v>33.950000000000003</v>
      </c>
      <c r="B57" s="2">
        <v>19.079999999999998</v>
      </c>
      <c r="C57" s="2">
        <v>16.8</v>
      </c>
      <c r="D57" s="2">
        <v>18.95</v>
      </c>
    </row>
    <row r="58" spans="1:4" ht="15.5">
      <c r="A58" s="1">
        <v>26.6</v>
      </c>
      <c r="B58" s="2">
        <v>17.900869565217398</v>
      </c>
      <c r="C58" s="2">
        <v>18.899999999999999</v>
      </c>
      <c r="D58" s="2">
        <v>18.95</v>
      </c>
    </row>
    <row r="59" spans="1:4" ht="15.5">
      <c r="A59" s="1">
        <v>31.5</v>
      </c>
      <c r="B59" s="2">
        <v>17.433043478260899</v>
      </c>
      <c r="C59" s="2">
        <v>15.4</v>
      </c>
      <c r="D59" s="2">
        <v>19.04</v>
      </c>
    </row>
    <row r="60" spans="1:4" ht="15.5">
      <c r="A60" s="1">
        <v>32.200000000000003</v>
      </c>
      <c r="B60" s="2">
        <v>19.8</v>
      </c>
      <c r="C60" s="2">
        <v>19.25</v>
      </c>
      <c r="D60" s="2">
        <v>19.07</v>
      </c>
    </row>
    <row r="61" spans="1:4" ht="15.5">
      <c r="A61" s="1">
        <v>34.65</v>
      </c>
      <c r="B61" s="2">
        <v>19.4121739130435</v>
      </c>
      <c r="C61" s="2">
        <v>19.600000000000001</v>
      </c>
      <c r="D61" s="2">
        <v>19.07</v>
      </c>
    </row>
    <row r="62" spans="1:4" ht="15.5">
      <c r="A62" s="1">
        <v>26.95</v>
      </c>
      <c r="B62" s="2">
        <v>17</v>
      </c>
      <c r="C62" s="2">
        <v>5.25</v>
      </c>
      <c r="D62" s="2">
        <v>19.350000000000001</v>
      </c>
    </row>
    <row r="63" spans="1:4" ht="15.5">
      <c r="A63" s="1">
        <v>30.1</v>
      </c>
      <c r="B63" s="2">
        <v>16.64</v>
      </c>
      <c r="C63" s="2">
        <v>12.25</v>
      </c>
      <c r="D63" s="2">
        <v>19.5</v>
      </c>
    </row>
    <row r="64" spans="1:4" ht="15.5">
      <c r="A64" s="1">
        <v>30.1</v>
      </c>
      <c r="B64" s="2">
        <v>19.079999999999998</v>
      </c>
      <c r="C64" s="2">
        <v>13.3</v>
      </c>
      <c r="D64" s="2">
        <v>19.5</v>
      </c>
    </row>
    <row r="65" spans="1:4" ht="15.5">
      <c r="A65" s="1">
        <v>32.9</v>
      </c>
      <c r="B65" s="2">
        <v>17.399999999999999</v>
      </c>
      <c r="C65" s="2">
        <v>19.600000000000001</v>
      </c>
      <c r="D65" s="2">
        <v>19.5</v>
      </c>
    </row>
    <row r="66" spans="1:4" ht="15.5">
      <c r="A66" s="1">
        <v>30.8</v>
      </c>
      <c r="B66" s="2">
        <v>17.64</v>
      </c>
      <c r="C66" s="2">
        <v>11.55</v>
      </c>
      <c r="D66" s="2">
        <v>19.53</v>
      </c>
    </row>
    <row r="67" spans="1:4" ht="15.5">
      <c r="A67" s="1">
        <v>32.549999999999997</v>
      </c>
      <c r="B67" s="2">
        <v>17.12</v>
      </c>
      <c r="C67" s="2">
        <v>14</v>
      </c>
      <c r="D67" s="2">
        <v>19.53</v>
      </c>
    </row>
    <row r="68" spans="1:4" ht="15.5">
      <c r="A68" s="1">
        <v>33.25</v>
      </c>
      <c r="B68" s="2">
        <v>17.0730434782609</v>
      </c>
      <c r="C68" s="2">
        <v>16.100000000000001</v>
      </c>
      <c r="D68" s="2">
        <v>19.649999999999999</v>
      </c>
    </row>
    <row r="69" spans="1:4" ht="15.5">
      <c r="A69" s="1">
        <v>32.200000000000003</v>
      </c>
      <c r="B69" s="2">
        <v>17.168695652173898</v>
      </c>
      <c r="C69" s="2">
        <v>13.3</v>
      </c>
      <c r="D69" s="2">
        <v>19.73</v>
      </c>
    </row>
    <row r="70" spans="1:4" ht="15.5">
      <c r="A70" s="1">
        <v>34.65</v>
      </c>
      <c r="B70" s="2">
        <v>19.2</v>
      </c>
      <c r="C70" s="2">
        <v>15.4</v>
      </c>
      <c r="D70" s="2">
        <v>19.8</v>
      </c>
    </row>
    <row r="71" spans="1:4" ht="15.5">
      <c r="A71" s="1">
        <v>31.5</v>
      </c>
      <c r="B71" s="2">
        <v>17.600000000000001</v>
      </c>
      <c r="C71" s="2">
        <v>16.8</v>
      </c>
      <c r="D71" s="2">
        <v>19.850000000000001</v>
      </c>
    </row>
    <row r="72" spans="1:4" ht="15.5">
      <c r="A72" s="1">
        <v>29.05</v>
      </c>
      <c r="B72" s="2">
        <v>17.399999999999999</v>
      </c>
      <c r="C72" s="2">
        <v>14</v>
      </c>
      <c r="D72" s="2">
        <v>20.2</v>
      </c>
    </row>
    <row r="73" spans="1:4" ht="15.5">
      <c r="A73" s="1">
        <v>29.05</v>
      </c>
      <c r="B73" s="2">
        <v>18</v>
      </c>
      <c r="C73" s="2">
        <v>14.35</v>
      </c>
      <c r="D73" s="2">
        <v>20.2</v>
      </c>
    </row>
    <row r="74" spans="1:4" ht="15.5">
      <c r="A74" s="1">
        <v>34.299999999999997</v>
      </c>
      <c r="B74" s="2">
        <v>17.559999999999999</v>
      </c>
      <c r="C74" s="2">
        <v>15.4</v>
      </c>
      <c r="D74" s="2">
        <v>20.350000000000001</v>
      </c>
    </row>
    <row r="75" spans="1:4" ht="15.5">
      <c r="A75" s="1">
        <v>29.05</v>
      </c>
      <c r="B75" s="2">
        <v>17.600000000000001</v>
      </c>
      <c r="C75" s="2">
        <v>18.55</v>
      </c>
      <c r="D75" s="2">
        <v>20.37</v>
      </c>
    </row>
    <row r="76" spans="1:4" ht="15.5">
      <c r="A76" s="1">
        <v>30.45</v>
      </c>
      <c r="B76" s="2">
        <v>19.52</v>
      </c>
      <c r="C76" s="2">
        <v>11.2</v>
      </c>
      <c r="D76" s="2">
        <v>20.440000000000001</v>
      </c>
    </row>
    <row r="77" spans="1:4" ht="15.5">
      <c r="A77" s="1">
        <v>29.4</v>
      </c>
      <c r="B77" s="2">
        <v>17.36</v>
      </c>
      <c r="C77" s="2">
        <v>12.95</v>
      </c>
      <c r="D77" s="2">
        <v>20.55</v>
      </c>
    </row>
    <row r="78" spans="1:4" ht="15.5">
      <c r="A78" s="1">
        <v>34.299999999999997</v>
      </c>
      <c r="B78" s="2">
        <v>17.48</v>
      </c>
      <c r="C78" s="2">
        <v>16.100000000000001</v>
      </c>
      <c r="D78" s="2">
        <v>20.75</v>
      </c>
    </row>
    <row r="79" spans="1:4" ht="15.5">
      <c r="A79" s="1">
        <v>31.85</v>
      </c>
      <c r="B79" s="2">
        <v>16.88</v>
      </c>
      <c r="C79" s="2">
        <v>17.149999999999999</v>
      </c>
      <c r="D79" s="2">
        <v>20.81</v>
      </c>
    </row>
    <row r="80" spans="1:4" ht="15.5">
      <c r="A80" s="1">
        <v>34.299999999999997</v>
      </c>
      <c r="B80" s="2">
        <v>16.353043478260901</v>
      </c>
      <c r="C80" s="2">
        <v>11.2</v>
      </c>
      <c r="D80" s="2">
        <v>20.9</v>
      </c>
    </row>
    <row r="81" spans="1:4" ht="15.5">
      <c r="A81" s="1">
        <v>35</v>
      </c>
      <c r="B81" s="2">
        <v>19.079999999999998</v>
      </c>
      <c r="C81" s="2">
        <v>19.25</v>
      </c>
      <c r="D81" s="2">
        <v>21.05</v>
      </c>
    </row>
    <row r="82" spans="1:4" ht="15.5">
      <c r="A82" s="1">
        <v>28.7</v>
      </c>
      <c r="B82" s="2">
        <v>18.16</v>
      </c>
      <c r="C82" s="2">
        <v>15.05</v>
      </c>
      <c r="D82" s="2">
        <v>21.1</v>
      </c>
    </row>
    <row r="83" spans="1:4" ht="15.5">
      <c r="A83" s="1">
        <v>30.1</v>
      </c>
      <c r="B83" s="2">
        <v>18.64</v>
      </c>
      <c r="C83" s="2">
        <v>16.8</v>
      </c>
      <c r="D83" s="2">
        <v>21.25</v>
      </c>
    </row>
    <row r="84" spans="1:4" ht="15.5">
      <c r="A84" s="1">
        <v>29.75</v>
      </c>
      <c r="B84" s="2">
        <v>18.12</v>
      </c>
      <c r="C84" s="2">
        <v>16.45</v>
      </c>
      <c r="D84" s="2">
        <v>21.54</v>
      </c>
    </row>
    <row r="85" spans="1:4">
      <c r="A85" s="3">
        <v>29.4</v>
      </c>
      <c r="B85">
        <v>18.88</v>
      </c>
      <c r="C85">
        <v>13.3</v>
      </c>
      <c r="D85">
        <v>21.6</v>
      </c>
    </row>
    <row r="86" spans="1:4" ht="15.5">
      <c r="A86" s="1">
        <v>35</v>
      </c>
      <c r="B86" s="2">
        <v>17.399999999999999</v>
      </c>
      <c r="C86" s="2">
        <v>17.5</v>
      </c>
      <c r="D86" s="2">
        <v>21.6</v>
      </c>
    </row>
    <row r="87" spans="1:4">
      <c r="A87" s="3">
        <v>31.85</v>
      </c>
      <c r="B87">
        <v>17.600000000000001</v>
      </c>
      <c r="C87">
        <v>16.45</v>
      </c>
      <c r="D87">
        <v>21.63</v>
      </c>
    </row>
    <row r="88" spans="1:4" ht="15.5">
      <c r="A88" s="1">
        <v>32.549999999999997</v>
      </c>
      <c r="B88" s="2">
        <v>19.2</v>
      </c>
      <c r="C88" s="2">
        <v>12.25</v>
      </c>
      <c r="D88" s="2">
        <v>21.78</v>
      </c>
    </row>
    <row r="89" spans="1:4" ht="15.5">
      <c r="A89" s="1">
        <v>30.8</v>
      </c>
      <c r="B89" s="2">
        <v>19.600000000000001</v>
      </c>
      <c r="C89" s="2">
        <v>17.5</v>
      </c>
      <c r="D89" s="2">
        <v>21.84</v>
      </c>
    </row>
    <row r="90" spans="1:4" ht="15.5">
      <c r="A90" s="1">
        <v>32.200000000000003</v>
      </c>
      <c r="B90" s="2">
        <v>16.4852173913043</v>
      </c>
      <c r="C90" s="2">
        <v>20.3</v>
      </c>
      <c r="D90" s="2">
        <v>21.92</v>
      </c>
    </row>
    <row r="91" spans="1:4">
      <c r="A91" s="3">
        <v>33.25</v>
      </c>
      <c r="B91">
        <v>19.600000000000001</v>
      </c>
      <c r="C91">
        <v>16.45</v>
      </c>
      <c r="D91">
        <v>22.45</v>
      </c>
    </row>
    <row r="92" spans="1:4" ht="15.5">
      <c r="A92" s="1">
        <v>26.95</v>
      </c>
      <c r="B92" s="2">
        <v>17.36</v>
      </c>
      <c r="C92" s="2">
        <v>15.05</v>
      </c>
      <c r="D92" s="2">
        <v>22.65</v>
      </c>
    </row>
    <row r="93" spans="1:4">
      <c r="A93" s="3">
        <v>34.299999999999997</v>
      </c>
      <c r="B93">
        <v>18.8</v>
      </c>
      <c r="C93">
        <v>18.55</v>
      </c>
      <c r="D93">
        <v>22.71</v>
      </c>
    </row>
    <row r="94" spans="1:4">
      <c r="A94" s="3">
        <v>33.6</v>
      </c>
      <c r="B94">
        <v>15.993043478260899</v>
      </c>
      <c r="C94">
        <v>17.5</v>
      </c>
      <c r="D94">
        <v>22.91</v>
      </c>
    </row>
    <row r="95" spans="1:4" ht="15.5">
      <c r="A95" s="1">
        <v>31.5</v>
      </c>
      <c r="B95" s="2">
        <v>18</v>
      </c>
      <c r="C95" s="2">
        <v>14</v>
      </c>
      <c r="D95" s="2">
        <v>23</v>
      </c>
    </row>
    <row r="96" spans="1:4" ht="15.5">
      <c r="A96" s="1">
        <v>31.5</v>
      </c>
      <c r="B96" s="2">
        <v>19.600000000000001</v>
      </c>
      <c r="C96" s="2">
        <v>20.3</v>
      </c>
      <c r="D96" s="2">
        <v>23</v>
      </c>
    </row>
    <row r="97" spans="1:4" ht="15.5">
      <c r="A97" s="1">
        <v>29.05</v>
      </c>
      <c r="B97" s="2">
        <v>17.600000000000001</v>
      </c>
      <c r="C97" s="2">
        <v>14.35</v>
      </c>
      <c r="D97" s="2">
        <v>23.2</v>
      </c>
    </row>
    <row r="98" spans="1:4" ht="15.5">
      <c r="A98" s="1">
        <v>30.45</v>
      </c>
      <c r="B98" s="2">
        <v>18.600000000000001</v>
      </c>
      <c r="C98" s="2">
        <v>19.25</v>
      </c>
      <c r="D98" s="2">
        <v>23.35</v>
      </c>
    </row>
    <row r="99" spans="1:4" ht="15.5">
      <c r="A99" s="1">
        <v>33.6</v>
      </c>
      <c r="B99" s="2">
        <v>17.3721739130435</v>
      </c>
      <c r="C99" s="2">
        <v>15.4</v>
      </c>
      <c r="D99" s="2">
        <v>23.46</v>
      </c>
    </row>
    <row r="100" spans="1:4" ht="15.5">
      <c r="A100" s="1">
        <v>30.8</v>
      </c>
      <c r="B100" s="2">
        <v>17.565217391304301</v>
      </c>
      <c r="C100" s="2">
        <v>18.2</v>
      </c>
      <c r="D100" s="2">
        <v>23.65</v>
      </c>
    </row>
    <row r="101" spans="1:4" ht="15.5">
      <c r="A101" s="1">
        <v>34.65</v>
      </c>
      <c r="B101" s="2">
        <v>18</v>
      </c>
      <c r="C101" s="2">
        <v>18.2</v>
      </c>
      <c r="D101" s="2">
        <v>23.7</v>
      </c>
    </row>
    <row r="102" spans="1:4" ht="15.5">
      <c r="A102" s="1">
        <v>32.549999999999997</v>
      </c>
      <c r="B102" s="2">
        <v>17.399999999999999</v>
      </c>
      <c r="C102" s="2">
        <v>20.3</v>
      </c>
      <c r="D102" s="2">
        <v>23.79</v>
      </c>
    </row>
    <row r="103" spans="1:4" ht="15.5">
      <c r="A103" s="6"/>
      <c r="B103" s="2"/>
      <c r="C103" s="2"/>
      <c r="D103" s="2"/>
    </row>
    <row r="104" spans="1:4" ht="15.5">
      <c r="A104" s="6"/>
      <c r="B104" s="2"/>
      <c r="C104" s="2"/>
      <c r="D104" s="2"/>
    </row>
    <row r="105" spans="1:4" ht="15.5">
      <c r="A105" s="6"/>
      <c r="B105" s="2"/>
      <c r="C105" s="2"/>
      <c r="D105" s="2"/>
    </row>
    <row r="106" spans="1:4" ht="15.5">
      <c r="A106" s="6"/>
      <c r="B106" s="2"/>
      <c r="C106" s="2"/>
      <c r="D106" s="2"/>
    </row>
    <row r="108" spans="1:4" ht="15.5">
      <c r="A108" s="6"/>
      <c r="B108" s="2"/>
      <c r="C108" s="2"/>
      <c r="D108" s="2"/>
    </row>
    <row r="109" spans="1:4" ht="15.5">
      <c r="A109" s="6"/>
      <c r="B109" s="2"/>
      <c r="C109" s="2"/>
      <c r="D109" s="2"/>
    </row>
    <row r="110" spans="1:4" ht="15.5">
      <c r="A110" s="6"/>
      <c r="B110" s="2"/>
      <c r="C110" s="2"/>
      <c r="D110" s="2"/>
    </row>
    <row r="111" spans="1:4" ht="15.5">
      <c r="A111" s="7"/>
    </row>
    <row r="112" spans="1:4" ht="15.5">
      <c r="A112" s="6"/>
      <c r="B112" s="2"/>
      <c r="C112" s="2"/>
      <c r="D112" s="2"/>
    </row>
    <row r="113" spans="1:4" ht="15.5">
      <c r="A113" s="6"/>
      <c r="B113" s="2"/>
      <c r="C113" s="2"/>
      <c r="D113" s="2"/>
    </row>
    <row r="114" spans="1:4" ht="15.5">
      <c r="A114" s="6"/>
      <c r="B114" s="2"/>
      <c r="C114" s="2"/>
      <c r="D114" s="2"/>
    </row>
    <row r="115" spans="1:4" ht="15.5">
      <c r="A115" s="6"/>
      <c r="B115" s="2"/>
      <c r="C115" s="2"/>
      <c r="D115" s="2"/>
    </row>
    <row r="116" spans="1:4" ht="15.5">
      <c r="A116" s="6"/>
      <c r="B116" s="2"/>
      <c r="C116" s="2"/>
      <c r="D116" s="2"/>
    </row>
    <row r="117" spans="1:4" ht="15.5">
      <c r="A117" s="6"/>
      <c r="B117" s="2"/>
      <c r="C117" s="2"/>
      <c r="D117" s="2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计算机16</vt:lpstr>
      <vt:lpstr>计算机17</vt:lpstr>
      <vt:lpstr>计算机18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Xiafen Zhang</dc:creator>
  <cp:lastModifiedBy>zhang sky</cp:lastModifiedBy>
  <cp:lastPrinted>2021-03-20T09:50:00Z</cp:lastPrinted>
  <dcterms:created xsi:type="dcterms:W3CDTF">1996-12-17T01:32:00Z</dcterms:created>
  <dcterms:modified xsi:type="dcterms:W3CDTF">2022-03-06T02:58:01Z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53EE1D9B66AB4F1780D66D1F932D8FE1</vt:lpwstr>
  </property>
  <property fmtid="{D5CDD505-2E9C-101B-9397-08002B2CF9AE}" pid="3" name="KSOProductBuildVer">
    <vt:lpwstr>2052-11.1.0.11365</vt:lpwstr>
  </property>
</Properties>
</file>