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ml.chart+xml" PartName="/xl/charts/chart2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themeOverride+xml" PartName="/xl/theme/themeOverride1.xml"/>
  <Override ContentType="application/vnd.openxmlformats-officedocument.drawingml.chart+xml" PartName="/xl/charts/chart4.xml"/>
  <Override ContentType="application/vnd.openxmlformats-officedocument.themeOverride+xml" PartName="/xl/theme/themeOverride2.xml"/>
  <Override ContentType="application/vnd.openxmlformats-officedocument.drawingml.chart+xml" PartName="/xl/charts/chart5.xml"/>
  <Override ContentType="application/vnd.openxmlformats-officedocument.themeOverride+xml" PartName="/xl/theme/themeOverride3.xml"/>
  <Override ContentType="application/vnd.openxmlformats-officedocument.drawingml.chart+xml" PartName="/xl/charts/chart6.xml"/>
  <Override ContentType="application/vnd.openxmlformats-officedocument.themeOverride+xml" PartName="/xl/theme/themeOverride4.xml"/>
  <Override ContentType="application/vnd.openxmlformats-officedocument.drawingml.chart+xml" PartName="/xl/charts/chart7.xml"/>
  <Override ContentType="application/vnd.openxmlformats-officedocument.themeOverride+xml" PartName="/xl/theme/themeOverride5.xml"/>
  <Override ContentType="application/vnd.openxmlformats-officedocument.drawingml.chart+xml" PartName="/xl/charts/chart8.xml"/>
  <Override ContentType="application/vnd.openxmlformats-officedocument.themeOverride+xml" PartName="/xl/theme/themeOverride6.xml"/>
  <Override ContentType="application/vnd.openxmlformats-officedocument.drawingml.chart+xml" PartName="/xl/charts/chart9.xml"/>
  <Override ContentType="application/vnd.openxmlformats-officedocument.themeOverride+xml" PartName="/xl/theme/themeOverride7.xml"/>
  <Override ContentType="application/vnd.openxmlformats-officedocument.drawingml.chart+xml" PartName="/xl/charts/chart10.xml"/>
  <Override ContentType="application/vnd.openxmlformats-officedocument.themeOverride+xml" PartName="/xl/theme/themeOverride8.xml"/>
  <Override ContentType="application/vnd.openxmlformats-officedocument.drawingml.chart+xml" PartName="/xl/charts/chart11.xml"/>
  <Override ContentType="application/vnd.openxmlformats-officedocument.themeOverride+xml" PartName="/xl/theme/themeOverride9.xml"/>
  <Override ContentType="application/vnd.openxmlformats-officedocument.drawingml.chart+xml" PartName="/xl/charts/chart12.xml"/>
  <Override ContentType="application/vnd.openxmlformats-officedocument.themeOverride+xml" PartName="/xl/theme/themeOverride10.xml"/>
  <Override ContentType="application/vnd.openxmlformats-officedocument.drawingml.chart+xml" PartName="/xl/charts/chart13.xml"/>
  <Override ContentType="application/vnd.openxmlformats-officedocument.themeOverride+xml" PartName="/xl/theme/themeOverride11.xml"/>
  <Override ContentType="application/vnd.openxmlformats-officedocument.drawingml.chart+xml" PartName="/xl/charts/chart14.xml"/>
  <Override ContentType="application/vnd.openxmlformats-officedocument.themeOverride+xml" PartName="/xl/theme/themeOverride12.xml"/>
  <Override ContentType="application/vnd.openxmlformats-officedocument.drawingml.chart+xml" PartName="/xl/charts/chart15.xml"/>
  <Override ContentType="application/vnd.openxmlformats-officedocument.themeOverride+xml" PartName="/xl/theme/themeOverride13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9070" windowHeight="15870"/>
  </bookViews>
  <sheets>
    <sheet name="Графики" sheetId="8" r:id="rId1"/>
    <sheet name="Данные" sheetId="1" r:id="rId2"/>
  </sheets>
  <calcPr calcId="152511" fullCalcOnLoad="1"/>
</workbook>
</file>

<file path=xl/sharedStrings.xml><?xml version="1.0" encoding="utf-8"?>
<sst xmlns="http://schemas.openxmlformats.org/spreadsheetml/2006/main" count="64" uniqueCount="64">
  <si>
    <t>Июль 2017</t>
  </si>
  <si>
    <t>Статус оборудования</t>
  </si>
  <si>
    <t xml:space="preserve">DORRIES поз. 51-9  </t>
  </si>
  <si>
    <t xml:space="preserve">FA-C221 поз. 51-5  </t>
  </si>
  <si>
    <t xml:space="preserve">FA-C221 поз. 51-6  </t>
  </si>
  <si>
    <t xml:space="preserve">INNSE - ВД-22      </t>
  </si>
  <si>
    <t xml:space="preserve">INSSE - ВД-19Б     </t>
  </si>
  <si>
    <t xml:space="preserve">INSSE - ВД-19М     </t>
  </si>
  <si>
    <t xml:space="preserve">INSSE - ВД-5       </t>
  </si>
  <si>
    <t xml:space="preserve">INSSE поз. 51-3    </t>
  </si>
  <si>
    <t xml:space="preserve">KOLB поз. 21-19    </t>
  </si>
  <si>
    <t xml:space="preserve">KOLB поз. 21-22    </t>
  </si>
  <si>
    <t xml:space="preserve">OKUMA мод. Genos   </t>
  </si>
  <si>
    <t xml:space="preserve">OKUMA мод. MacTurn </t>
  </si>
  <si>
    <t xml:space="preserve">SCHIESS - ВД-16    </t>
  </si>
  <si>
    <t xml:space="preserve">SCHIESS поз. 51-1  </t>
  </si>
  <si>
    <t xml:space="preserve">SCHIESS поз. 51-2  </t>
  </si>
  <si>
    <t xml:space="preserve">SCHIESS поз. 81-3  </t>
  </si>
  <si>
    <t>В работе</t>
  </si>
  <si>
    <t>В наладке</t>
  </si>
  <si>
    <t>В простое</t>
  </si>
  <si>
    <t>Кол-во часов в месяце</t>
  </si>
  <si>
    <t>% работы станка</t>
  </si>
  <si>
    <t>Август 2017</t>
  </si>
  <si>
    <t>Сентябрь 2017</t>
  </si>
  <si>
    <t>Октябрь 2017</t>
  </si>
  <si>
    <t>Ноябрь 2017</t>
  </si>
  <si>
    <t>Декабрь 2017</t>
  </si>
  <si>
    <t>Январь 2018</t>
  </si>
  <si>
    <t>Февраль 2018</t>
  </si>
  <si>
    <t>Март 2018</t>
  </si>
  <si>
    <t>Апрель 2018</t>
  </si>
  <si>
    <t>Май 2018</t>
  </si>
  <si>
    <t>Июнь 2018</t>
  </si>
  <si>
    <t>Июль 2018</t>
  </si>
  <si>
    <t>Август 2018</t>
  </si>
  <si>
    <t>744</t>
  </si>
  <si>
    <t>Сентябрь 2018</t>
  </si>
  <si>
    <t>720</t>
  </si>
  <si>
    <t>Октябрь 2018</t>
  </si>
  <si>
    <t>Ноябрь 2018</t>
  </si>
  <si>
    <t>Декабрь 2018</t>
  </si>
  <si>
    <t>Январь 2019</t>
  </si>
  <si>
    <t>Февраль 2019</t>
  </si>
  <si>
    <t>Март 2019</t>
  </si>
  <si>
    <t>DORRIES поз. 51-9</t>
  </si>
  <si>
    <t>FA-C221 поз. 51-5</t>
  </si>
  <si>
    <t>FA-C221 поз. 51-6</t>
  </si>
  <si>
    <t>INNSE - ВД-22</t>
  </si>
  <si>
    <t>INSSE - ВД-19Б</t>
  </si>
  <si>
    <t>INSSE - ВД-19М</t>
  </si>
  <si>
    <t>INSSE - ВД-5</t>
  </si>
  <si>
    <t>INSSE поз. 51-3</t>
  </si>
  <si>
    <t>KOLB поз. 21-19</t>
  </si>
  <si>
    <t>KOLB поз. 21-21</t>
  </si>
  <si>
    <t>OKUMA мод. Genos</t>
  </si>
  <si>
    <t>SCHIESS - ВД-16</t>
  </si>
  <si>
    <t>SCHIESS поз. 51-1</t>
  </si>
  <si>
    <t>SCHIESS поз. 51-2</t>
  </si>
  <si>
    <t>SCHIESS поз. 81-3</t>
  </si>
  <si>
    <t>в работе</t>
  </si>
  <si>
    <t>в наладке</t>
  </si>
  <si>
    <t>в простое</t>
  </si>
  <si>
    <t>кол-во часов в месяце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</si>
</sst>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8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2" applyBorder="1" xfId="0" applyProtection="1"/>
    <xf numFmtId="49" applyNumberFormat="1" fontId="0" applyFont="1" fillId="0" applyFill="1" borderId="3" applyBorder="1" xfId="0" applyProtection="1" applyAlignment="1">
      <alignment horizontal="center"/>
    </xf>
    <xf numFmtId="0" applyNumberFormat="1" fontId="1" applyFont="1" fillId="0" applyFill="1" borderId="4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2" applyBorder="1" xfId="0" applyProtection="1"/>
    <xf numFmtId="49" applyNumberFormat="1" fontId="0" applyFont="1" fillId="0" applyFill="1" borderId="5" applyBorder="1" xfId="0" applyProtection="1" applyAlignment="1">
      <alignment horizontal="center"/>
    </xf>
    <xf numFmtId="0" applyNumberFormat="1" fontId="1" applyFont="1" fillId="0" applyFill="1" borderId="1" applyBorder="1" xfId="0" applyProtection="1"/>
    <xf numFmtId="0" applyNumberFormat="1" fontId="1" applyFont="1" fillId="0" applyFill="1" borderId="6" applyBorder="1" xfId="0" applyProtection="1"/>
    <xf numFmtId="49" applyNumberFormat="1" fontId="0" applyFont="1" fillId="0" applyFill="1" borderId="1" applyBorder="1" xfId="0" applyProtection="1"/>
    <xf numFmtId="49" applyNumberFormat="1" fontId="0" applyFont="1" fillId="0" applyFill="1" borderId="2" applyBorder="1" xfId="0" applyProtection="1" applyAlignment="1">
      <alignment horizontal="right"/>
    </xf>
    <xf numFmtId="49" applyNumberFormat="1" fontId="0" applyFont="1" fillId="0" applyFill="1" borderId="1" applyBorder="1" xfId="0" applyProtection="1" applyAlignment="1">
      <alignment horizontal="right"/>
    </xf>
    <xf numFmtId="0" applyNumberFormat="1" fontId="0" applyFont="1" fillId="0" applyFill="1" borderId="1" applyBorder="1" xfId="0" applyProtection="1" applyAlignment="1">
      <alignment horizontal="right"/>
    </xf>
    <xf numFmtId="9" applyNumberFormat="1" fontId="2" applyFont="1" fillId="0" applyFill="1" borderId="2" applyBorder="1" xfId="0" applyProtection="1"/>
    <xf numFmtId="49" applyNumberFormat="1" fontId="0" applyFont="1" fillId="0" applyFill="1" borderId="5" applyBorder="1" xfId="0" applyProtection="1"/>
    <xf numFmtId="49" applyNumberFormat="1" fontId="0" applyFont="1" fillId="0" applyFill="1" borderId="7" applyBorder="1" xfId="0" applyProtection="1"/>
    <xf numFmtId="9" applyNumberFormat="1" fontId="2" applyFont="1" fillId="0" applyFill="1" borderId="2" applyBorder="1" xfId="0" applyProtection="1" applyAlignment="1">
      <alignment horizontal="right"/>
    </xf>
    <xf numFmtId="49" applyNumberFormat="1" fontId="0" applyFont="1" fillId="0" applyFill="1" borderId="8" applyBorder="1" xfId="0" applyProtection="1"/>
    <xf numFmtId="9" applyNumberFormat="1" fontId="2" applyFont="1" fillId="0" applyFill="1" borderId="1" applyBorder="1" xfId="0" applyProtection="1" applyAlignment="1">
      <alignment horizontal="right"/>
    </xf>
    <xf numFmtId="9" applyNumberFormat="1" fontId="1" applyFont="1" fillId="0" applyFill="1" borderId="2" applyBorder="1" xfId="0" applyProtection="1"/>
    <xf numFmtId="9" applyNumberFormat="1" fontId="1" applyFont="1" fillId="0" applyFill="1" borderId="2" applyBorder="1" xfId="0" applyProtection="1" applyAlignment="1">
      <alignment horizontal="right"/>
    </xf>
    <xf numFmtId="9" applyNumberFormat="1" fontId="1" applyFont="1" fillId="0" applyFill="1" borderId="1" applyBorder="1" xfId="0" applyProtection="1" applyAlignment="1">
      <alignment horizontal="right"/>
    </xf>
    <xf numFmtId="49" applyNumberFormat="1" fontId="0" applyFont="1" fillId="0" applyFill="1" borderId="9" applyBorder="1" xfId="0" applyProtection="1"/>
    <xf numFmtId="49" applyNumberFormat="1" fontId="0" applyFont="1" fillId="0" applyFill="1" borderId="10" applyBorder="1" xfId="0" applyProtection="1"/>
    <xf numFmtId="0" applyNumberFormat="1" fontId="0" applyFont="1" fillId="0" applyFill="1" borderId="11" applyBorder="1" xfId="0" applyProtection="1" applyAlignment="1">
      <alignment horizontal="center"/>
    </xf>
    <xf numFmtId="0" applyNumberFormat="1" fontId="0" applyFont="1" fillId="0" applyFill="1" borderId="11" applyBorder="1" xfId="0" applyProtection="1"/>
  </cellXfs>
  <cellStyles count="1">
    <cellStyle name="Обычный" xfId="0" builtinId="0"/>
  </cellStyles>
  <dxfs count="2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1.xml.rels><?xml version="1.0" encoding="UTF-8" standalone="yes"?>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2.xml.rels><?xml version="1.0" encoding="UTF-8" standalone="yes"?>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3.xml.rels><?xml version="1.0" encoding="UTF-8" standalone="yes"?>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4.xml.rels><?xml version="1.0" encoding="UTF-8" standalone="yes"?>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5.xml.rels><?xml version="1.0" encoding="UTF-8" standalone="yes"?>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3.xml.rels><?xml version="1.0" encoding="UTF-8" standalone="yes"?>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.xml.rels><?xml version="1.0" encoding="UTF-8" standalone="yes"?>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.xml.rels><?xml version="1.0" encoding="UTF-8" standalone="yes"?>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9.xml.rels><?xml version="1.0" encoding="UTF-8" standalone="yes"?>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Июль 2017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Данные!$A$3</c:f>
              <c:strCache>
                <c:ptCount val="1"/>
                <c:pt idx="0">
                  <c:v>В работе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Данные!$B$2:$Q$2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Данные!$B$3:$Q$3</c:f>
              <c:numCache>
                <c:formatCode>@</c:formatCode>
                <c:ptCount val="16"/>
                <c:pt idx="0">
                  <c:v>167</c:v>
                </c:pt>
                <c:pt idx="1">
                  <c:v>77</c:v>
                </c:pt>
                <c:pt idx="2">
                  <c:v>239</c:v>
                </c:pt>
                <c:pt idx="3">
                  <c:v>360</c:v>
                </c:pt>
                <c:pt idx="4">
                  <c:v>403</c:v>
                </c:pt>
                <c:pt idx="5">
                  <c:v>298</c:v>
                </c:pt>
                <c:pt idx="6">
                  <c:v>0</c:v>
                </c:pt>
                <c:pt idx="7">
                  <c:v>250</c:v>
                </c:pt>
                <c:pt idx="8">
                  <c:v>138</c:v>
                </c:pt>
                <c:pt idx="9">
                  <c:v>340</c:v>
                </c:pt>
                <c:pt idx="10">
                  <c:v>510</c:v>
                </c:pt>
                <c:pt idx="11">
                  <c:v>298</c:v>
                </c:pt>
                <c:pt idx="12">
                  <c:v>0</c:v>
                </c:pt>
                <c:pt idx="13">
                  <c:v>339</c:v>
                </c:pt>
                <c:pt idx="14">
                  <c:v>358</c:v>
                </c:pt>
                <c:pt idx="15">
                  <c:v>463</c:v>
                </c:pt>
              </c:numCache>
            </c:numRef>
          </c:val>
        </c:ser>
        <c:ser>
          <c:idx val="1"/>
          <c:order val="1"/>
          <c:tx>
            <c:strRef>
              <c:f>Данные!$A$4</c:f>
              <c:strCache>
                <c:ptCount val="1"/>
                <c:pt idx="0">
                  <c:v>В наладке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Данные!$B$2:$Q$2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Данные!$B$4:$Q$4</c:f>
              <c:numCache>
                <c:formatCode>@</c:formatCode>
                <c:ptCount val="16"/>
                <c:pt idx="0">
                  <c:v>37</c:v>
                </c:pt>
                <c:pt idx="1">
                  <c:v>75</c:v>
                </c:pt>
                <c:pt idx="2">
                  <c:v>388</c:v>
                </c:pt>
                <c:pt idx="3">
                  <c:v>136</c:v>
                </c:pt>
                <c:pt idx="4">
                  <c:v>153</c:v>
                </c:pt>
                <c:pt idx="5">
                  <c:v>344</c:v>
                </c:pt>
                <c:pt idx="6">
                  <c:v>0</c:v>
                </c:pt>
                <c:pt idx="7">
                  <c:v>171</c:v>
                </c:pt>
                <c:pt idx="8">
                  <c:v>536</c:v>
                </c:pt>
                <c:pt idx="9">
                  <c:v>339</c:v>
                </c:pt>
                <c:pt idx="10">
                  <c:v>71</c:v>
                </c:pt>
                <c:pt idx="11">
                  <c:v>116</c:v>
                </c:pt>
                <c:pt idx="12">
                  <c:v>0</c:v>
                </c:pt>
                <c:pt idx="13">
                  <c:v>228</c:v>
                </c:pt>
                <c:pt idx="14">
                  <c:v>236</c:v>
                </c:pt>
                <c:pt idx="15">
                  <c:v>124</c:v>
                </c:pt>
              </c:numCache>
            </c:numRef>
          </c:val>
        </c:ser>
        <c:ser>
          <c:idx val="2"/>
          <c:order val="2"/>
          <c:tx>
            <c:strRef>
              <c:f>Данные!$A$5</c:f>
              <c:strCache>
                <c:ptCount val="1"/>
                <c:pt idx="0">
                  <c:v>В простое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Данные!$B$2:$Q$2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Данные!$B$5:$Q$5</c:f>
              <c:numCache>
                <c:formatCode>General</c:formatCode>
                <c:ptCount val="16"/>
                <c:pt idx="0">
                  <c:v>540</c:v>
                </c:pt>
                <c:pt idx="1">
                  <c:v>592</c:v>
                </c:pt>
                <c:pt idx="2">
                  <c:v>117</c:v>
                </c:pt>
                <c:pt idx="3">
                  <c:v>248</c:v>
                </c:pt>
                <c:pt idx="4">
                  <c:v>188</c:v>
                </c:pt>
                <c:pt idx="5">
                  <c:v>102</c:v>
                </c:pt>
                <c:pt idx="6">
                  <c:v>744</c:v>
                </c:pt>
                <c:pt idx="7">
                  <c:v>323</c:v>
                </c:pt>
                <c:pt idx="8">
                  <c:v>70</c:v>
                </c:pt>
                <c:pt idx="9">
                  <c:v>65</c:v>
                </c:pt>
                <c:pt idx="10">
                  <c:v>163</c:v>
                </c:pt>
                <c:pt idx="11">
                  <c:v>330</c:v>
                </c:pt>
                <c:pt idx="12">
                  <c:v>744</c:v>
                </c:pt>
                <c:pt idx="13">
                  <c:v>177</c:v>
                </c:pt>
                <c:pt idx="14">
                  <c:v>150</c:v>
                </c:pt>
                <c:pt idx="15">
                  <c:v>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922176"/>
        <c:axId val="196922736"/>
      </c:barChart>
      <c:catAx>
        <c:axId val="19692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ru-RU"/>
          </a:p>
        </c:txPr>
        <c:crossAx val="196922736"/>
        <c:crosses val="autoZero"/>
        <c:auto val="1"/>
        <c:lblAlgn val="ctr"/>
        <c:lblOffset val="100"/>
        <c:noMultiLvlLbl val="0"/>
      </c:catAx>
      <c:valAx>
        <c:axId val="19692273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19692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ru-RU"/>
              <a:t>Апрель 2018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Данные!$A$66</c:f>
              <c:strCache>
                <c:ptCount val="1"/>
                <c:pt idx="0">
                  <c:v>В работе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Данные!$B$65:$Q$65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Данные!$B$66:$Q$66</c:f>
              <c:numCache>
                <c:formatCode>@</c:formatCode>
                <c:ptCount val="16"/>
                <c:pt idx="0">
                  <c:v>304</c:v>
                </c:pt>
                <c:pt idx="1">
                  <c:v>123</c:v>
                </c:pt>
                <c:pt idx="2">
                  <c:v>129</c:v>
                </c:pt>
                <c:pt idx="3">
                  <c:v>73</c:v>
                </c:pt>
                <c:pt idx="4">
                  <c:v>176</c:v>
                </c:pt>
                <c:pt idx="5">
                  <c:v>319</c:v>
                </c:pt>
                <c:pt idx="6">
                  <c:v>233</c:v>
                </c:pt>
                <c:pt idx="7">
                  <c:v>232</c:v>
                </c:pt>
                <c:pt idx="8">
                  <c:v>22</c:v>
                </c:pt>
                <c:pt idx="9">
                  <c:v>244</c:v>
                </c:pt>
                <c:pt idx="10">
                  <c:v>583</c:v>
                </c:pt>
                <c:pt idx="11">
                  <c:v>211</c:v>
                </c:pt>
                <c:pt idx="12">
                  <c:v>407</c:v>
                </c:pt>
                <c:pt idx="13">
                  <c:v>222</c:v>
                </c:pt>
                <c:pt idx="14">
                  <c:v>357</c:v>
                </c:pt>
                <c:pt idx="15">
                  <c:v>237</c:v>
                </c:pt>
              </c:numCache>
            </c:numRef>
          </c:val>
        </c:ser>
        <c:ser>
          <c:idx val="1"/>
          <c:order val="1"/>
          <c:tx>
            <c:strRef>
              <c:f>Данные!$A$67</c:f>
              <c:strCache>
                <c:ptCount val="1"/>
                <c:pt idx="0">
                  <c:v>В наладке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Данные!$B$65:$Q$65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Данные!$B$67:$Q$67</c:f>
              <c:numCache>
                <c:formatCode>@</c:formatCode>
                <c:ptCount val="16"/>
                <c:pt idx="0">
                  <c:v>82</c:v>
                </c:pt>
                <c:pt idx="1">
                  <c:v>199</c:v>
                </c:pt>
                <c:pt idx="2">
                  <c:v>152</c:v>
                </c:pt>
                <c:pt idx="3">
                  <c:v>67</c:v>
                </c:pt>
                <c:pt idx="4">
                  <c:v>180</c:v>
                </c:pt>
                <c:pt idx="5">
                  <c:v>253</c:v>
                </c:pt>
                <c:pt idx="6">
                  <c:v>191</c:v>
                </c:pt>
                <c:pt idx="7">
                  <c:v>90</c:v>
                </c:pt>
                <c:pt idx="8">
                  <c:v>386</c:v>
                </c:pt>
                <c:pt idx="9">
                  <c:v>321</c:v>
                </c:pt>
                <c:pt idx="10">
                  <c:v>57</c:v>
                </c:pt>
                <c:pt idx="11">
                  <c:v>242</c:v>
                </c:pt>
                <c:pt idx="12">
                  <c:v>145</c:v>
                </c:pt>
                <c:pt idx="13">
                  <c:v>236</c:v>
                </c:pt>
                <c:pt idx="14">
                  <c:v>263</c:v>
                </c:pt>
                <c:pt idx="15">
                  <c:v>207</c:v>
                </c:pt>
              </c:numCache>
            </c:numRef>
          </c:val>
        </c:ser>
        <c:ser>
          <c:idx val="2"/>
          <c:order val="2"/>
          <c:tx>
            <c:strRef>
              <c:f>Данные!$A$68</c:f>
              <c:strCache>
                <c:ptCount val="1"/>
                <c:pt idx="0">
                  <c:v>В простое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Данные!$B$65:$Q$65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Данные!$B$68:$Q$68</c:f>
              <c:numCache>
                <c:formatCode>General</c:formatCode>
                <c:ptCount val="16"/>
                <c:pt idx="0">
                  <c:v>334</c:v>
                </c:pt>
                <c:pt idx="1">
                  <c:v>398</c:v>
                </c:pt>
                <c:pt idx="2">
                  <c:v>439</c:v>
                </c:pt>
                <c:pt idx="3">
                  <c:v>580</c:v>
                </c:pt>
                <c:pt idx="4">
                  <c:v>364</c:v>
                </c:pt>
                <c:pt idx="5">
                  <c:v>148</c:v>
                </c:pt>
                <c:pt idx="6">
                  <c:v>296</c:v>
                </c:pt>
                <c:pt idx="7">
                  <c:v>398</c:v>
                </c:pt>
                <c:pt idx="8">
                  <c:v>312</c:v>
                </c:pt>
                <c:pt idx="9">
                  <c:v>155</c:v>
                </c:pt>
                <c:pt idx="10">
                  <c:v>80</c:v>
                </c:pt>
                <c:pt idx="11">
                  <c:v>267</c:v>
                </c:pt>
                <c:pt idx="12">
                  <c:v>168</c:v>
                </c:pt>
                <c:pt idx="13">
                  <c:v>262</c:v>
                </c:pt>
                <c:pt idx="14">
                  <c:v>100</c:v>
                </c:pt>
                <c:pt idx="15">
                  <c:v>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307504"/>
        <c:axId val="199308064"/>
      </c:barChart>
      <c:catAx>
        <c:axId val="19930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ru-RU"/>
          </a:p>
        </c:txPr>
        <c:crossAx val="199308064"/>
        <c:crosses val="autoZero"/>
        <c:auto val="1"/>
        <c:lblAlgn val="ctr"/>
        <c:lblOffset val="100"/>
        <c:noMultiLvlLbl val="0"/>
      </c:catAx>
      <c:valAx>
        <c:axId val="199308064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19930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ru-RU"/>
              <a:t>Май 2018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Данные!$A$73</c:f>
              <c:strCache>
                <c:ptCount val="1"/>
                <c:pt idx="0">
                  <c:v>В работе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Данные!$B$72:$Q$72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Данные!$B$73:$Q$73</c:f>
              <c:numCache>
                <c:formatCode>@</c:formatCode>
                <c:ptCount val="16"/>
                <c:pt idx="0">
                  <c:v>85</c:v>
                </c:pt>
                <c:pt idx="1">
                  <c:v>135</c:v>
                </c:pt>
                <c:pt idx="2">
                  <c:v>183</c:v>
                </c:pt>
                <c:pt idx="3">
                  <c:v>409</c:v>
                </c:pt>
                <c:pt idx="4">
                  <c:v>273</c:v>
                </c:pt>
                <c:pt idx="5">
                  <c:v>390</c:v>
                </c:pt>
                <c:pt idx="6">
                  <c:v>472</c:v>
                </c:pt>
                <c:pt idx="7">
                  <c:v>151</c:v>
                </c:pt>
                <c:pt idx="8">
                  <c:v>21</c:v>
                </c:pt>
                <c:pt idx="9">
                  <c:v>476</c:v>
                </c:pt>
                <c:pt idx="10">
                  <c:v>621</c:v>
                </c:pt>
                <c:pt idx="11">
                  <c:v>361</c:v>
                </c:pt>
                <c:pt idx="12">
                  <c:v>195</c:v>
                </c:pt>
                <c:pt idx="13">
                  <c:v>262</c:v>
                </c:pt>
                <c:pt idx="14">
                  <c:v>264</c:v>
                </c:pt>
                <c:pt idx="15">
                  <c:v>125</c:v>
                </c:pt>
              </c:numCache>
            </c:numRef>
          </c:val>
        </c:ser>
        <c:ser>
          <c:idx val="1"/>
          <c:order val="1"/>
          <c:tx>
            <c:strRef>
              <c:f>Данные!$A$74</c:f>
              <c:strCache>
                <c:ptCount val="1"/>
                <c:pt idx="0">
                  <c:v>В наладке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Данные!$B$72:$Q$72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Данные!$B$74:$Q$74</c:f>
              <c:numCache>
                <c:formatCode>@</c:formatCode>
                <c:ptCount val="16"/>
                <c:pt idx="0">
                  <c:v>40</c:v>
                </c:pt>
                <c:pt idx="1">
                  <c:v>159</c:v>
                </c:pt>
                <c:pt idx="2">
                  <c:v>108</c:v>
                </c:pt>
                <c:pt idx="3">
                  <c:v>132</c:v>
                </c:pt>
                <c:pt idx="4">
                  <c:v>174</c:v>
                </c:pt>
                <c:pt idx="5">
                  <c:v>264</c:v>
                </c:pt>
                <c:pt idx="6">
                  <c:v>128</c:v>
                </c:pt>
                <c:pt idx="7">
                  <c:v>121</c:v>
                </c:pt>
                <c:pt idx="8">
                  <c:v>171</c:v>
                </c:pt>
                <c:pt idx="9">
                  <c:v>202</c:v>
                </c:pt>
                <c:pt idx="10">
                  <c:v>82</c:v>
                </c:pt>
                <c:pt idx="11">
                  <c:v>295</c:v>
                </c:pt>
                <c:pt idx="12">
                  <c:v>116</c:v>
                </c:pt>
                <c:pt idx="13">
                  <c:v>248</c:v>
                </c:pt>
                <c:pt idx="14">
                  <c:v>274</c:v>
                </c:pt>
                <c:pt idx="15">
                  <c:v>113</c:v>
                </c:pt>
              </c:numCache>
            </c:numRef>
          </c:val>
        </c:ser>
        <c:ser>
          <c:idx val="2"/>
          <c:order val="2"/>
          <c:tx>
            <c:strRef>
              <c:f>Данные!$A$75</c:f>
              <c:strCache>
                <c:ptCount val="1"/>
                <c:pt idx="0">
                  <c:v>В простое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Данные!$B$72:$Q$72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Данные!$B$75:$Q$75</c:f>
              <c:numCache>
                <c:formatCode>General</c:formatCode>
                <c:ptCount val="16"/>
                <c:pt idx="0">
                  <c:v>619</c:v>
                </c:pt>
                <c:pt idx="1">
                  <c:v>450</c:v>
                </c:pt>
                <c:pt idx="2">
                  <c:v>453</c:v>
                </c:pt>
                <c:pt idx="3">
                  <c:v>203</c:v>
                </c:pt>
                <c:pt idx="4">
                  <c:v>297</c:v>
                </c:pt>
                <c:pt idx="5">
                  <c:v>90</c:v>
                </c:pt>
                <c:pt idx="6">
                  <c:v>144</c:v>
                </c:pt>
                <c:pt idx="7">
                  <c:v>472</c:v>
                </c:pt>
                <c:pt idx="8">
                  <c:v>552</c:v>
                </c:pt>
                <c:pt idx="9">
                  <c:v>66</c:v>
                </c:pt>
                <c:pt idx="10">
                  <c:v>41</c:v>
                </c:pt>
                <c:pt idx="11">
                  <c:v>88</c:v>
                </c:pt>
                <c:pt idx="12">
                  <c:v>433</c:v>
                </c:pt>
                <c:pt idx="13">
                  <c:v>234</c:v>
                </c:pt>
                <c:pt idx="14">
                  <c:v>206</c:v>
                </c:pt>
                <c:pt idx="15">
                  <c:v>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419056"/>
        <c:axId val="199419616"/>
      </c:barChart>
      <c:catAx>
        <c:axId val="19941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ru-RU"/>
          </a:p>
        </c:txPr>
        <c:crossAx val="199419616"/>
        <c:crosses val="autoZero"/>
        <c:auto val="1"/>
        <c:lblAlgn val="ctr"/>
        <c:lblOffset val="100"/>
        <c:noMultiLvlLbl val="0"/>
      </c:catAx>
      <c:valAx>
        <c:axId val="19941961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19941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ru-RU"/>
              <a:t>Июнь 2018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Данные!$A$80</c:f>
              <c:strCache>
                <c:ptCount val="1"/>
                <c:pt idx="0">
                  <c:v>В работе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Данные!$B$79:$Q$79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Данные!$B$80:$Q$80</c:f>
              <c:numCache>
                <c:formatCode>@</c:formatCode>
                <c:ptCount val="16"/>
                <c:pt idx="0">
                  <c:v>163</c:v>
                </c:pt>
                <c:pt idx="1">
                  <c:v>130</c:v>
                </c:pt>
                <c:pt idx="2">
                  <c:v>348</c:v>
                </c:pt>
                <c:pt idx="3">
                  <c:v>306</c:v>
                </c:pt>
                <c:pt idx="4">
                  <c:v>315</c:v>
                </c:pt>
                <c:pt idx="5">
                  <c:v>354</c:v>
                </c:pt>
                <c:pt idx="6">
                  <c:v>321</c:v>
                </c:pt>
                <c:pt idx="7">
                  <c:v>342</c:v>
                </c:pt>
                <c:pt idx="8">
                  <c:v>56</c:v>
                </c:pt>
                <c:pt idx="9">
                  <c:v>444</c:v>
                </c:pt>
                <c:pt idx="10">
                  <c:v>550</c:v>
                </c:pt>
                <c:pt idx="11">
                  <c:v>201</c:v>
                </c:pt>
                <c:pt idx="12">
                  <c:v>201</c:v>
                </c:pt>
                <c:pt idx="13">
                  <c:v>316</c:v>
                </c:pt>
                <c:pt idx="14">
                  <c:v>303</c:v>
                </c:pt>
                <c:pt idx="15">
                  <c:v>191</c:v>
                </c:pt>
              </c:numCache>
            </c:numRef>
          </c:val>
        </c:ser>
        <c:ser>
          <c:idx val="1"/>
          <c:order val="1"/>
          <c:tx>
            <c:strRef>
              <c:f>Данные!$A$81</c:f>
              <c:strCache>
                <c:ptCount val="1"/>
                <c:pt idx="0">
                  <c:v>В наладке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Данные!$B$79:$Q$79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Данные!$B$81:$Q$81</c:f>
              <c:numCache>
                <c:formatCode>@</c:formatCode>
                <c:ptCount val="16"/>
                <c:pt idx="0">
                  <c:v>57</c:v>
                </c:pt>
                <c:pt idx="1">
                  <c:v>101</c:v>
                </c:pt>
                <c:pt idx="2">
                  <c:v>165</c:v>
                </c:pt>
                <c:pt idx="3">
                  <c:v>113</c:v>
                </c:pt>
                <c:pt idx="4">
                  <c:v>85</c:v>
                </c:pt>
                <c:pt idx="5">
                  <c:v>252</c:v>
                </c:pt>
                <c:pt idx="6">
                  <c:v>179</c:v>
                </c:pt>
                <c:pt idx="7">
                  <c:v>100</c:v>
                </c:pt>
                <c:pt idx="8">
                  <c:v>58</c:v>
                </c:pt>
                <c:pt idx="9">
                  <c:v>14</c:v>
                </c:pt>
                <c:pt idx="10">
                  <c:v>52</c:v>
                </c:pt>
                <c:pt idx="11">
                  <c:v>327</c:v>
                </c:pt>
                <c:pt idx="12">
                  <c:v>108</c:v>
                </c:pt>
                <c:pt idx="13">
                  <c:v>171</c:v>
                </c:pt>
                <c:pt idx="14">
                  <c:v>170</c:v>
                </c:pt>
                <c:pt idx="15">
                  <c:v>79</c:v>
                </c:pt>
              </c:numCache>
            </c:numRef>
          </c:val>
        </c:ser>
        <c:ser>
          <c:idx val="2"/>
          <c:order val="2"/>
          <c:tx>
            <c:strRef>
              <c:f>Данные!$A$82</c:f>
              <c:strCache>
                <c:ptCount val="1"/>
                <c:pt idx="0">
                  <c:v>В простое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Данные!$B$79:$Q$79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Данные!$B$82:$Q$82</c:f>
              <c:numCache>
                <c:formatCode>General</c:formatCode>
                <c:ptCount val="16"/>
                <c:pt idx="0">
                  <c:v>500</c:v>
                </c:pt>
                <c:pt idx="1">
                  <c:v>489</c:v>
                </c:pt>
                <c:pt idx="2">
                  <c:v>207</c:v>
                </c:pt>
                <c:pt idx="3">
                  <c:v>301</c:v>
                </c:pt>
                <c:pt idx="4">
                  <c:v>320</c:v>
                </c:pt>
                <c:pt idx="5">
                  <c:v>114</c:v>
                </c:pt>
                <c:pt idx="6">
                  <c:v>220</c:v>
                </c:pt>
                <c:pt idx="7">
                  <c:v>278</c:v>
                </c:pt>
                <c:pt idx="8">
                  <c:v>606</c:v>
                </c:pt>
                <c:pt idx="9">
                  <c:v>262</c:v>
                </c:pt>
                <c:pt idx="10">
                  <c:v>118</c:v>
                </c:pt>
                <c:pt idx="11">
                  <c:v>192</c:v>
                </c:pt>
                <c:pt idx="12">
                  <c:v>411</c:v>
                </c:pt>
                <c:pt idx="13">
                  <c:v>233</c:v>
                </c:pt>
                <c:pt idx="14">
                  <c:v>247</c:v>
                </c:pt>
                <c:pt idx="15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423536"/>
        <c:axId val="199424096"/>
      </c:barChart>
      <c:catAx>
        <c:axId val="19942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ru-RU"/>
          </a:p>
        </c:txPr>
        <c:crossAx val="199424096"/>
        <c:crosses val="autoZero"/>
        <c:auto val="1"/>
        <c:lblAlgn val="ctr"/>
        <c:lblOffset val="100"/>
        <c:noMultiLvlLbl val="0"/>
      </c:catAx>
      <c:valAx>
        <c:axId val="19942409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19942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ru-RU"/>
              <a:t>Июль 2018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Данные!$A$87</c:f>
              <c:strCache>
                <c:ptCount val="1"/>
                <c:pt idx="0">
                  <c:v>В работе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Данные!$B$86:$Q$86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Данные!$B$87:$Q$87</c:f>
              <c:numCache>
                <c:formatCode>@</c:formatCode>
                <c:ptCount val="16"/>
                <c:pt idx="0">
                  <c:v>122</c:v>
                </c:pt>
                <c:pt idx="1">
                  <c:v>133</c:v>
                </c:pt>
                <c:pt idx="2">
                  <c:v>275</c:v>
                </c:pt>
                <c:pt idx="3">
                  <c:v>335</c:v>
                </c:pt>
                <c:pt idx="4">
                  <c:v>303</c:v>
                </c:pt>
                <c:pt idx="5">
                  <c:v>299</c:v>
                </c:pt>
                <c:pt idx="6">
                  <c:v>320</c:v>
                </c:pt>
                <c:pt idx="7">
                  <c:v>298</c:v>
                </c:pt>
                <c:pt idx="8">
                  <c:v>15</c:v>
                </c:pt>
                <c:pt idx="9">
                  <c:v>439</c:v>
                </c:pt>
                <c:pt idx="10">
                  <c:v>592</c:v>
                </c:pt>
                <c:pt idx="11">
                  <c:v>241</c:v>
                </c:pt>
                <c:pt idx="12">
                  <c:v>234</c:v>
                </c:pt>
                <c:pt idx="13">
                  <c:v>270</c:v>
                </c:pt>
                <c:pt idx="14">
                  <c:v>292</c:v>
                </c:pt>
                <c:pt idx="15">
                  <c:v>248</c:v>
                </c:pt>
              </c:numCache>
            </c:numRef>
          </c:val>
        </c:ser>
        <c:ser>
          <c:idx val="1"/>
          <c:order val="1"/>
          <c:tx>
            <c:strRef>
              <c:f>Данные!$A$88</c:f>
              <c:strCache>
                <c:ptCount val="1"/>
                <c:pt idx="0">
                  <c:v>В наладке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Данные!$B$86:$Q$86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Данные!$B$88:$Q$88</c:f>
              <c:numCache>
                <c:formatCode>General</c:formatCode>
                <c:ptCount val="16"/>
                <c:pt idx="0">
                  <c:v>26</c:v>
                </c:pt>
                <c:pt idx="1">
                  <c:v>110</c:v>
                </c:pt>
                <c:pt idx="2">
                  <c:v>151</c:v>
                </c:pt>
                <c:pt idx="3">
                  <c:v>64</c:v>
                </c:pt>
                <c:pt idx="4">
                  <c:v>113</c:v>
                </c:pt>
                <c:pt idx="5">
                  <c:v>224</c:v>
                </c:pt>
                <c:pt idx="6">
                  <c:v>174</c:v>
                </c:pt>
                <c:pt idx="7">
                  <c:v>129</c:v>
                </c:pt>
                <c:pt idx="8">
                  <c:v>177</c:v>
                </c:pt>
                <c:pt idx="9">
                  <c:v>16</c:v>
                </c:pt>
                <c:pt idx="10">
                  <c:v>54</c:v>
                </c:pt>
                <c:pt idx="11">
                  <c:v>168</c:v>
                </c:pt>
                <c:pt idx="12">
                  <c:v>53</c:v>
                </c:pt>
                <c:pt idx="13">
                  <c:v>181</c:v>
                </c:pt>
                <c:pt idx="14">
                  <c:v>195</c:v>
                </c:pt>
                <c:pt idx="15">
                  <c:v>139</c:v>
                </c:pt>
              </c:numCache>
            </c:numRef>
          </c:val>
        </c:ser>
        <c:ser>
          <c:idx val="2"/>
          <c:order val="2"/>
          <c:tx>
            <c:strRef>
              <c:f>Данные!$A$89</c:f>
              <c:strCache>
                <c:ptCount val="1"/>
                <c:pt idx="0">
                  <c:v>В простое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Данные!$B$86:$Q$86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Данные!$B$89:$Q$89</c:f>
              <c:numCache>
                <c:formatCode>General</c:formatCode>
                <c:ptCount val="16"/>
                <c:pt idx="0">
                  <c:v>572</c:v>
                </c:pt>
                <c:pt idx="1">
                  <c:v>477</c:v>
                </c:pt>
                <c:pt idx="2">
                  <c:v>294</c:v>
                </c:pt>
                <c:pt idx="3">
                  <c:v>321</c:v>
                </c:pt>
                <c:pt idx="4">
                  <c:v>304</c:v>
                </c:pt>
                <c:pt idx="5">
                  <c:v>197</c:v>
                </c:pt>
                <c:pt idx="6">
                  <c:v>226</c:v>
                </c:pt>
                <c:pt idx="7">
                  <c:v>293</c:v>
                </c:pt>
                <c:pt idx="8">
                  <c:v>528</c:v>
                </c:pt>
                <c:pt idx="9">
                  <c:v>265</c:v>
                </c:pt>
                <c:pt idx="10">
                  <c:v>74</c:v>
                </c:pt>
                <c:pt idx="11">
                  <c:v>311</c:v>
                </c:pt>
                <c:pt idx="12">
                  <c:v>433</c:v>
                </c:pt>
                <c:pt idx="13">
                  <c:v>269</c:v>
                </c:pt>
                <c:pt idx="14">
                  <c:v>233</c:v>
                </c:pt>
                <c:pt idx="15">
                  <c:v>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004640"/>
        <c:axId val="199005200"/>
      </c:barChart>
      <c:catAx>
        <c:axId val="19900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ru-RU"/>
          </a:p>
        </c:txPr>
        <c:crossAx val="199005200"/>
        <c:crosses val="autoZero"/>
        <c:auto val="1"/>
        <c:lblAlgn val="ctr"/>
        <c:lblOffset val="100"/>
        <c:noMultiLvlLbl val="0"/>
      </c:catAx>
      <c:valAx>
        <c:axId val="199005200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1990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ru-RU"/>
              <a:t>Август 2018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Данные!$A$94</c:f>
              <c:strCache>
                <c:ptCount val="1"/>
                <c:pt idx="0">
                  <c:v>В работе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Данные!$B$93:$Q$93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Данные!$B$94:$Q$94</c:f>
              <c:numCache>
                <c:formatCode>@</c:formatCode>
                <c:ptCount val="16"/>
                <c:pt idx="0">
                  <c:v>203</c:v>
                </c:pt>
                <c:pt idx="1">
                  <c:v>198</c:v>
                </c:pt>
                <c:pt idx="2">
                  <c:v>265</c:v>
                </c:pt>
                <c:pt idx="3">
                  <c:v>272</c:v>
                </c:pt>
                <c:pt idx="4">
                  <c:v>284</c:v>
                </c:pt>
                <c:pt idx="5">
                  <c:v>332</c:v>
                </c:pt>
                <c:pt idx="6">
                  <c:v>79</c:v>
                </c:pt>
                <c:pt idx="7">
                  <c:v>331</c:v>
                </c:pt>
                <c:pt idx="8">
                  <c:v>20</c:v>
                </c:pt>
                <c:pt idx="9">
                  <c:v>393</c:v>
                </c:pt>
                <c:pt idx="10">
                  <c:v>615</c:v>
                </c:pt>
                <c:pt idx="11">
                  <c:v>302</c:v>
                </c:pt>
                <c:pt idx="12">
                  <c:v>240</c:v>
                </c:pt>
                <c:pt idx="13">
                  <c:v>163</c:v>
                </c:pt>
                <c:pt idx="14">
                  <c:v>313</c:v>
                </c:pt>
                <c:pt idx="15">
                  <c:v>271</c:v>
                </c:pt>
              </c:numCache>
            </c:numRef>
          </c:val>
        </c:ser>
        <c:ser>
          <c:idx val="1"/>
          <c:order val="1"/>
          <c:tx>
            <c:strRef>
              <c:f>Данные!$A$95</c:f>
              <c:strCache>
                <c:ptCount val="1"/>
                <c:pt idx="0">
                  <c:v>В наладке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Данные!$B$93:$Q$93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Данные!$B$95:$Q$95</c:f>
              <c:numCache>
                <c:formatCode>General</c:formatCode>
                <c:ptCount val="16"/>
                <c:pt idx="0">
                  <c:v>94</c:v>
                </c:pt>
                <c:pt idx="1">
                  <c:v>186</c:v>
                </c:pt>
                <c:pt idx="2">
                  <c:v>167</c:v>
                </c:pt>
                <c:pt idx="3">
                  <c:v>105</c:v>
                </c:pt>
                <c:pt idx="4">
                  <c:v>211</c:v>
                </c:pt>
                <c:pt idx="5">
                  <c:v>244</c:v>
                </c:pt>
                <c:pt idx="6">
                  <c:v>83</c:v>
                </c:pt>
                <c:pt idx="7">
                  <c:v>191</c:v>
                </c:pt>
                <c:pt idx="8">
                  <c:v>95</c:v>
                </c:pt>
                <c:pt idx="9">
                  <c:v>15</c:v>
                </c:pt>
                <c:pt idx="10">
                  <c:v>81</c:v>
                </c:pt>
                <c:pt idx="11">
                  <c:v>209</c:v>
                </c:pt>
                <c:pt idx="12">
                  <c:v>120</c:v>
                </c:pt>
                <c:pt idx="13">
                  <c:v>133</c:v>
                </c:pt>
                <c:pt idx="14">
                  <c:v>247</c:v>
                </c:pt>
                <c:pt idx="15">
                  <c:v>94</c:v>
                </c:pt>
              </c:numCache>
            </c:numRef>
          </c:val>
        </c:ser>
        <c:ser>
          <c:idx val="2"/>
          <c:order val="2"/>
          <c:tx>
            <c:strRef>
              <c:f>Данные!$A$96</c:f>
              <c:strCache>
                <c:ptCount val="1"/>
                <c:pt idx="0">
                  <c:v>В простое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Данные!$B$93:$Q$93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Данные!$B$96:$Q$96</c:f>
              <c:numCache>
                <c:formatCode>General</c:formatCode>
                <c:ptCount val="16"/>
                <c:pt idx="0">
                  <c:v>447</c:v>
                </c:pt>
                <c:pt idx="1">
                  <c:v>360</c:v>
                </c:pt>
                <c:pt idx="2">
                  <c:v>312</c:v>
                </c:pt>
                <c:pt idx="3">
                  <c:v>367</c:v>
                </c:pt>
                <c:pt idx="4">
                  <c:v>249</c:v>
                </c:pt>
                <c:pt idx="5">
                  <c:v>168</c:v>
                </c:pt>
                <c:pt idx="6">
                  <c:v>582</c:v>
                </c:pt>
                <c:pt idx="7">
                  <c:v>222</c:v>
                </c:pt>
                <c:pt idx="8">
                  <c:v>629</c:v>
                </c:pt>
                <c:pt idx="9">
                  <c:v>336</c:v>
                </c:pt>
                <c:pt idx="10">
                  <c:v>48</c:v>
                </c:pt>
                <c:pt idx="11">
                  <c:v>233</c:v>
                </c:pt>
                <c:pt idx="12">
                  <c:v>384</c:v>
                </c:pt>
                <c:pt idx="13">
                  <c:v>448</c:v>
                </c:pt>
                <c:pt idx="14">
                  <c:v>184</c:v>
                </c:pt>
                <c:pt idx="15">
                  <c:v>379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009120"/>
        <c:axId val="199009680"/>
      </c:barChart>
      <c:catAx>
        <c:axId val="19900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ru-RU"/>
          </a:p>
        </c:txPr>
        <c:crossAx val="199009680"/>
        <c:crosses val="autoZero"/>
        <c:auto val="1"/>
        <c:lblAlgn val="ctr"/>
        <c:lblOffset val="100"/>
        <c:noMultiLvlLbl val="0"/>
      </c:catAx>
      <c:valAx>
        <c:axId val="199009680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19900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ru-RU"/>
              <a:t>Сентябрь 2018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Данные!$A$101</c:f>
              <c:strCache>
                <c:ptCount val="1"/>
                <c:pt idx="0">
                  <c:v>В работе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Данные!$B$100:$Q$100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Данные!$B$101:$Q$101</c:f>
              <c:numCache>
                <c:formatCode>@</c:formatCode>
                <c:ptCount val="16"/>
                <c:pt idx="0">
                  <c:v>152</c:v>
                </c:pt>
                <c:pt idx="1">
                  <c:v>69</c:v>
                </c:pt>
                <c:pt idx="2">
                  <c:v>221</c:v>
                </c:pt>
                <c:pt idx="3">
                  <c:v>275</c:v>
                </c:pt>
                <c:pt idx="4">
                  <c:v>333</c:v>
                </c:pt>
                <c:pt idx="5">
                  <c:v>263</c:v>
                </c:pt>
                <c:pt idx="6">
                  <c:v>332</c:v>
                </c:pt>
                <c:pt idx="7">
                  <c:v>224</c:v>
                </c:pt>
                <c:pt idx="8">
                  <c:v>69</c:v>
                </c:pt>
                <c:pt idx="9">
                  <c:v>170</c:v>
                </c:pt>
                <c:pt idx="10">
                  <c:v>509</c:v>
                </c:pt>
                <c:pt idx="11">
                  <c:v>314</c:v>
                </c:pt>
                <c:pt idx="12">
                  <c:v>208</c:v>
                </c:pt>
                <c:pt idx="13">
                  <c:v>338</c:v>
                </c:pt>
                <c:pt idx="14">
                  <c:v>288</c:v>
                </c:pt>
                <c:pt idx="15">
                  <c:v>158</c:v>
                </c:pt>
              </c:numCache>
            </c:numRef>
          </c:val>
        </c:ser>
        <c:ser>
          <c:idx val="1"/>
          <c:order val="1"/>
          <c:tx>
            <c:strRef>
              <c:f>Данные!$A$102</c:f>
              <c:strCache>
                <c:ptCount val="1"/>
                <c:pt idx="0">
                  <c:v>В наладке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Данные!$B$100:$Q$100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Данные!$B$102:$Q$102</c:f>
              <c:numCache>
                <c:formatCode>General</c:formatCode>
                <c:ptCount val="16"/>
                <c:pt idx="0">
                  <c:v>30</c:v>
                </c:pt>
                <c:pt idx="1">
                  <c:v>74</c:v>
                </c:pt>
                <c:pt idx="2">
                  <c:v>150</c:v>
                </c:pt>
                <c:pt idx="3">
                  <c:v>92</c:v>
                </c:pt>
                <c:pt idx="4">
                  <c:v>123</c:v>
                </c:pt>
                <c:pt idx="5">
                  <c:v>122</c:v>
                </c:pt>
                <c:pt idx="6">
                  <c:v>48</c:v>
                </c:pt>
                <c:pt idx="7">
                  <c:v>84</c:v>
                </c:pt>
                <c:pt idx="8">
                  <c:v>14</c:v>
                </c:pt>
                <c:pt idx="9">
                  <c:v>0</c:v>
                </c:pt>
                <c:pt idx="10">
                  <c:v>60</c:v>
                </c:pt>
                <c:pt idx="11">
                  <c:v>124</c:v>
                </c:pt>
                <c:pt idx="12">
                  <c:v>40</c:v>
                </c:pt>
                <c:pt idx="13">
                  <c:v>175</c:v>
                </c:pt>
                <c:pt idx="14">
                  <c:v>109</c:v>
                </c:pt>
                <c:pt idx="15">
                  <c:v>76</c:v>
                </c:pt>
              </c:numCache>
            </c:numRef>
          </c:val>
        </c:ser>
        <c:ser>
          <c:idx val="2"/>
          <c:order val="2"/>
          <c:tx>
            <c:strRef>
              <c:f>Данные!$A$103</c:f>
              <c:strCache>
                <c:ptCount val="1"/>
                <c:pt idx="0">
                  <c:v>В простое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Данные!$B$100:$Q$100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Данные!$B$103:$Q$103</c:f>
              <c:numCache>
                <c:formatCode>General</c:formatCode>
                <c:ptCount val="16"/>
                <c:pt idx="0">
                  <c:v>538</c:v>
                </c:pt>
                <c:pt idx="1">
                  <c:v>577</c:v>
                </c:pt>
                <c:pt idx="2">
                  <c:v>349</c:v>
                </c:pt>
                <c:pt idx="3">
                  <c:v>353</c:v>
                </c:pt>
                <c:pt idx="4">
                  <c:v>264</c:v>
                </c:pt>
                <c:pt idx="5">
                  <c:v>335</c:v>
                </c:pt>
                <c:pt idx="6">
                  <c:v>340</c:v>
                </c:pt>
                <c:pt idx="7">
                  <c:v>412</c:v>
                </c:pt>
                <c:pt idx="8">
                  <c:v>637</c:v>
                </c:pt>
                <c:pt idx="9">
                  <c:v>550</c:v>
                </c:pt>
                <c:pt idx="10">
                  <c:v>151</c:v>
                </c:pt>
                <c:pt idx="11">
                  <c:v>282</c:v>
                </c:pt>
                <c:pt idx="12">
                  <c:v>472</c:v>
                </c:pt>
                <c:pt idx="13">
                  <c:v>207</c:v>
                </c:pt>
                <c:pt idx="14">
                  <c:v>323</c:v>
                </c:pt>
                <c:pt idx="15">
                  <c:v>486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013600"/>
        <c:axId val="199014160"/>
      </c:barChart>
      <c:catAx>
        <c:axId val="19901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ru-RU"/>
          </a:p>
        </c:txPr>
        <c:crossAx val="199014160"/>
        <c:crosses val="autoZero"/>
        <c:auto val="1"/>
        <c:lblAlgn val="ctr"/>
        <c:lblOffset val="100"/>
        <c:noMultiLvlLbl val="0"/>
      </c:catAx>
      <c:valAx>
        <c:axId val="199014160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19901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Октябрь 2018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Данные!$A$108</c:f>
              <c:strCache>
                <c:ptCount val="1"/>
                <c:pt idx="0">
                  <c:v>В работе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Данные!$B$107:$Q$107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Данные!$B$108:$Q$108</c:f>
              <c:numCache>
                <c:formatCode>@</c:formatCode>
                <c:ptCount val="16"/>
                <c:pt idx="0">
                  <c:v>260</c:v>
                </c:pt>
                <c:pt idx="1">
                  <c:v>117</c:v>
                </c:pt>
                <c:pt idx="2">
                  <c:v>314</c:v>
                </c:pt>
                <c:pt idx="3">
                  <c:v>352</c:v>
                </c:pt>
                <c:pt idx="4">
                  <c:v>374</c:v>
                </c:pt>
                <c:pt idx="5">
                  <c:v>343</c:v>
                </c:pt>
                <c:pt idx="6">
                  <c:v>448</c:v>
                </c:pt>
                <c:pt idx="7">
                  <c:v>250</c:v>
                </c:pt>
                <c:pt idx="8">
                  <c:v>14</c:v>
                </c:pt>
                <c:pt idx="9">
                  <c:v>46</c:v>
                </c:pt>
                <c:pt idx="10">
                  <c:v>573</c:v>
                </c:pt>
                <c:pt idx="11">
                  <c:v>305</c:v>
                </c:pt>
                <c:pt idx="12">
                  <c:v>231</c:v>
                </c:pt>
                <c:pt idx="13">
                  <c:v>365</c:v>
                </c:pt>
                <c:pt idx="14">
                  <c:v>314</c:v>
                </c:pt>
                <c:pt idx="15">
                  <c:v>424</c:v>
                </c:pt>
              </c:numCache>
            </c:numRef>
          </c:val>
        </c:ser>
        <c:ser>
          <c:idx val="1"/>
          <c:order val="1"/>
          <c:tx>
            <c:strRef>
              <c:f>Данные!$A$109</c:f>
              <c:strCache>
                <c:ptCount val="1"/>
                <c:pt idx="0">
                  <c:v>В наладке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Данные!$B$107:$Q$107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Данные!$B$109:$Q$109</c:f>
              <c:numCache>
                <c:formatCode>General</c:formatCode>
                <c:ptCount val="16"/>
                <c:pt idx="0">
                  <c:v>1</c:v>
                </c:pt>
                <c:pt idx="1">
                  <c:v>81</c:v>
                </c:pt>
                <c:pt idx="2">
                  <c:v>109</c:v>
                </c:pt>
                <c:pt idx="3">
                  <c:v>17</c:v>
                </c:pt>
                <c:pt idx="4">
                  <c:v>99</c:v>
                </c:pt>
                <c:pt idx="5">
                  <c:v>141</c:v>
                </c:pt>
                <c:pt idx="6">
                  <c:v>28</c:v>
                </c:pt>
                <c:pt idx="7">
                  <c:v>86</c:v>
                </c:pt>
                <c:pt idx="8">
                  <c:v>4</c:v>
                </c:pt>
                <c:pt idx="9">
                  <c:v>10</c:v>
                </c:pt>
                <c:pt idx="10">
                  <c:v>77</c:v>
                </c:pt>
                <c:pt idx="11">
                  <c:v>142</c:v>
                </c:pt>
                <c:pt idx="12">
                  <c:v>17</c:v>
                </c:pt>
                <c:pt idx="13">
                  <c:v>68</c:v>
                </c:pt>
                <c:pt idx="14">
                  <c:v>79</c:v>
                </c:pt>
                <c:pt idx="15">
                  <c:v>18</c:v>
                </c:pt>
              </c:numCache>
            </c:numRef>
          </c:val>
        </c:ser>
        <c:ser>
          <c:idx val="2"/>
          <c:order val="2"/>
          <c:tx>
            <c:strRef>
              <c:f>Данные!$A$110</c:f>
              <c:strCache>
                <c:ptCount val="1"/>
                <c:pt idx="0">
                  <c:v>В простое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Данные!$B$107:$Q$107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Данные!$B$110:$Q$110</c:f>
              <c:numCache>
                <c:formatCode>General</c:formatCode>
                <c:ptCount val="16"/>
                <c:pt idx="0">
                  <c:v>483</c:v>
                </c:pt>
                <c:pt idx="1">
                  <c:v>546</c:v>
                </c:pt>
                <c:pt idx="2">
                  <c:v>321</c:v>
                </c:pt>
                <c:pt idx="3">
                  <c:v>375</c:v>
                </c:pt>
                <c:pt idx="4">
                  <c:v>271</c:v>
                </c:pt>
                <c:pt idx="5">
                  <c:v>260</c:v>
                </c:pt>
                <c:pt idx="6">
                  <c:v>268</c:v>
                </c:pt>
                <c:pt idx="7">
                  <c:v>408</c:v>
                </c:pt>
                <c:pt idx="8">
                  <c:v>726</c:v>
                </c:pt>
                <c:pt idx="9">
                  <c:v>688</c:v>
                </c:pt>
                <c:pt idx="10">
                  <c:v>94</c:v>
                </c:pt>
                <c:pt idx="11">
                  <c:v>297</c:v>
                </c:pt>
                <c:pt idx="12">
                  <c:v>496</c:v>
                </c:pt>
                <c:pt idx="13">
                  <c:v>311</c:v>
                </c:pt>
                <c:pt idx="14">
                  <c:v>351</c:v>
                </c:pt>
                <c:pt idx="15">
                  <c:v>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018080"/>
        <c:axId val="199018640"/>
      </c:barChart>
      <c:catAx>
        <c:axId val="19901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ru-RU"/>
          </a:p>
        </c:txPr>
        <c:crossAx val="199018640"/>
        <c:crosses val="autoZero"/>
        <c:auto val="1"/>
        <c:lblAlgn val="ctr"/>
        <c:lblOffset val="100"/>
        <c:noMultiLvlLbl val="0"/>
      </c:catAx>
      <c:valAx>
        <c:axId val="199018640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19901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Ноябрь 2018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Данные!$A$115</c:f>
              <c:strCache>
                <c:ptCount val="1"/>
                <c:pt idx="0">
                  <c:v>В работе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Данные!$B$114:$Q$114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Данные!$B$115:$Q$115</c:f>
              <c:numCache>
                <c:formatCode>@</c:formatCode>
                <c:ptCount val="16"/>
                <c:pt idx="0">
                  <c:v>47</c:v>
                </c:pt>
                <c:pt idx="1">
                  <c:v>181</c:v>
                </c:pt>
                <c:pt idx="2">
                  <c:v>317</c:v>
                </c:pt>
                <c:pt idx="3">
                  <c:v>334</c:v>
                </c:pt>
                <c:pt idx="4">
                  <c:v>335</c:v>
                </c:pt>
                <c:pt idx="5">
                  <c:v>346</c:v>
                </c:pt>
                <c:pt idx="6">
                  <c:v>301</c:v>
                </c:pt>
                <c:pt idx="7">
                  <c:v>211</c:v>
                </c:pt>
                <c:pt idx="8">
                  <c:v>2</c:v>
                </c:pt>
                <c:pt idx="9">
                  <c:v>1</c:v>
                </c:pt>
                <c:pt idx="10">
                  <c:v>488</c:v>
                </c:pt>
                <c:pt idx="11">
                  <c:v>356</c:v>
                </c:pt>
                <c:pt idx="12">
                  <c:v>299</c:v>
                </c:pt>
                <c:pt idx="13">
                  <c:v>294</c:v>
                </c:pt>
                <c:pt idx="14">
                  <c:v>251</c:v>
                </c:pt>
                <c:pt idx="15">
                  <c:v>193</c:v>
                </c:pt>
              </c:numCache>
            </c:numRef>
          </c:val>
        </c:ser>
        <c:ser>
          <c:idx val="1"/>
          <c:order val="1"/>
          <c:tx>
            <c:strRef>
              <c:f>Данные!$A$116</c:f>
              <c:strCache>
                <c:ptCount val="1"/>
                <c:pt idx="0">
                  <c:v>В наладке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Данные!$B$114:$Q$114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Данные!$B$116:$Q$116</c:f>
              <c:numCache>
                <c:formatCode>@</c:formatCode>
                <c:ptCount val="16"/>
                <c:pt idx="0">
                  <c:v>24</c:v>
                </c:pt>
                <c:pt idx="1">
                  <c:v>48</c:v>
                </c:pt>
                <c:pt idx="2">
                  <c:v>78</c:v>
                </c:pt>
                <c:pt idx="3">
                  <c:v>2</c:v>
                </c:pt>
                <c:pt idx="4">
                  <c:v>86</c:v>
                </c:pt>
                <c:pt idx="5">
                  <c:v>80</c:v>
                </c:pt>
                <c:pt idx="6">
                  <c:v>44</c:v>
                </c:pt>
                <c:pt idx="7">
                  <c:v>17</c:v>
                </c:pt>
                <c:pt idx="8">
                  <c:v>7</c:v>
                </c:pt>
                <c:pt idx="9">
                  <c:v>4</c:v>
                </c:pt>
                <c:pt idx="10">
                  <c:v>45</c:v>
                </c:pt>
                <c:pt idx="11">
                  <c:v>96</c:v>
                </c:pt>
                <c:pt idx="12">
                  <c:v>87</c:v>
                </c:pt>
                <c:pt idx="13">
                  <c:v>19</c:v>
                </c:pt>
                <c:pt idx="14">
                  <c:v>71</c:v>
                </c:pt>
                <c:pt idx="15">
                  <c:v>24</c:v>
                </c:pt>
              </c:numCache>
            </c:numRef>
          </c:val>
        </c:ser>
        <c:ser>
          <c:idx val="2"/>
          <c:order val="2"/>
          <c:tx>
            <c:strRef>
              <c:f>Данные!$A$117</c:f>
              <c:strCache>
                <c:ptCount val="1"/>
                <c:pt idx="0">
                  <c:v>В простое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Данные!$B$114:$Q$114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Данные!$B$117:$Q$117</c:f>
              <c:numCache>
                <c:formatCode>General</c:formatCode>
                <c:ptCount val="16"/>
                <c:pt idx="0">
                  <c:v>649</c:v>
                </c:pt>
                <c:pt idx="1">
                  <c:v>491</c:v>
                </c:pt>
                <c:pt idx="2">
                  <c:v>325</c:v>
                </c:pt>
                <c:pt idx="3">
                  <c:v>384</c:v>
                </c:pt>
                <c:pt idx="4">
                  <c:v>299</c:v>
                </c:pt>
                <c:pt idx="5">
                  <c:v>294</c:v>
                </c:pt>
                <c:pt idx="6">
                  <c:v>375</c:v>
                </c:pt>
                <c:pt idx="7">
                  <c:v>492</c:v>
                </c:pt>
                <c:pt idx="8">
                  <c:v>711</c:v>
                </c:pt>
                <c:pt idx="9">
                  <c:v>715</c:v>
                </c:pt>
                <c:pt idx="10">
                  <c:v>187</c:v>
                </c:pt>
                <c:pt idx="11">
                  <c:v>268</c:v>
                </c:pt>
                <c:pt idx="12">
                  <c:v>334</c:v>
                </c:pt>
                <c:pt idx="13">
                  <c:v>407</c:v>
                </c:pt>
                <c:pt idx="14">
                  <c:v>398</c:v>
                </c:pt>
                <c:pt idx="15">
                  <c:v>503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013936"/>
        <c:axId val="200014496"/>
      </c:barChart>
      <c:catAx>
        <c:axId val="20001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ru-RU"/>
          </a:p>
        </c:txPr>
        <c:crossAx val="200014496"/>
        <c:crosses val="autoZero"/>
        <c:auto val="1"/>
        <c:lblAlgn val="ctr"/>
        <c:lblOffset val="100"/>
        <c:noMultiLvlLbl val="0"/>
      </c:catAx>
      <c:valAx>
        <c:axId val="20001449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20001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Декабрь</a:t>
            </a:r>
            <a:r>
              <a:rPr lang="ru-RU" baseline="0"/>
              <a:t>
              </a:t>
            </a:r>
            <a:r>
              <a:rPr lang="ru-RU"/>
              <a:t>2018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Данные!$A$122</c:f>
              <c:strCache>
                <c:ptCount val="1"/>
                <c:pt idx="0">
                  <c:v>В работе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Данные!$B$121:$Q$121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Данные!$B$122:$Q$122</c:f>
              <c:numCache>
                <c:formatCode>General</c:formatCode>
                <c:ptCount val="16"/>
                <c:pt idx="0">
                  <c:v>75</c:v>
                </c:pt>
                <c:pt idx="1">
                  <c:v>133</c:v>
                </c:pt>
                <c:pt idx="2">
                  <c:v>353</c:v>
                </c:pt>
                <c:pt idx="3">
                  <c:v>374</c:v>
                </c:pt>
                <c:pt idx="4">
                  <c:v>274</c:v>
                </c:pt>
                <c:pt idx="5">
                  <c:v>259</c:v>
                </c:pt>
                <c:pt idx="6">
                  <c:v>153</c:v>
                </c:pt>
                <c:pt idx="7">
                  <c:v>298</c:v>
                </c:pt>
                <c:pt idx="8">
                  <c:v>0</c:v>
                </c:pt>
                <c:pt idx="9">
                  <c:v>21</c:v>
                </c:pt>
                <c:pt idx="10">
                  <c:v>559</c:v>
                </c:pt>
                <c:pt idx="11">
                  <c:v>0</c:v>
                </c:pt>
                <c:pt idx="12">
                  <c:v>125</c:v>
                </c:pt>
                <c:pt idx="13">
                  <c:v>263</c:v>
                </c:pt>
                <c:pt idx="14">
                  <c:v>320</c:v>
                </c:pt>
                <c:pt idx="15">
                  <c:v>122</c:v>
                </c:pt>
              </c:numCache>
            </c:numRef>
          </c:val>
        </c:ser>
        <c:ser>
          <c:idx val="1"/>
          <c:order val="1"/>
          <c:tx>
            <c:strRef>
              <c:f>Данные!$A$123</c:f>
              <c:strCache>
                <c:ptCount val="1"/>
                <c:pt idx="0">
                  <c:v>В наладке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Данные!$B$121:$Q$121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Данные!$B$123:$Q$123</c:f>
              <c:numCache>
                <c:formatCode>General</c:formatCode>
                <c:ptCount val="16"/>
                <c:pt idx="0">
                  <c:v>20</c:v>
                </c:pt>
                <c:pt idx="1">
                  <c:v>139</c:v>
                </c:pt>
                <c:pt idx="2">
                  <c:v>117</c:v>
                </c:pt>
                <c:pt idx="3">
                  <c:v>129</c:v>
                </c:pt>
                <c:pt idx="4">
                  <c:v>247</c:v>
                </c:pt>
                <c:pt idx="5">
                  <c:v>185</c:v>
                </c:pt>
                <c:pt idx="6">
                  <c:v>88</c:v>
                </c:pt>
                <c:pt idx="7">
                  <c:v>187</c:v>
                </c:pt>
                <c:pt idx="8">
                  <c:v>0</c:v>
                </c:pt>
                <c:pt idx="9">
                  <c:v>12</c:v>
                </c:pt>
                <c:pt idx="10">
                  <c:v>80</c:v>
                </c:pt>
                <c:pt idx="11">
                  <c:v>7</c:v>
                </c:pt>
                <c:pt idx="12">
                  <c:v>74</c:v>
                </c:pt>
                <c:pt idx="13">
                  <c:v>253</c:v>
                </c:pt>
                <c:pt idx="14">
                  <c:v>190</c:v>
                </c:pt>
                <c:pt idx="15">
                  <c:v>179</c:v>
                </c:pt>
              </c:numCache>
            </c:numRef>
          </c:val>
        </c:ser>
        <c:ser>
          <c:idx val="2"/>
          <c:order val="2"/>
          <c:tx>
            <c:strRef>
              <c:f>Данные!$A$124</c:f>
              <c:strCache>
                <c:ptCount val="1"/>
                <c:pt idx="0">
                  <c:v>В простое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Данные!$B$121:$Q$121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Данные!$B$124:$Q$124</c:f>
              <c:numCache>
                <c:formatCode>General</c:formatCode>
                <c:ptCount val="16"/>
                <c:pt idx="0">
                  <c:v>649</c:v>
                </c:pt>
                <c:pt idx="1">
                  <c:v>472</c:v>
                </c:pt>
                <c:pt idx="2">
                  <c:v>274</c:v>
                </c:pt>
                <c:pt idx="3">
                  <c:v>241</c:v>
                </c:pt>
                <c:pt idx="4">
                  <c:v>223</c:v>
                </c:pt>
                <c:pt idx="5">
                  <c:v>300</c:v>
                </c:pt>
                <c:pt idx="6">
                  <c:v>503</c:v>
                </c:pt>
                <c:pt idx="7">
                  <c:v>259</c:v>
                </c:pt>
                <c:pt idx="8">
                  <c:v>744</c:v>
                </c:pt>
                <c:pt idx="9">
                  <c:v>711</c:v>
                </c:pt>
                <c:pt idx="10">
                  <c:v>105</c:v>
                </c:pt>
                <c:pt idx="11">
                  <c:v>737</c:v>
                </c:pt>
                <c:pt idx="12">
                  <c:v>545</c:v>
                </c:pt>
                <c:pt idx="13">
                  <c:v>228</c:v>
                </c:pt>
                <c:pt idx="14">
                  <c:v>234</c:v>
                </c:pt>
                <c:pt idx="15">
                  <c:v>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018416"/>
        <c:axId val="200018976"/>
      </c:barChart>
      <c:catAx>
        <c:axId val="2000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ru-RU"/>
          </a:p>
        </c:txPr>
        <c:crossAx val="200018976"/>
        <c:crosses val="autoZero"/>
        <c:auto val="1"/>
        <c:lblAlgn val="ctr"/>
        <c:lblOffset val="100"/>
        <c:noMultiLvlLbl val="0"/>
      </c:catAx>
      <c:valAx>
        <c:axId val="20001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Январь 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Данные!$A$129</c:f>
              <c:strCache>
                <c:ptCount val="1"/>
                <c:pt idx="0">
                  <c:v>В работе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Данные!$B$128:$Q$128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Данные!$B$129:$Q$129</c:f>
              <c:numCache>
                <c:formatCode>General</c:formatCode>
                <c:ptCount val="16"/>
                <c:pt idx="0">
                  <c:v>211</c:v>
                </c:pt>
                <c:pt idx="1">
                  <c:v>42</c:v>
                </c:pt>
                <c:pt idx="2">
                  <c:v>212</c:v>
                </c:pt>
                <c:pt idx="3">
                  <c:v>404</c:v>
                </c:pt>
                <c:pt idx="4">
                  <c:v>113</c:v>
                </c:pt>
                <c:pt idx="5">
                  <c:v>0</c:v>
                </c:pt>
                <c:pt idx="6">
                  <c:v>309</c:v>
                </c:pt>
                <c:pt idx="7">
                  <c:v>128</c:v>
                </c:pt>
                <c:pt idx="8">
                  <c:v>135</c:v>
                </c:pt>
                <c:pt idx="9">
                  <c:v>2</c:v>
                </c:pt>
                <c:pt idx="10">
                  <c:v>386</c:v>
                </c:pt>
                <c:pt idx="11">
                  <c:v>125</c:v>
                </c:pt>
                <c:pt idx="12">
                  <c:v>89</c:v>
                </c:pt>
                <c:pt idx="13">
                  <c:v>249</c:v>
                </c:pt>
                <c:pt idx="14">
                  <c:v>223</c:v>
                </c:pt>
                <c:pt idx="15">
                  <c:v>181</c:v>
                </c:pt>
              </c:numCache>
            </c:numRef>
          </c:val>
        </c:ser>
        <c:ser>
          <c:idx val="1"/>
          <c:order val="1"/>
          <c:tx>
            <c:strRef>
              <c:f>Данные!$A$130</c:f>
              <c:strCache>
                <c:ptCount val="1"/>
                <c:pt idx="0">
                  <c:v>В наладке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Данные!$B$128:$Q$128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Данные!$B$130:$Q$130</c:f>
              <c:numCache>
                <c:formatCode>General</c:formatCode>
                <c:ptCount val="16"/>
                <c:pt idx="0">
                  <c:v>161</c:v>
                </c:pt>
                <c:pt idx="1">
                  <c:v>17</c:v>
                </c:pt>
                <c:pt idx="2">
                  <c:v>160</c:v>
                </c:pt>
                <c:pt idx="3">
                  <c:v>96</c:v>
                </c:pt>
                <c:pt idx="4">
                  <c:v>126</c:v>
                </c:pt>
                <c:pt idx="5">
                  <c:v>0</c:v>
                </c:pt>
                <c:pt idx="6">
                  <c:v>175</c:v>
                </c:pt>
                <c:pt idx="7">
                  <c:v>77</c:v>
                </c:pt>
                <c:pt idx="8">
                  <c:v>70</c:v>
                </c:pt>
                <c:pt idx="9">
                  <c:v>13</c:v>
                </c:pt>
                <c:pt idx="10">
                  <c:v>49</c:v>
                </c:pt>
                <c:pt idx="11">
                  <c:v>217</c:v>
                </c:pt>
                <c:pt idx="12">
                  <c:v>80</c:v>
                </c:pt>
                <c:pt idx="13">
                  <c:v>194</c:v>
                </c:pt>
                <c:pt idx="14">
                  <c:v>205</c:v>
                </c:pt>
                <c:pt idx="15">
                  <c:v>71</c:v>
                </c:pt>
              </c:numCache>
            </c:numRef>
          </c:val>
        </c:ser>
        <c:ser>
          <c:idx val="2"/>
          <c:order val="2"/>
          <c:tx>
            <c:strRef>
              <c:f>Данные!$A$131</c:f>
              <c:strCache>
                <c:ptCount val="1"/>
                <c:pt idx="0">
                  <c:v>В простое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Данные!$B$128:$Q$128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Данные!$B$131:$Q$131</c:f>
              <c:numCache>
                <c:formatCode>General</c:formatCode>
                <c:ptCount val="16"/>
                <c:pt idx="0">
                  <c:v>372</c:v>
                </c:pt>
                <c:pt idx="1">
                  <c:v>685</c:v>
                </c:pt>
                <c:pt idx="2">
                  <c:v>372</c:v>
                </c:pt>
                <c:pt idx="3">
                  <c:v>244</c:v>
                </c:pt>
                <c:pt idx="4">
                  <c:v>505</c:v>
                </c:pt>
                <c:pt idx="5">
                  <c:v>744</c:v>
                </c:pt>
                <c:pt idx="6">
                  <c:v>260</c:v>
                </c:pt>
                <c:pt idx="7">
                  <c:v>539</c:v>
                </c:pt>
                <c:pt idx="8">
                  <c:v>539</c:v>
                </c:pt>
                <c:pt idx="9">
                  <c:v>729</c:v>
                </c:pt>
                <c:pt idx="10">
                  <c:v>309</c:v>
                </c:pt>
                <c:pt idx="11">
                  <c:v>402</c:v>
                </c:pt>
                <c:pt idx="12">
                  <c:v>575</c:v>
                </c:pt>
                <c:pt idx="13">
                  <c:v>301</c:v>
                </c:pt>
                <c:pt idx="14">
                  <c:v>316</c:v>
                </c:pt>
                <c:pt idx="15">
                  <c:v>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022896"/>
        <c:axId val="200023456"/>
      </c:barChart>
      <c:catAx>
        <c:axId val="20002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ru-RU"/>
          </a:p>
        </c:txPr>
        <c:crossAx val="200023456"/>
        <c:crosses val="autoZero"/>
        <c:auto val="1"/>
        <c:lblAlgn val="ctr"/>
        <c:lblOffset val="100"/>
        <c:noMultiLvlLbl val="0"/>
      </c:catAx>
      <c:valAx>
        <c:axId val="20002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2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Август 2017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Данные!$A$10</c:f>
              <c:strCache>
                <c:ptCount val="1"/>
                <c:pt idx="0">
                  <c:v>В работе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Данные!$B$9:$Q$9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Данные!$B$10:$Q$10</c:f>
              <c:numCache>
                <c:formatCode>@</c:formatCode>
                <c:ptCount val="16"/>
                <c:pt idx="0">
                  <c:v>224</c:v>
                </c:pt>
                <c:pt idx="1">
                  <c:v>68</c:v>
                </c:pt>
                <c:pt idx="2">
                  <c:v>104</c:v>
                </c:pt>
                <c:pt idx="3">
                  <c:v>284</c:v>
                </c:pt>
                <c:pt idx="4">
                  <c:v>278</c:v>
                </c:pt>
                <c:pt idx="5">
                  <c:v>217</c:v>
                </c:pt>
                <c:pt idx="6">
                  <c:v>0</c:v>
                </c:pt>
                <c:pt idx="7">
                  <c:v>184</c:v>
                </c:pt>
                <c:pt idx="8">
                  <c:v>65</c:v>
                </c:pt>
                <c:pt idx="9">
                  <c:v>16</c:v>
                </c:pt>
                <c:pt idx="10">
                  <c:v>604</c:v>
                </c:pt>
                <c:pt idx="11">
                  <c:v>309</c:v>
                </c:pt>
                <c:pt idx="12">
                  <c:v>0</c:v>
                </c:pt>
                <c:pt idx="13">
                  <c:v>278</c:v>
                </c:pt>
                <c:pt idx="14">
                  <c:v>335</c:v>
                </c:pt>
                <c:pt idx="15">
                  <c:v>356</c:v>
                </c:pt>
              </c:numCache>
            </c:numRef>
          </c:val>
        </c:ser>
        <c:ser>
          <c:idx val="1"/>
          <c:order val="1"/>
          <c:tx>
            <c:strRef>
              <c:f>Данные!$A$11</c:f>
              <c:strCache>
                <c:ptCount val="1"/>
                <c:pt idx="0">
                  <c:v>В наладке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Данные!$B$9:$Q$9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Данные!$B$11:$Q$11</c:f>
              <c:numCache>
                <c:formatCode>@</c:formatCode>
                <c:ptCount val="16"/>
                <c:pt idx="0">
                  <c:v>67</c:v>
                </c:pt>
                <c:pt idx="1">
                  <c:v>297</c:v>
                </c:pt>
                <c:pt idx="2">
                  <c:v>526</c:v>
                </c:pt>
                <c:pt idx="3">
                  <c:v>132</c:v>
                </c:pt>
                <c:pt idx="4">
                  <c:v>223</c:v>
                </c:pt>
                <c:pt idx="5">
                  <c:v>222</c:v>
                </c:pt>
                <c:pt idx="6">
                  <c:v>0</c:v>
                </c:pt>
                <c:pt idx="7">
                  <c:v>198</c:v>
                </c:pt>
                <c:pt idx="8">
                  <c:v>256</c:v>
                </c:pt>
                <c:pt idx="9">
                  <c:v>321</c:v>
                </c:pt>
                <c:pt idx="10">
                  <c:v>71</c:v>
                </c:pt>
                <c:pt idx="11">
                  <c:v>127</c:v>
                </c:pt>
                <c:pt idx="12">
                  <c:v>0</c:v>
                </c:pt>
                <c:pt idx="13">
                  <c:v>318</c:v>
                </c:pt>
                <c:pt idx="14">
                  <c:v>287</c:v>
                </c:pt>
                <c:pt idx="15">
                  <c:v>117</c:v>
                </c:pt>
              </c:numCache>
            </c:numRef>
          </c:val>
        </c:ser>
        <c:ser>
          <c:idx val="2"/>
          <c:order val="2"/>
          <c:tx>
            <c:strRef>
              <c:f>Данные!$A$12</c:f>
              <c:strCache>
                <c:ptCount val="1"/>
                <c:pt idx="0">
                  <c:v>В простое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Данные!$B$9:$Q$9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Данные!$B$12:$Q$12</c:f>
              <c:numCache>
                <c:formatCode>General</c:formatCode>
                <c:ptCount val="16"/>
                <c:pt idx="0">
                  <c:v>453</c:v>
                </c:pt>
                <c:pt idx="1">
                  <c:v>379</c:v>
                </c:pt>
                <c:pt idx="2">
                  <c:v>114</c:v>
                </c:pt>
                <c:pt idx="3">
                  <c:v>328</c:v>
                </c:pt>
                <c:pt idx="4">
                  <c:v>243</c:v>
                </c:pt>
                <c:pt idx="5">
                  <c:v>305</c:v>
                </c:pt>
                <c:pt idx="6">
                  <c:v>744</c:v>
                </c:pt>
                <c:pt idx="7">
                  <c:v>362</c:v>
                </c:pt>
                <c:pt idx="8">
                  <c:v>423</c:v>
                </c:pt>
                <c:pt idx="9">
                  <c:v>407</c:v>
                </c:pt>
                <c:pt idx="10">
                  <c:v>69</c:v>
                </c:pt>
                <c:pt idx="11">
                  <c:v>308</c:v>
                </c:pt>
                <c:pt idx="12">
                  <c:v>744</c:v>
                </c:pt>
                <c:pt idx="13">
                  <c:v>148</c:v>
                </c:pt>
                <c:pt idx="14">
                  <c:v>122</c:v>
                </c:pt>
                <c:pt idx="15">
                  <c:v>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878480"/>
        <c:axId val="126837376"/>
      </c:barChart>
      <c:catAx>
        <c:axId val="19487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ru-RU"/>
          </a:p>
        </c:txPr>
        <c:crossAx val="126837376"/>
        <c:crosses val="autoZero"/>
        <c:auto val="1"/>
        <c:lblAlgn val="ctr"/>
        <c:lblOffset val="100"/>
        <c:noMultiLvlLbl val="0"/>
      </c:catAx>
      <c:valAx>
        <c:axId val="12683737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19487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Февраль 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Данные!$A$136</c:f>
              <c:strCache>
                <c:ptCount val="1"/>
                <c:pt idx="0">
                  <c:v>В работе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Данные!$B$135:$Q$135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Данные!$B$136:$Q$136</c:f>
              <c:numCache>
                <c:formatCode>@</c:formatCode>
                <c:ptCount val="16"/>
                <c:pt idx="0">
                  <c:v>101</c:v>
                </c:pt>
                <c:pt idx="1">
                  <c:v>215</c:v>
                </c:pt>
                <c:pt idx="2">
                  <c:v>394</c:v>
                </c:pt>
                <c:pt idx="3">
                  <c:v>447</c:v>
                </c:pt>
                <c:pt idx="4">
                  <c:v>260</c:v>
                </c:pt>
                <c:pt idx="5">
                  <c:v>14</c:v>
                </c:pt>
                <c:pt idx="6">
                  <c:v>326</c:v>
                </c:pt>
                <c:pt idx="7">
                  <c:v>215</c:v>
                </c:pt>
                <c:pt idx="8">
                  <c:v>0</c:v>
                </c:pt>
                <c:pt idx="9">
                  <c:v>0</c:v>
                </c:pt>
                <c:pt idx="10">
                  <c:v>435</c:v>
                </c:pt>
                <c:pt idx="11">
                  <c:v>225</c:v>
                </c:pt>
                <c:pt idx="12">
                  <c:v>0</c:v>
                </c:pt>
                <c:pt idx="13">
                  <c:v>176</c:v>
                </c:pt>
                <c:pt idx="14">
                  <c:v>283</c:v>
                </c:pt>
                <c:pt idx="15">
                  <c:v>334</c:v>
                </c:pt>
              </c:numCache>
            </c:numRef>
          </c:val>
        </c:ser>
        <c:ser>
          <c:idx val="1"/>
          <c:order val="1"/>
          <c:tx>
            <c:strRef>
              <c:f>Данные!$A$137</c:f>
              <c:strCache>
                <c:ptCount val="1"/>
                <c:pt idx="0">
                  <c:v>В наладке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Данные!$B$135:$Q$135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Данные!$B$137:$Q$137</c:f>
              <c:numCache>
                <c:formatCode>General</c:formatCode>
                <c:ptCount val="16"/>
                <c:pt idx="0">
                  <c:v>57</c:v>
                </c:pt>
                <c:pt idx="1">
                  <c:v>112</c:v>
                </c:pt>
                <c:pt idx="2">
                  <c:v>145</c:v>
                </c:pt>
                <c:pt idx="3">
                  <c:v>98</c:v>
                </c:pt>
                <c:pt idx="4">
                  <c:v>218</c:v>
                </c:pt>
                <c:pt idx="5">
                  <c:v>33</c:v>
                </c:pt>
                <c:pt idx="6">
                  <c:v>92</c:v>
                </c:pt>
                <c:pt idx="7">
                  <c:v>68</c:v>
                </c:pt>
                <c:pt idx="8">
                  <c:v>0</c:v>
                </c:pt>
                <c:pt idx="9">
                  <c:v>0</c:v>
                </c:pt>
                <c:pt idx="10">
                  <c:v>86</c:v>
                </c:pt>
                <c:pt idx="11">
                  <c:v>246</c:v>
                </c:pt>
                <c:pt idx="12">
                  <c:v>0</c:v>
                </c:pt>
                <c:pt idx="13">
                  <c:v>277</c:v>
                </c:pt>
                <c:pt idx="14">
                  <c:v>171</c:v>
                </c:pt>
                <c:pt idx="15">
                  <c:v>150</c:v>
                </c:pt>
              </c:numCache>
            </c:numRef>
          </c:val>
        </c:ser>
        <c:ser>
          <c:idx val="2"/>
          <c:order val="2"/>
          <c:tx>
            <c:strRef>
              <c:f>Данные!$A$138</c:f>
              <c:strCache>
                <c:ptCount val="1"/>
                <c:pt idx="0">
                  <c:v>В простое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Данные!$B$135:$Q$135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Данные!$B$138:$Q$138</c:f>
              <c:numCache>
                <c:formatCode>General</c:formatCode>
                <c:ptCount val="16"/>
                <c:pt idx="0">
                  <c:v>514</c:v>
                </c:pt>
                <c:pt idx="1">
                  <c:v>345</c:v>
                </c:pt>
                <c:pt idx="2">
                  <c:v>133</c:v>
                </c:pt>
                <c:pt idx="3">
                  <c:v>127</c:v>
                </c:pt>
                <c:pt idx="4">
                  <c:v>194</c:v>
                </c:pt>
                <c:pt idx="5">
                  <c:v>625</c:v>
                </c:pt>
                <c:pt idx="6">
                  <c:v>254</c:v>
                </c:pt>
                <c:pt idx="7">
                  <c:v>389</c:v>
                </c:pt>
                <c:pt idx="8">
                  <c:v>672</c:v>
                </c:pt>
                <c:pt idx="9">
                  <c:v>672</c:v>
                </c:pt>
                <c:pt idx="10">
                  <c:v>151</c:v>
                </c:pt>
                <c:pt idx="11">
                  <c:v>201</c:v>
                </c:pt>
                <c:pt idx="12">
                  <c:v>672</c:v>
                </c:pt>
                <c:pt idx="13">
                  <c:v>219</c:v>
                </c:pt>
                <c:pt idx="14">
                  <c:v>218</c:v>
                </c:pt>
                <c:pt idx="15">
                  <c:v>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100224"/>
        <c:axId val="200100784"/>
      </c:barChart>
      <c:catAx>
        <c:axId val="20010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ru-RU"/>
          </a:p>
        </c:txPr>
        <c:crossAx val="200100784"/>
        <c:crosses val="autoZero"/>
        <c:auto val="1"/>
        <c:lblAlgn val="ctr"/>
        <c:lblOffset val="100"/>
        <c:noMultiLvlLbl val="0"/>
      </c:catAx>
      <c:valAx>
        <c:axId val="200100784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20010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Март 2019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'Данные'!A3</c:f>
              <c:strCache>
                <c:ptCount val="0"/>
              </c:strCache>
            </c:strRef>
          </c:tx>
          <c:invertIfNegative val="0"/>
          <c:cat>
            <c:numRef>
              <c:f>'Данные'!B142:Q142</c:f>
            </c:numRef>
          </c:cat>
          <c:val>
            <c:numRef>
              <c:f>'Данные'!B143:Q143</c:f>
            </c:numRef>
          </c:val>
        </ser>
        <ser xmlns="http://schemas.openxmlformats.org/drawingml/2006/chart">
          <c:idx val="1"/>
          <c:order val="1"/>
          <c:tx>
            <c:strRef>
              <c:f>'Данные'!A4</c:f>
              <c:strCache>
                <c:ptCount val="0"/>
              </c:strCache>
            </c:strRef>
          </c:tx>
          <c:invertIfNegative val="0"/>
          <c:cat>
            <c:numRef>
              <c:f>'Данные'!B142:Q142</c:f>
            </c:numRef>
          </c:cat>
          <c:val>
            <c:numRef>
              <c:f>'Данные'!B144:Q144</c:f>
            </c:numRef>
          </c:val>
        </ser>
        <ser xmlns="http://schemas.openxmlformats.org/drawingml/2006/chart">
          <c:idx val="2"/>
          <c:order val="2"/>
          <c:tx>
            <c:strRef>
              <c:f>'Данные'!A5</c:f>
              <c:strCache>
                <c:ptCount val="0"/>
              </c:strCache>
            </c:strRef>
          </c:tx>
          <c:invertIfNegative val="0"/>
          <c:cat>
            <c:numRef>
              <c:f>'Данные'!B142:Q142</c:f>
            </c:numRef>
          </c:cat>
          <c:val>
            <c:numRef>
              <c:f>'Данные'!B145:Q145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FFFF00"/>
          </a:solidFill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ru-RU"/>
              <a:t>Сентябрь 2017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Данные!$A$17</c:f>
              <c:strCache>
                <c:ptCount val="1"/>
                <c:pt idx="0">
                  <c:v>В работе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Данные!$B$16:$Q$16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Данные!$B$17:$Q$17</c:f>
              <c:numCache>
                <c:formatCode>@</c:formatCode>
                <c:ptCount val="16"/>
                <c:pt idx="0">
                  <c:v>13</c:v>
                </c:pt>
                <c:pt idx="1">
                  <c:v>119</c:v>
                </c:pt>
                <c:pt idx="2">
                  <c:v>0</c:v>
                </c:pt>
                <c:pt idx="3">
                  <c:v>368</c:v>
                </c:pt>
                <c:pt idx="4">
                  <c:v>251</c:v>
                </c:pt>
                <c:pt idx="5">
                  <c:v>233</c:v>
                </c:pt>
                <c:pt idx="6">
                  <c:v>0</c:v>
                </c:pt>
                <c:pt idx="7">
                  <c:v>202</c:v>
                </c:pt>
                <c:pt idx="8">
                  <c:v>12</c:v>
                </c:pt>
                <c:pt idx="9">
                  <c:v>474</c:v>
                </c:pt>
                <c:pt idx="10">
                  <c:v>542</c:v>
                </c:pt>
                <c:pt idx="11">
                  <c:v>267</c:v>
                </c:pt>
                <c:pt idx="12">
                  <c:v>0</c:v>
                </c:pt>
                <c:pt idx="13">
                  <c:v>282</c:v>
                </c:pt>
                <c:pt idx="14">
                  <c:v>316</c:v>
                </c:pt>
                <c:pt idx="15">
                  <c:v>387</c:v>
                </c:pt>
              </c:numCache>
            </c:numRef>
          </c:val>
        </c:ser>
        <c:ser>
          <c:idx val="1"/>
          <c:order val="1"/>
          <c:tx>
            <c:strRef>
              <c:f>Данные!$A$18</c:f>
              <c:strCache>
                <c:ptCount val="1"/>
                <c:pt idx="0">
                  <c:v>В наладке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Данные!$B$16:$Q$16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Данные!$B$18:$Q$18</c:f>
              <c:numCache>
                <c:formatCode>@</c:formatCode>
                <c:ptCount val="16"/>
                <c:pt idx="0">
                  <c:v>7</c:v>
                </c:pt>
                <c:pt idx="1">
                  <c:v>198</c:v>
                </c:pt>
                <c:pt idx="2">
                  <c:v>1</c:v>
                </c:pt>
                <c:pt idx="3">
                  <c:v>123</c:v>
                </c:pt>
                <c:pt idx="4">
                  <c:v>219</c:v>
                </c:pt>
                <c:pt idx="5">
                  <c:v>238</c:v>
                </c:pt>
                <c:pt idx="6">
                  <c:v>0</c:v>
                </c:pt>
                <c:pt idx="7">
                  <c:v>257</c:v>
                </c:pt>
                <c:pt idx="8">
                  <c:v>168</c:v>
                </c:pt>
                <c:pt idx="9">
                  <c:v>233</c:v>
                </c:pt>
                <c:pt idx="10">
                  <c:v>27</c:v>
                </c:pt>
                <c:pt idx="11">
                  <c:v>175</c:v>
                </c:pt>
                <c:pt idx="12">
                  <c:v>0</c:v>
                </c:pt>
                <c:pt idx="13">
                  <c:v>273</c:v>
                </c:pt>
                <c:pt idx="14">
                  <c:v>316</c:v>
                </c:pt>
                <c:pt idx="15">
                  <c:v>119</c:v>
                </c:pt>
              </c:numCache>
            </c:numRef>
          </c:val>
        </c:ser>
        <c:ser>
          <c:idx val="2"/>
          <c:order val="2"/>
          <c:tx>
            <c:strRef>
              <c:f>Данные!$A$19</c:f>
              <c:strCache>
                <c:ptCount val="1"/>
                <c:pt idx="0">
                  <c:v>В простое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Данные!$B$16:$Q$16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Данные!$B$19:$Q$19</c:f>
              <c:numCache>
                <c:formatCode>General</c:formatCode>
                <c:ptCount val="16"/>
                <c:pt idx="0">
                  <c:v>700</c:v>
                </c:pt>
                <c:pt idx="1">
                  <c:v>403</c:v>
                </c:pt>
                <c:pt idx="2">
                  <c:v>719</c:v>
                </c:pt>
                <c:pt idx="3">
                  <c:v>229</c:v>
                </c:pt>
                <c:pt idx="4">
                  <c:v>250</c:v>
                </c:pt>
                <c:pt idx="5">
                  <c:v>249</c:v>
                </c:pt>
                <c:pt idx="6">
                  <c:v>720</c:v>
                </c:pt>
                <c:pt idx="7">
                  <c:v>261</c:v>
                </c:pt>
                <c:pt idx="8">
                  <c:v>540</c:v>
                </c:pt>
                <c:pt idx="9">
                  <c:v>13</c:v>
                </c:pt>
                <c:pt idx="10">
                  <c:v>151</c:v>
                </c:pt>
                <c:pt idx="11">
                  <c:v>278</c:v>
                </c:pt>
                <c:pt idx="12">
                  <c:v>720</c:v>
                </c:pt>
                <c:pt idx="13">
                  <c:v>165</c:v>
                </c:pt>
                <c:pt idx="14">
                  <c:v>88</c:v>
                </c:pt>
                <c:pt idx="15">
                  <c:v>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094128"/>
        <c:axId val="198094688"/>
      </c:barChart>
      <c:catAx>
        <c:axId val="19809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ru-RU"/>
          </a:p>
        </c:txPr>
        <c:crossAx val="198094688"/>
        <c:crosses val="autoZero"/>
        <c:auto val="1"/>
        <c:lblAlgn val="ctr"/>
        <c:lblOffset val="100"/>
        <c:noMultiLvlLbl val="0"/>
      </c:catAx>
      <c:valAx>
        <c:axId val="198094688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19809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ru-RU"/>
              <a:t>Октябрь 2017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Данные!$A$24</c:f>
              <c:strCache>
                <c:ptCount val="1"/>
                <c:pt idx="0">
                  <c:v>В работе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Данные!$B$23:$Q$23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Данные!$B$24:$Q$24</c:f>
              <c:numCache>
                <c:formatCode>@</c:formatCode>
                <c:ptCount val="16"/>
                <c:pt idx="0">
                  <c:v>0</c:v>
                </c:pt>
                <c:pt idx="1">
                  <c:v>213</c:v>
                </c:pt>
                <c:pt idx="2">
                  <c:v>0</c:v>
                </c:pt>
                <c:pt idx="3">
                  <c:v>326</c:v>
                </c:pt>
                <c:pt idx="4">
                  <c:v>211</c:v>
                </c:pt>
                <c:pt idx="5">
                  <c:v>104</c:v>
                </c:pt>
                <c:pt idx="6">
                  <c:v>0</c:v>
                </c:pt>
                <c:pt idx="7">
                  <c:v>368</c:v>
                </c:pt>
                <c:pt idx="8">
                  <c:v>3</c:v>
                </c:pt>
                <c:pt idx="9">
                  <c:v>35</c:v>
                </c:pt>
                <c:pt idx="10">
                  <c:v>698</c:v>
                </c:pt>
                <c:pt idx="11">
                  <c:v>309</c:v>
                </c:pt>
                <c:pt idx="12">
                  <c:v>0</c:v>
                </c:pt>
                <c:pt idx="13">
                  <c:v>266</c:v>
                </c:pt>
                <c:pt idx="14">
                  <c:v>281</c:v>
                </c:pt>
                <c:pt idx="15">
                  <c:v>509</c:v>
                </c:pt>
              </c:numCache>
            </c:numRef>
          </c:val>
        </c:ser>
        <c:ser>
          <c:idx val="1"/>
          <c:order val="1"/>
          <c:tx>
            <c:strRef>
              <c:f>Данные!$A$25</c:f>
              <c:strCache>
                <c:ptCount val="1"/>
                <c:pt idx="0">
                  <c:v>В наладке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Данные!$B$23:$Q$23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Данные!$B$25:$Q$25</c:f>
              <c:numCache>
                <c:formatCode>@</c:formatCode>
                <c:ptCount val="16"/>
                <c:pt idx="0">
                  <c:v>0</c:v>
                </c:pt>
                <c:pt idx="1">
                  <c:v>390</c:v>
                </c:pt>
                <c:pt idx="2">
                  <c:v>0</c:v>
                </c:pt>
                <c:pt idx="3">
                  <c:v>175</c:v>
                </c:pt>
                <c:pt idx="4">
                  <c:v>201</c:v>
                </c:pt>
                <c:pt idx="5">
                  <c:v>308</c:v>
                </c:pt>
                <c:pt idx="6">
                  <c:v>0</c:v>
                </c:pt>
                <c:pt idx="7">
                  <c:v>217</c:v>
                </c:pt>
                <c:pt idx="8">
                  <c:v>75</c:v>
                </c:pt>
                <c:pt idx="9">
                  <c:v>451</c:v>
                </c:pt>
                <c:pt idx="10">
                  <c:v>23</c:v>
                </c:pt>
                <c:pt idx="11">
                  <c:v>128</c:v>
                </c:pt>
                <c:pt idx="12">
                  <c:v>0</c:v>
                </c:pt>
                <c:pt idx="13">
                  <c:v>310</c:v>
                </c:pt>
                <c:pt idx="14">
                  <c:v>325</c:v>
                </c:pt>
                <c:pt idx="15">
                  <c:v>101</c:v>
                </c:pt>
              </c:numCache>
            </c:numRef>
          </c:val>
        </c:ser>
        <c:ser>
          <c:idx val="2"/>
          <c:order val="2"/>
          <c:tx>
            <c:strRef>
              <c:f>Данные!$A$26</c:f>
              <c:strCache>
                <c:ptCount val="1"/>
                <c:pt idx="0">
                  <c:v>В простое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Данные!$B$23:$Q$23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Данные!$B$26:$Q$26</c:f>
              <c:numCache>
                <c:formatCode>General</c:formatCode>
                <c:ptCount val="16"/>
                <c:pt idx="0">
                  <c:v>744</c:v>
                </c:pt>
                <c:pt idx="1">
                  <c:v>141</c:v>
                </c:pt>
                <c:pt idx="2">
                  <c:v>744</c:v>
                </c:pt>
                <c:pt idx="3">
                  <c:v>243</c:v>
                </c:pt>
                <c:pt idx="4">
                  <c:v>332</c:v>
                </c:pt>
                <c:pt idx="5">
                  <c:v>332</c:v>
                </c:pt>
                <c:pt idx="6">
                  <c:v>744</c:v>
                </c:pt>
                <c:pt idx="7">
                  <c:v>159</c:v>
                </c:pt>
                <c:pt idx="8">
                  <c:v>666</c:v>
                </c:pt>
                <c:pt idx="9">
                  <c:v>258</c:v>
                </c:pt>
                <c:pt idx="10">
                  <c:v>23</c:v>
                </c:pt>
                <c:pt idx="11">
                  <c:v>307</c:v>
                </c:pt>
                <c:pt idx="12">
                  <c:v>744</c:v>
                </c:pt>
                <c:pt idx="13">
                  <c:v>168</c:v>
                </c:pt>
                <c:pt idx="14">
                  <c:v>138</c:v>
                </c:pt>
                <c:pt idx="15">
                  <c:v>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272912"/>
        <c:axId val="198273472"/>
      </c:barChart>
      <c:catAx>
        <c:axId val="19827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ru-RU"/>
          </a:p>
        </c:txPr>
        <c:crossAx val="198273472"/>
        <c:crosses val="autoZero"/>
        <c:auto val="1"/>
        <c:lblAlgn val="ctr"/>
        <c:lblOffset val="100"/>
        <c:noMultiLvlLbl val="0"/>
      </c:catAx>
      <c:valAx>
        <c:axId val="198273472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19827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ru-RU"/>
              <a:t>Ноябрь 2017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Данные!$A$31</c:f>
              <c:strCache>
                <c:ptCount val="1"/>
                <c:pt idx="0">
                  <c:v>В работе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Данные!$B$30:$Q$30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Данные!$B$31:$Q$31</c:f>
              <c:numCache>
                <c:formatCode>@</c:formatCode>
                <c:ptCount val="16"/>
                <c:pt idx="0">
                  <c:v>0</c:v>
                </c:pt>
                <c:pt idx="1">
                  <c:v>156</c:v>
                </c:pt>
                <c:pt idx="2">
                  <c:v>0</c:v>
                </c:pt>
                <c:pt idx="3">
                  <c:v>335</c:v>
                </c:pt>
                <c:pt idx="4">
                  <c:v>397</c:v>
                </c:pt>
                <c:pt idx="5">
                  <c:v>224</c:v>
                </c:pt>
                <c:pt idx="6">
                  <c:v>0</c:v>
                </c:pt>
                <c:pt idx="7">
                  <c:v>265</c:v>
                </c:pt>
                <c:pt idx="8">
                  <c:v>1</c:v>
                </c:pt>
                <c:pt idx="9">
                  <c:v>261</c:v>
                </c:pt>
                <c:pt idx="10">
                  <c:v>591</c:v>
                </c:pt>
                <c:pt idx="11">
                  <c:v>319</c:v>
                </c:pt>
                <c:pt idx="12">
                  <c:v>0</c:v>
                </c:pt>
                <c:pt idx="13">
                  <c:v>280</c:v>
                </c:pt>
                <c:pt idx="14">
                  <c:v>262</c:v>
                </c:pt>
                <c:pt idx="15">
                  <c:v>531</c:v>
                </c:pt>
              </c:numCache>
            </c:numRef>
          </c:val>
        </c:ser>
        <c:ser>
          <c:idx val="1"/>
          <c:order val="1"/>
          <c:tx>
            <c:strRef>
              <c:f>Данные!$A$32</c:f>
              <c:strCache>
                <c:ptCount val="1"/>
                <c:pt idx="0">
                  <c:v>В наладке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Данные!$B$30:$Q$30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Данные!$B$32:$Q$32</c:f>
              <c:numCache>
                <c:formatCode>@</c:formatCode>
                <c:ptCount val="16"/>
                <c:pt idx="0">
                  <c:v>0</c:v>
                </c:pt>
                <c:pt idx="1">
                  <c:v>401</c:v>
                </c:pt>
                <c:pt idx="2">
                  <c:v>0</c:v>
                </c:pt>
                <c:pt idx="3">
                  <c:v>102</c:v>
                </c:pt>
                <c:pt idx="4">
                  <c:v>162</c:v>
                </c:pt>
                <c:pt idx="5">
                  <c:v>314</c:v>
                </c:pt>
                <c:pt idx="6">
                  <c:v>0</c:v>
                </c:pt>
                <c:pt idx="7">
                  <c:v>210</c:v>
                </c:pt>
                <c:pt idx="8">
                  <c:v>177</c:v>
                </c:pt>
                <c:pt idx="9">
                  <c:v>454</c:v>
                </c:pt>
                <c:pt idx="10">
                  <c:v>27</c:v>
                </c:pt>
                <c:pt idx="11">
                  <c:v>139</c:v>
                </c:pt>
                <c:pt idx="12">
                  <c:v>0</c:v>
                </c:pt>
                <c:pt idx="13">
                  <c:v>234</c:v>
                </c:pt>
                <c:pt idx="14">
                  <c:v>243</c:v>
                </c:pt>
                <c:pt idx="15">
                  <c:v>126</c:v>
                </c:pt>
              </c:numCache>
            </c:numRef>
          </c:val>
        </c:ser>
        <c:ser>
          <c:idx val="2"/>
          <c:order val="2"/>
          <c:tx>
            <c:strRef>
              <c:f>Данные!$A$33</c:f>
              <c:strCache>
                <c:ptCount val="1"/>
                <c:pt idx="0">
                  <c:v>В простое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Данные!$B$30:$Q$30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Данные!$B$33:$Q$33</c:f>
              <c:numCache>
                <c:formatCode>General</c:formatCode>
                <c:ptCount val="16"/>
                <c:pt idx="0">
                  <c:v>720</c:v>
                </c:pt>
                <c:pt idx="1">
                  <c:v>163</c:v>
                </c:pt>
                <c:pt idx="2">
                  <c:v>720</c:v>
                </c:pt>
                <c:pt idx="3">
                  <c:v>283</c:v>
                </c:pt>
                <c:pt idx="4">
                  <c:v>161</c:v>
                </c:pt>
                <c:pt idx="5">
                  <c:v>182</c:v>
                </c:pt>
                <c:pt idx="6">
                  <c:v>720</c:v>
                </c:pt>
                <c:pt idx="7">
                  <c:v>245</c:v>
                </c:pt>
                <c:pt idx="8">
                  <c:v>542</c:v>
                </c:pt>
                <c:pt idx="9">
                  <c:v>5</c:v>
                </c:pt>
                <c:pt idx="10">
                  <c:v>102</c:v>
                </c:pt>
                <c:pt idx="11">
                  <c:v>262</c:v>
                </c:pt>
                <c:pt idx="12">
                  <c:v>720</c:v>
                </c:pt>
                <c:pt idx="13">
                  <c:v>206</c:v>
                </c:pt>
                <c:pt idx="14">
                  <c:v>215</c:v>
                </c:pt>
                <c:pt idx="15">
                  <c:v>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277392"/>
        <c:axId val="198277952"/>
      </c:barChart>
      <c:catAx>
        <c:axId val="19827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ru-RU"/>
          </a:p>
        </c:txPr>
        <c:crossAx val="198277952"/>
        <c:crosses val="autoZero"/>
        <c:auto val="1"/>
        <c:lblAlgn val="ctr"/>
        <c:lblOffset val="100"/>
        <c:noMultiLvlLbl val="0"/>
      </c:catAx>
      <c:valAx>
        <c:axId val="198277952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19827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ru-RU"/>
              <a:t>Декабрь 2017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Данные!$A$38</c:f>
              <c:strCache>
                <c:ptCount val="1"/>
                <c:pt idx="0">
                  <c:v>В работе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Данные!$B$37:$Q$37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Данные!$B$38:$Q$38</c:f>
              <c:numCache>
                <c:formatCode>@</c:formatCode>
                <c:ptCount val="16"/>
                <c:pt idx="0">
                  <c:v>160</c:v>
                </c:pt>
                <c:pt idx="1">
                  <c:v>184</c:v>
                </c:pt>
                <c:pt idx="2">
                  <c:v>79</c:v>
                </c:pt>
                <c:pt idx="3">
                  <c:v>398</c:v>
                </c:pt>
                <c:pt idx="4">
                  <c:v>321</c:v>
                </c:pt>
                <c:pt idx="5">
                  <c:v>258</c:v>
                </c:pt>
                <c:pt idx="6">
                  <c:v>49</c:v>
                </c:pt>
                <c:pt idx="7">
                  <c:v>240</c:v>
                </c:pt>
                <c:pt idx="8">
                  <c:v>8</c:v>
                </c:pt>
                <c:pt idx="9">
                  <c:v>267</c:v>
                </c:pt>
                <c:pt idx="10">
                  <c:v>664</c:v>
                </c:pt>
                <c:pt idx="11">
                  <c:v>342</c:v>
                </c:pt>
                <c:pt idx="12">
                  <c:v>0</c:v>
                </c:pt>
                <c:pt idx="13">
                  <c:v>184</c:v>
                </c:pt>
                <c:pt idx="14">
                  <c:v>274</c:v>
                </c:pt>
                <c:pt idx="15">
                  <c:v>530</c:v>
                </c:pt>
              </c:numCache>
            </c:numRef>
          </c:val>
        </c:ser>
        <c:ser>
          <c:idx val="1"/>
          <c:order val="1"/>
          <c:tx>
            <c:strRef>
              <c:f>Данные!$A$39</c:f>
              <c:strCache>
                <c:ptCount val="1"/>
                <c:pt idx="0">
                  <c:v>В наладке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Данные!$B$37:$Q$37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Данные!$B$39:$Q$39</c:f>
              <c:numCache>
                <c:formatCode>@</c:formatCode>
                <c:ptCount val="16"/>
                <c:pt idx="0">
                  <c:v>68</c:v>
                </c:pt>
                <c:pt idx="1">
                  <c:v>193</c:v>
                </c:pt>
                <c:pt idx="2">
                  <c:v>97</c:v>
                </c:pt>
                <c:pt idx="3">
                  <c:v>116</c:v>
                </c:pt>
                <c:pt idx="4">
                  <c:v>78</c:v>
                </c:pt>
                <c:pt idx="5">
                  <c:v>356</c:v>
                </c:pt>
                <c:pt idx="6">
                  <c:v>160</c:v>
                </c:pt>
                <c:pt idx="7">
                  <c:v>158</c:v>
                </c:pt>
                <c:pt idx="8">
                  <c:v>458</c:v>
                </c:pt>
                <c:pt idx="9">
                  <c:v>209</c:v>
                </c:pt>
                <c:pt idx="10">
                  <c:v>42</c:v>
                </c:pt>
                <c:pt idx="11">
                  <c:v>132</c:v>
                </c:pt>
                <c:pt idx="12">
                  <c:v>0</c:v>
                </c:pt>
                <c:pt idx="13">
                  <c:v>222</c:v>
                </c:pt>
                <c:pt idx="14">
                  <c:v>267</c:v>
                </c:pt>
                <c:pt idx="15">
                  <c:v>113</c:v>
                </c:pt>
              </c:numCache>
            </c:numRef>
          </c:val>
        </c:ser>
        <c:ser>
          <c:idx val="2"/>
          <c:order val="2"/>
          <c:tx>
            <c:strRef>
              <c:f>Данные!$A$40</c:f>
              <c:strCache>
                <c:ptCount val="1"/>
                <c:pt idx="0">
                  <c:v>В простое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Данные!$B$37:$Q$37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Данные!$B$40:$Q$40</c:f>
              <c:numCache>
                <c:formatCode>General</c:formatCode>
                <c:ptCount val="16"/>
                <c:pt idx="0">
                  <c:v>516</c:v>
                </c:pt>
                <c:pt idx="1">
                  <c:v>367</c:v>
                </c:pt>
                <c:pt idx="2">
                  <c:v>568</c:v>
                </c:pt>
                <c:pt idx="3">
                  <c:v>230</c:v>
                </c:pt>
                <c:pt idx="4">
                  <c:v>345</c:v>
                </c:pt>
                <c:pt idx="5">
                  <c:v>130</c:v>
                </c:pt>
                <c:pt idx="6">
                  <c:v>535</c:v>
                </c:pt>
                <c:pt idx="7">
                  <c:v>346</c:v>
                </c:pt>
                <c:pt idx="8">
                  <c:v>278</c:v>
                </c:pt>
                <c:pt idx="9">
                  <c:v>268</c:v>
                </c:pt>
                <c:pt idx="10">
                  <c:v>38</c:v>
                </c:pt>
                <c:pt idx="11">
                  <c:v>270</c:v>
                </c:pt>
                <c:pt idx="12">
                  <c:v>744</c:v>
                </c:pt>
                <c:pt idx="13">
                  <c:v>338</c:v>
                </c:pt>
                <c:pt idx="14">
                  <c:v>203</c:v>
                </c:pt>
                <c:pt idx="15">
                  <c:v>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816656"/>
        <c:axId val="198817216"/>
      </c:barChart>
      <c:catAx>
        <c:axId val="19881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ru-RU"/>
          </a:p>
        </c:txPr>
        <c:crossAx val="198817216"/>
        <c:crosses val="autoZero"/>
        <c:auto val="1"/>
        <c:lblAlgn val="ctr"/>
        <c:lblOffset val="100"/>
        <c:noMultiLvlLbl val="0"/>
      </c:catAx>
      <c:valAx>
        <c:axId val="19881721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19881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ru-RU"/>
              <a:t>Январь 2018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Данные!$A$45</c:f>
              <c:strCache>
                <c:ptCount val="1"/>
                <c:pt idx="0">
                  <c:v>В работе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Данные!$B$44:$Q$44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Данные!$B$45:$Q$45</c:f>
              <c:numCache>
                <c:formatCode>@</c:formatCode>
                <c:ptCount val="16"/>
                <c:pt idx="0">
                  <c:v>107</c:v>
                </c:pt>
                <c:pt idx="1">
                  <c:v>134</c:v>
                </c:pt>
                <c:pt idx="2">
                  <c:v>133</c:v>
                </c:pt>
                <c:pt idx="3">
                  <c:v>257</c:v>
                </c:pt>
                <c:pt idx="4">
                  <c:v>281</c:v>
                </c:pt>
                <c:pt idx="5">
                  <c:v>251</c:v>
                </c:pt>
                <c:pt idx="6">
                  <c:v>336</c:v>
                </c:pt>
                <c:pt idx="7">
                  <c:v>294</c:v>
                </c:pt>
                <c:pt idx="8">
                  <c:v>28</c:v>
                </c:pt>
                <c:pt idx="9">
                  <c:v>464</c:v>
                </c:pt>
                <c:pt idx="10">
                  <c:v>507</c:v>
                </c:pt>
                <c:pt idx="11">
                  <c:v>252</c:v>
                </c:pt>
                <c:pt idx="12">
                  <c:v>0</c:v>
                </c:pt>
                <c:pt idx="13">
                  <c:v>334</c:v>
                </c:pt>
                <c:pt idx="14">
                  <c:v>233</c:v>
                </c:pt>
                <c:pt idx="15">
                  <c:v>365</c:v>
                </c:pt>
              </c:numCache>
            </c:numRef>
          </c:val>
        </c:ser>
        <c:ser>
          <c:idx val="1"/>
          <c:order val="1"/>
          <c:tx>
            <c:strRef>
              <c:f>Данные!$A$46</c:f>
              <c:strCache>
                <c:ptCount val="1"/>
                <c:pt idx="0">
                  <c:v>В наладке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Данные!$B$44:$Q$44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Данные!$B$46:$Q$46</c:f>
              <c:numCache>
                <c:formatCode>@</c:formatCode>
                <c:ptCount val="16"/>
                <c:pt idx="0">
                  <c:v>110</c:v>
                </c:pt>
                <c:pt idx="1">
                  <c:v>148</c:v>
                </c:pt>
                <c:pt idx="2">
                  <c:v>159</c:v>
                </c:pt>
                <c:pt idx="3">
                  <c:v>173</c:v>
                </c:pt>
                <c:pt idx="4">
                  <c:v>150</c:v>
                </c:pt>
                <c:pt idx="5">
                  <c:v>352</c:v>
                </c:pt>
                <c:pt idx="6">
                  <c:v>189</c:v>
                </c:pt>
                <c:pt idx="7">
                  <c:v>141</c:v>
                </c:pt>
                <c:pt idx="8">
                  <c:v>419</c:v>
                </c:pt>
                <c:pt idx="9">
                  <c:v>208</c:v>
                </c:pt>
                <c:pt idx="10">
                  <c:v>58</c:v>
                </c:pt>
                <c:pt idx="11">
                  <c:v>293</c:v>
                </c:pt>
                <c:pt idx="12">
                  <c:v>0</c:v>
                </c:pt>
                <c:pt idx="13">
                  <c:v>260</c:v>
                </c:pt>
                <c:pt idx="14">
                  <c:v>234</c:v>
                </c:pt>
                <c:pt idx="15">
                  <c:v>92</c:v>
                </c:pt>
              </c:numCache>
            </c:numRef>
          </c:val>
        </c:ser>
        <c:ser>
          <c:idx val="2"/>
          <c:order val="2"/>
          <c:tx>
            <c:strRef>
              <c:f>Данные!$A$47</c:f>
              <c:strCache>
                <c:ptCount val="1"/>
                <c:pt idx="0">
                  <c:v>В простое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Данные!$B$44:$Q$44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Данные!$B$47:$Q$47</c:f>
              <c:numCache>
                <c:formatCode>General</c:formatCode>
                <c:ptCount val="16"/>
                <c:pt idx="0">
                  <c:v>527</c:v>
                </c:pt>
                <c:pt idx="1">
                  <c:v>462</c:v>
                </c:pt>
                <c:pt idx="2">
                  <c:v>452</c:v>
                </c:pt>
                <c:pt idx="3">
                  <c:v>314</c:v>
                </c:pt>
                <c:pt idx="4">
                  <c:v>313</c:v>
                </c:pt>
                <c:pt idx="5">
                  <c:v>141</c:v>
                </c:pt>
                <c:pt idx="6">
                  <c:v>219</c:v>
                </c:pt>
                <c:pt idx="7">
                  <c:v>309</c:v>
                </c:pt>
                <c:pt idx="8">
                  <c:v>297</c:v>
                </c:pt>
                <c:pt idx="9">
                  <c:v>72</c:v>
                </c:pt>
                <c:pt idx="10">
                  <c:v>179</c:v>
                </c:pt>
                <c:pt idx="11">
                  <c:v>199</c:v>
                </c:pt>
                <c:pt idx="12">
                  <c:v>744</c:v>
                </c:pt>
                <c:pt idx="13">
                  <c:v>150</c:v>
                </c:pt>
                <c:pt idx="14">
                  <c:v>277</c:v>
                </c:pt>
                <c:pt idx="15">
                  <c:v>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821136"/>
        <c:axId val="198821696"/>
      </c:barChart>
      <c:catAx>
        <c:axId val="19882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ru-RU"/>
          </a:p>
        </c:txPr>
        <c:crossAx val="198821696"/>
        <c:crosses val="autoZero"/>
        <c:auto val="1"/>
        <c:lblAlgn val="ctr"/>
        <c:lblOffset val="100"/>
        <c:noMultiLvlLbl val="0"/>
      </c:catAx>
      <c:valAx>
        <c:axId val="19882169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19882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ru-RU"/>
              <a:t>Февраль 2018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Данные!$A$52</c:f>
              <c:strCache>
                <c:ptCount val="1"/>
                <c:pt idx="0">
                  <c:v>В работе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Данные!$B$51:$Q$51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Данные!$B$52:$Q$52</c:f>
              <c:numCache>
                <c:formatCode>@</c:formatCode>
                <c:ptCount val="16"/>
                <c:pt idx="0">
                  <c:v>60</c:v>
                </c:pt>
                <c:pt idx="1">
                  <c:v>98</c:v>
                </c:pt>
                <c:pt idx="2">
                  <c:v>118</c:v>
                </c:pt>
                <c:pt idx="3">
                  <c:v>98</c:v>
                </c:pt>
                <c:pt idx="4">
                  <c:v>234</c:v>
                </c:pt>
                <c:pt idx="5">
                  <c:v>187</c:v>
                </c:pt>
                <c:pt idx="6">
                  <c:v>302</c:v>
                </c:pt>
                <c:pt idx="7">
                  <c:v>344</c:v>
                </c:pt>
                <c:pt idx="8">
                  <c:v>88</c:v>
                </c:pt>
                <c:pt idx="9">
                  <c:v>428</c:v>
                </c:pt>
                <c:pt idx="10">
                  <c:v>498</c:v>
                </c:pt>
                <c:pt idx="11">
                  <c:v>298</c:v>
                </c:pt>
                <c:pt idx="12">
                  <c:v>0</c:v>
                </c:pt>
                <c:pt idx="13">
                  <c:v>256</c:v>
                </c:pt>
                <c:pt idx="14">
                  <c:v>252</c:v>
                </c:pt>
                <c:pt idx="15">
                  <c:v>410</c:v>
                </c:pt>
              </c:numCache>
            </c:numRef>
          </c:val>
        </c:ser>
        <c:ser>
          <c:idx val="1"/>
          <c:order val="1"/>
          <c:tx>
            <c:strRef>
              <c:f>Данные!$A$53</c:f>
              <c:strCache>
                <c:ptCount val="1"/>
                <c:pt idx="0">
                  <c:v>В наладке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Данные!$B$51:$Q$51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Данные!$B$53:$Q$53</c:f>
              <c:numCache>
                <c:formatCode>@</c:formatCode>
                <c:ptCount val="16"/>
                <c:pt idx="0">
                  <c:v>135</c:v>
                </c:pt>
                <c:pt idx="1">
                  <c:v>111</c:v>
                </c:pt>
                <c:pt idx="2">
                  <c:v>159</c:v>
                </c:pt>
                <c:pt idx="3">
                  <c:v>109</c:v>
                </c:pt>
                <c:pt idx="4">
                  <c:v>117</c:v>
                </c:pt>
                <c:pt idx="5">
                  <c:v>248</c:v>
                </c:pt>
                <c:pt idx="6">
                  <c:v>193</c:v>
                </c:pt>
                <c:pt idx="7">
                  <c:v>166</c:v>
                </c:pt>
                <c:pt idx="8">
                  <c:v>397</c:v>
                </c:pt>
                <c:pt idx="9">
                  <c:v>197</c:v>
                </c:pt>
                <c:pt idx="10">
                  <c:v>31</c:v>
                </c:pt>
                <c:pt idx="11">
                  <c:v>272</c:v>
                </c:pt>
                <c:pt idx="12">
                  <c:v>0</c:v>
                </c:pt>
                <c:pt idx="13">
                  <c:v>224</c:v>
                </c:pt>
                <c:pt idx="14">
                  <c:v>222</c:v>
                </c:pt>
                <c:pt idx="15">
                  <c:v>124</c:v>
                </c:pt>
              </c:numCache>
            </c:numRef>
          </c:val>
        </c:ser>
        <c:ser>
          <c:idx val="2"/>
          <c:order val="2"/>
          <c:tx>
            <c:strRef>
              <c:f>Данные!$A$54</c:f>
              <c:strCache>
                <c:ptCount val="1"/>
                <c:pt idx="0">
                  <c:v>В простое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Данные!$B$51:$Q$51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Данные!$B$54:$Q$54</c:f>
              <c:numCache>
                <c:formatCode>General</c:formatCode>
                <c:ptCount val="16"/>
                <c:pt idx="0">
                  <c:v>477</c:v>
                </c:pt>
                <c:pt idx="1">
                  <c:v>463</c:v>
                </c:pt>
                <c:pt idx="2">
                  <c:v>395</c:v>
                </c:pt>
                <c:pt idx="3">
                  <c:v>465</c:v>
                </c:pt>
                <c:pt idx="4">
                  <c:v>321</c:v>
                </c:pt>
                <c:pt idx="5">
                  <c:v>237</c:v>
                </c:pt>
                <c:pt idx="6">
                  <c:v>177</c:v>
                </c:pt>
                <c:pt idx="7">
                  <c:v>162</c:v>
                </c:pt>
                <c:pt idx="8">
                  <c:v>187</c:v>
                </c:pt>
                <c:pt idx="9">
                  <c:v>47</c:v>
                </c:pt>
                <c:pt idx="10">
                  <c:v>143</c:v>
                </c:pt>
                <c:pt idx="11">
                  <c:v>102</c:v>
                </c:pt>
                <c:pt idx="12">
                  <c:v>672</c:v>
                </c:pt>
                <c:pt idx="13">
                  <c:v>192</c:v>
                </c:pt>
                <c:pt idx="14">
                  <c:v>198</c:v>
                </c:pt>
                <c:pt idx="15">
                  <c:v>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623616"/>
        <c:axId val="198624176"/>
      </c:barChart>
      <c:catAx>
        <c:axId val="19862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ru-RU"/>
          </a:p>
        </c:txPr>
        <c:crossAx val="198624176"/>
        <c:crosses val="autoZero"/>
        <c:auto val="1"/>
        <c:lblAlgn val="ctr"/>
        <c:lblOffset val="100"/>
        <c:noMultiLvlLbl val="0"/>
      </c:catAx>
      <c:valAx>
        <c:axId val="19862417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19862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ru-RU"/>
              <a:t>Март 2018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Данные!$A$59</c:f>
              <c:strCache>
                <c:ptCount val="1"/>
                <c:pt idx="0">
                  <c:v>В работе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Данные!$B$58:$Q$58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Данные!$B$59:$Q$59</c:f>
              <c:numCache>
                <c:formatCode>@</c:formatCode>
                <c:ptCount val="16"/>
                <c:pt idx="0">
                  <c:v>105</c:v>
                </c:pt>
                <c:pt idx="1">
                  <c:v>94</c:v>
                </c:pt>
                <c:pt idx="2">
                  <c:v>158</c:v>
                </c:pt>
                <c:pt idx="3">
                  <c:v>0</c:v>
                </c:pt>
                <c:pt idx="4">
                  <c:v>195</c:v>
                </c:pt>
                <c:pt idx="5">
                  <c:v>305</c:v>
                </c:pt>
                <c:pt idx="6">
                  <c:v>369</c:v>
                </c:pt>
                <c:pt idx="7">
                  <c:v>330</c:v>
                </c:pt>
                <c:pt idx="8">
                  <c:v>62</c:v>
                </c:pt>
                <c:pt idx="9">
                  <c:v>174</c:v>
                </c:pt>
                <c:pt idx="10">
                  <c:v>641</c:v>
                </c:pt>
                <c:pt idx="11">
                  <c:v>244</c:v>
                </c:pt>
                <c:pt idx="12">
                  <c:v>109</c:v>
                </c:pt>
                <c:pt idx="13">
                  <c:v>296</c:v>
                </c:pt>
                <c:pt idx="14">
                  <c:v>296</c:v>
                </c:pt>
                <c:pt idx="15">
                  <c:v>294</c:v>
                </c:pt>
              </c:numCache>
            </c:numRef>
          </c:val>
        </c:ser>
        <c:ser>
          <c:idx val="1"/>
          <c:order val="1"/>
          <c:tx>
            <c:strRef>
              <c:f>Данные!$A$60</c:f>
              <c:strCache>
                <c:ptCount val="1"/>
                <c:pt idx="0">
                  <c:v>В наладке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Данные!$B$58:$Q$58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Данные!$B$60:$Q$60</c:f>
              <c:numCache>
                <c:formatCode>@</c:formatCode>
                <c:ptCount val="16"/>
                <c:pt idx="0">
                  <c:v>213</c:v>
                </c:pt>
                <c:pt idx="1">
                  <c:v>166</c:v>
                </c:pt>
                <c:pt idx="2">
                  <c:v>170</c:v>
                </c:pt>
                <c:pt idx="3">
                  <c:v>0</c:v>
                </c:pt>
                <c:pt idx="4">
                  <c:v>119</c:v>
                </c:pt>
                <c:pt idx="5">
                  <c:v>293</c:v>
                </c:pt>
                <c:pt idx="6">
                  <c:v>174</c:v>
                </c:pt>
                <c:pt idx="7">
                  <c:v>104</c:v>
                </c:pt>
                <c:pt idx="8">
                  <c:v>583</c:v>
                </c:pt>
                <c:pt idx="9">
                  <c:v>277</c:v>
                </c:pt>
                <c:pt idx="10">
                  <c:v>37</c:v>
                </c:pt>
                <c:pt idx="11">
                  <c:v>311</c:v>
                </c:pt>
                <c:pt idx="12">
                  <c:v>95</c:v>
                </c:pt>
                <c:pt idx="13">
                  <c:v>252</c:v>
                </c:pt>
                <c:pt idx="14">
                  <c:v>237</c:v>
                </c:pt>
                <c:pt idx="15">
                  <c:v>222</c:v>
                </c:pt>
              </c:numCache>
            </c:numRef>
          </c:val>
        </c:ser>
        <c:ser>
          <c:idx val="2"/>
          <c:order val="2"/>
          <c:tx>
            <c:strRef>
              <c:f>Данные!$A$61</c:f>
              <c:strCache>
                <c:ptCount val="1"/>
                <c:pt idx="0">
                  <c:v>В простое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Данные!$B$58:$Q$58</c:f>
              <c:strCache>
                <c:ptCount val="16"/>
                <c:pt idx="0">
                  <c:v>DORRIES поз. 51-9  </c:v>
                </c:pt>
                <c:pt idx="1">
                  <c:v>FA-C221 поз. 51-5  </c:v>
                </c:pt>
                <c:pt idx="2">
                  <c:v>FA-C221 поз. 51-6  </c:v>
                </c:pt>
                <c:pt idx="3">
                  <c:v>INNSE - ВД-22      </c:v>
                </c:pt>
                <c:pt idx="4">
                  <c:v>INSSE - ВД-19Б     </c:v>
                </c:pt>
                <c:pt idx="5">
                  <c:v>INSSE - ВД-19М     </c:v>
                </c:pt>
                <c:pt idx="6">
                  <c:v>INSSE - ВД-5       </c:v>
                </c:pt>
                <c:pt idx="7">
                  <c:v>INSSE поз. 51-3    </c:v>
                </c:pt>
                <c:pt idx="8">
                  <c:v>KOLB поз. 21-19    </c:v>
                </c:pt>
                <c:pt idx="9">
                  <c:v>KOLB поз. 21-22    </c:v>
                </c:pt>
                <c:pt idx="10">
                  <c:v>OKUMA мод. Genos   </c:v>
                </c:pt>
                <c:pt idx="11">
                  <c:v>OKUMA мод. MacTurn </c:v>
                </c:pt>
                <c:pt idx="12">
                  <c:v>SCHIESS - ВД-16    </c:v>
                </c:pt>
                <c:pt idx="13">
                  <c:v>SCHIESS поз. 51-1  </c:v>
                </c:pt>
                <c:pt idx="14">
                  <c:v>SCHIESS поз. 51-2  </c:v>
                </c:pt>
                <c:pt idx="15">
                  <c:v>SCHIESS поз. 81-3  </c:v>
                </c:pt>
              </c:strCache>
            </c:strRef>
          </c:cat>
          <c:val>
            <c:numRef>
              <c:f>Данные!$B$61:$Q$61</c:f>
              <c:numCache>
                <c:formatCode>General</c:formatCode>
                <c:ptCount val="16"/>
                <c:pt idx="0">
                  <c:v>426</c:v>
                </c:pt>
                <c:pt idx="1">
                  <c:v>484</c:v>
                </c:pt>
                <c:pt idx="2">
                  <c:v>416</c:v>
                </c:pt>
                <c:pt idx="3">
                  <c:v>744</c:v>
                </c:pt>
                <c:pt idx="4">
                  <c:v>430</c:v>
                </c:pt>
                <c:pt idx="5">
                  <c:v>146</c:v>
                </c:pt>
                <c:pt idx="6">
                  <c:v>201</c:v>
                </c:pt>
                <c:pt idx="7">
                  <c:v>310</c:v>
                </c:pt>
                <c:pt idx="8">
                  <c:v>99</c:v>
                </c:pt>
                <c:pt idx="9">
                  <c:v>293</c:v>
                </c:pt>
                <c:pt idx="10">
                  <c:v>66</c:v>
                </c:pt>
                <c:pt idx="11">
                  <c:v>189</c:v>
                </c:pt>
                <c:pt idx="12">
                  <c:v>540</c:v>
                </c:pt>
                <c:pt idx="13">
                  <c:v>196</c:v>
                </c:pt>
                <c:pt idx="14">
                  <c:v>211</c:v>
                </c:pt>
                <c:pt idx="15">
                  <c:v>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628096"/>
        <c:axId val="198628656"/>
      </c:barChart>
      <c:catAx>
        <c:axId val="19862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ru-RU"/>
          </a:p>
        </c:txPr>
        <c:crossAx val="198628656"/>
        <c:crosses val="autoZero"/>
        <c:auto val="1"/>
        <c:lblAlgn val="ctr"/>
        <c:lblOffset val="100"/>
        <c:noMultiLvlLbl val="0"/>
      </c:catAx>
      <c:valAx>
        <c:axId val="19862865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19862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18</xdr:col>
      <xdr:colOff>171451</xdr:colOff>
      <xdr:row>23</xdr:row>
      <xdr:rowOff>185740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25</xdr:row>
      <xdr:rowOff>9525</xdr:rowOff>
    </xdr:from>
    <xdr:to>
      <xdr:col>18</xdr:col>
      <xdr:colOff>171451</xdr:colOff>
      <xdr:row>48</xdr:row>
      <xdr:rowOff>185740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9525</xdr:rowOff>
    </xdr:from>
    <xdr:to>
      <xdr:col>18</xdr:col>
      <xdr:colOff>161926</xdr:colOff>
      <xdr:row>73</xdr:row>
      <xdr:rowOff>185740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18</xdr:col>
      <xdr:colOff>161926</xdr:colOff>
      <xdr:row>98</xdr:row>
      <xdr:rowOff>176215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0</xdr:rowOff>
    </xdr:from>
    <xdr:to>
      <xdr:col>18</xdr:col>
      <xdr:colOff>161926</xdr:colOff>
      <xdr:row>123</xdr:row>
      <xdr:rowOff>176215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125</xdr:row>
      <xdr:rowOff>0</xdr:rowOff>
    </xdr:from>
    <xdr:to>
      <xdr:col>18</xdr:col>
      <xdr:colOff>161926</xdr:colOff>
      <xdr:row>148</xdr:row>
      <xdr:rowOff>176215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150</xdr:row>
      <xdr:rowOff>0</xdr:rowOff>
    </xdr:from>
    <xdr:to>
      <xdr:col>18</xdr:col>
      <xdr:colOff>161926</xdr:colOff>
      <xdr:row>173</xdr:row>
      <xdr:rowOff>176215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175</xdr:row>
      <xdr:rowOff>0</xdr:rowOff>
    </xdr:from>
    <xdr:to>
      <xdr:col>18</xdr:col>
      <xdr:colOff>161926</xdr:colOff>
      <xdr:row>198</xdr:row>
      <xdr:rowOff>176215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200</xdr:row>
      <xdr:rowOff>0</xdr:rowOff>
    </xdr:from>
    <xdr:to>
      <xdr:col>18</xdr:col>
      <xdr:colOff>161926</xdr:colOff>
      <xdr:row>223</xdr:row>
      <xdr:rowOff>176215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225</xdr:row>
      <xdr:rowOff>0</xdr:rowOff>
    </xdr:from>
    <xdr:to>
      <xdr:col>18</xdr:col>
      <xdr:colOff>161926</xdr:colOff>
      <xdr:row>248</xdr:row>
      <xdr:rowOff>176215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250</xdr:row>
      <xdr:rowOff>0</xdr:rowOff>
    </xdr:from>
    <xdr:to>
      <xdr:col>18</xdr:col>
      <xdr:colOff>161926</xdr:colOff>
      <xdr:row>273</xdr:row>
      <xdr:rowOff>176215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275</xdr:row>
      <xdr:rowOff>0</xdr:rowOff>
    </xdr:from>
    <xdr:to>
      <xdr:col>18</xdr:col>
      <xdr:colOff>161926</xdr:colOff>
      <xdr:row>298</xdr:row>
      <xdr:rowOff>176215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300</xdr:row>
      <xdr:rowOff>0</xdr:rowOff>
    </xdr:from>
    <xdr:to>
      <xdr:col>18</xdr:col>
      <xdr:colOff>161926</xdr:colOff>
      <xdr:row>323</xdr:row>
      <xdr:rowOff>176215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325</xdr:row>
      <xdr:rowOff>0</xdr:rowOff>
    </xdr:from>
    <xdr:to>
      <xdr:col>18</xdr:col>
      <xdr:colOff>161926</xdr:colOff>
      <xdr:row>348</xdr:row>
      <xdr:rowOff>176215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350</xdr:row>
      <xdr:rowOff>0</xdr:rowOff>
    </xdr:from>
    <xdr:to>
      <xdr:col>18</xdr:col>
      <xdr:colOff>161926</xdr:colOff>
      <xdr:row>373</xdr:row>
      <xdr:rowOff>176215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375</xdr:row>
      <xdr:rowOff>0</xdr:rowOff>
    </xdr:from>
    <xdr:to>
      <xdr:col>18</xdr:col>
      <xdr:colOff>161926</xdr:colOff>
      <xdr:row>398</xdr:row>
      <xdr:rowOff>176215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400</xdr:row>
      <xdr:rowOff>0</xdr:rowOff>
    </xdr:from>
    <xdr:to>
      <xdr:col>18</xdr:col>
      <xdr:colOff>161926</xdr:colOff>
      <xdr:row>423</xdr:row>
      <xdr:rowOff>176215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423</xdr:row>
      <xdr:rowOff>78442</xdr:rowOff>
    </xdr:from>
    <xdr:to>
      <xdr:col>18</xdr:col>
      <xdr:colOff>161926</xdr:colOff>
      <xdr:row>447</xdr:row>
      <xdr:rowOff>64157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450</xdr:row>
      <xdr:rowOff>0</xdr:rowOff>
    </xdr:from>
    <xdr:to>
      <xdr:col>18</xdr:col>
      <xdr:colOff>161926</xdr:colOff>
      <xdr:row>473</xdr:row>
      <xdr:rowOff>176215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475</xdr:row>
      <xdr:rowOff>0</xdr:rowOff>
    </xdr:from>
    <xdr:to>
      <xdr:col>18</xdr:col>
      <xdr:colOff>161926</xdr:colOff>
      <xdr:row>498</xdr:row>
      <xdr:rowOff>176215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30</xdr:row>
      <xdr:rowOff>0</xdr:rowOff>
    </xdr:from>
    <xdr:to>
      <xdr:col>16</xdr:col>
      <xdr:colOff>9525</xdr:colOff>
      <xdr:row>46</xdr:row>
      <xdr:rowOff>0</xdr:rowOff>
    </xdr:to>
    <graphicFrame xmlns="http://schemas.openxmlformats.org/drawingml/2006/spreadsheetDrawing" macro="">
      <xdr:nvGraphicFramePr>
        <xdr:cNvPr id="20" name="Март 20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sheetViews>
    <sheetView tabSelected="1" topLeftCell="A28" zoomScale="85" zoomScaleNormal="85" workbookViewId="0">
      <selection activeCell="Z47" sqref="Z47"/>
    </sheetView>
  </sheetViews>
  <sheetFormatPr defaultRowHeight="15" x14ac:dyDescent="0.25"/>
  <sheetData/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147"/>
  <sheetViews>
    <sheetView topLeftCell="A117" zoomScaleNormal="100" workbookViewId="0">
      <selection activeCell="E133" sqref="E133"/>
    </sheetView>
  </sheetViews>
  <sheetFormatPr defaultRowHeight="15" x14ac:dyDescent="0.25"/>
  <cols>
    <col min="1" max="1" bestFit="1" width="21.992680140904" customWidth="1" style="2"/>
    <col min="2" max="2" width="17.7377515520368" customWidth="1" style="2"/>
    <col min="3" max="3" bestFit="1" width="17.3827481951032" customWidth="1" style="2"/>
    <col min="4" max="4" bestFit="1" width="17.3827481951032" customWidth="1" style="2"/>
    <col min="5" max="5" bestFit="1" width="13.8368028913225" customWidth="1" style="2"/>
    <col min="6" max="6" bestFit="1" width="14.5948944091797" customWidth="1" style="2"/>
    <col min="7" max="7" bestFit="1" width="15.2803486415318" customWidth="1" style="2"/>
    <col min="8" max="8" bestFit="1" width="12.3410818917411" customWidth="1" style="2"/>
    <col min="9" max="9" bestFit="1" width="15.0225361415318" customWidth="1" style="2"/>
    <col min="10" max="10" width="15.7744892665318" customWidth="1" style="2"/>
    <col min="11" max="11" width="15.7744892665318" customWidth="1" style="2"/>
    <col min="12" max="12" width="19.3163408551897" customWidth="1" style="2"/>
    <col min="13" max="13" width="21.627445765904" customWidth="1" style="2"/>
    <col min="14" max="14" bestFit="1" width="15.5279301234654" customWidth="1" style="2"/>
    <col min="15" max="15" bestFit="1" width="17.1157281058175" customWidth="1" style="2"/>
    <col min="16" max="16" bestFit="1" width="17.1157281058175" customWidth="1" style="2"/>
    <col min="17" max="17" width="17.1157281058175" customWidth="1" style="2"/>
  </cols>
  <sheetData>
    <row r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>
      <c r="A2" s="5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1" t="s">
        <v>17</v>
      </c>
    </row>
    <row r="3">
      <c r="A3" s="3" t="s">
        <v>18</v>
      </c>
      <c r="B3" s="12">
        <v>167</v>
      </c>
      <c r="C3" s="12">
        <v>77</v>
      </c>
      <c r="D3" s="12">
        <v>239</v>
      </c>
      <c r="E3" s="12">
        <v>360</v>
      </c>
      <c r="F3" s="12">
        <v>403</v>
      </c>
      <c r="G3" s="12">
        <v>298</v>
      </c>
      <c r="H3" s="12">
        <v>0</v>
      </c>
      <c r="I3" s="12">
        <v>250</v>
      </c>
      <c r="J3" s="12">
        <v>138</v>
      </c>
      <c r="K3" s="12">
        <v>340</v>
      </c>
      <c r="L3" s="12">
        <v>510</v>
      </c>
      <c r="M3" s="12">
        <v>298</v>
      </c>
      <c r="N3" s="12">
        <v>0</v>
      </c>
      <c r="O3" s="12">
        <v>339</v>
      </c>
      <c r="P3" s="12">
        <v>358</v>
      </c>
      <c r="Q3" s="12">
        <v>463</v>
      </c>
    </row>
    <row r="4">
      <c r="A4" s="6" t="s">
        <v>19</v>
      </c>
      <c r="B4" s="13">
        <v>37</v>
      </c>
      <c r="C4" s="13">
        <v>75</v>
      </c>
      <c r="D4" s="13">
        <v>388</v>
      </c>
      <c r="E4" s="13">
        <v>136</v>
      </c>
      <c r="F4" s="13">
        <v>153</v>
      </c>
      <c r="G4" s="13">
        <v>344</v>
      </c>
      <c r="H4" s="13">
        <v>0</v>
      </c>
      <c r="I4" s="13">
        <v>171</v>
      </c>
      <c r="J4" s="13">
        <v>536</v>
      </c>
      <c r="K4" s="13">
        <v>339</v>
      </c>
      <c r="L4" s="13">
        <v>71</v>
      </c>
      <c r="M4" s="13">
        <v>116</v>
      </c>
      <c r="N4" s="13">
        <v>0</v>
      </c>
      <c r="O4" s="13">
        <v>228</v>
      </c>
      <c r="P4" s="13">
        <v>236</v>
      </c>
      <c r="Q4" s="13">
        <v>124</v>
      </c>
    </row>
    <row r="5">
      <c r="A5" s="6" t="s">
        <v>20</v>
      </c>
      <c r="B5" s="14">
        <f>B6-B4-B3</f>
        <v>540</v>
      </c>
      <c r="C5" s="14">
        <f ref="C5:K5" t="shared" si="0">C6-C4-C3</f>
        <v>592</v>
      </c>
      <c r="D5" s="14">
        <f t="shared" si="0"/>
        <v>117</v>
      </c>
      <c r="E5" s="14">
        <f t="shared" si="0"/>
        <v>248</v>
      </c>
      <c r="F5" s="14">
        <f t="shared" si="0"/>
        <v>188</v>
      </c>
      <c r="G5" s="14">
        <f t="shared" si="0"/>
        <v>102</v>
      </c>
      <c r="H5" s="14">
        <f t="shared" si="0"/>
        <v>744</v>
      </c>
      <c r="I5" s="14">
        <f t="shared" si="0"/>
        <v>323</v>
      </c>
      <c r="J5" s="14">
        <f t="shared" si="0"/>
        <v>70</v>
      </c>
      <c r="K5" s="14">
        <f t="shared" si="0"/>
        <v>65</v>
      </c>
      <c r="L5" s="14">
        <f ref="L5:Q5" t="shared" si="1">L6-L4-L3</f>
        <v>163</v>
      </c>
      <c r="M5" s="14">
        <f t="shared" si="1"/>
        <v>330</v>
      </c>
      <c r="N5" s="14">
        <f t="shared" si="1"/>
        <v>744</v>
      </c>
      <c r="O5" s="14">
        <f t="shared" si="1"/>
        <v>177</v>
      </c>
      <c r="P5" s="14">
        <f t="shared" si="1"/>
        <v>150</v>
      </c>
      <c r="Q5" s="14">
        <f t="shared" si="1"/>
        <v>157</v>
      </c>
    </row>
    <row r="6">
      <c r="A6" s="6" t="s">
        <v>21</v>
      </c>
      <c r="B6" s="14">
        <f>31*24</f>
        <v>744</v>
      </c>
      <c r="C6" s="14">
        <f ref="C6:Q6" t="shared" si="2">31*24</f>
        <v>744</v>
      </c>
      <c r="D6" s="14">
        <f t="shared" si="2"/>
        <v>744</v>
      </c>
      <c r="E6" s="14">
        <f t="shared" si="2"/>
        <v>744</v>
      </c>
      <c r="F6" s="14">
        <f t="shared" si="2"/>
        <v>744</v>
      </c>
      <c r="G6" s="14">
        <f t="shared" si="2"/>
        <v>744</v>
      </c>
      <c r="H6" s="14">
        <f t="shared" si="2"/>
        <v>744</v>
      </c>
      <c r="I6" s="14">
        <f t="shared" si="2"/>
        <v>744</v>
      </c>
      <c r="J6" s="14">
        <f t="shared" si="2"/>
        <v>744</v>
      </c>
      <c r="K6" s="14">
        <f t="shared" si="2"/>
        <v>744</v>
      </c>
      <c r="L6" s="14">
        <f t="shared" si="2"/>
        <v>744</v>
      </c>
      <c r="M6" s="14">
        <f t="shared" si="2"/>
        <v>744</v>
      </c>
      <c r="N6" s="14">
        <f t="shared" si="2"/>
        <v>744</v>
      </c>
      <c r="O6" s="14">
        <f t="shared" si="2"/>
        <v>744</v>
      </c>
      <c r="P6" s="14">
        <f t="shared" si="2"/>
        <v>744</v>
      </c>
      <c r="Q6" s="14">
        <f t="shared" si="2"/>
        <v>744</v>
      </c>
    </row>
    <row r="7">
      <c r="A7" s="3" t="s">
        <v>22</v>
      </c>
      <c r="B7" s="15">
        <f>(B3+B4)/B6</f>
        <v>0.27419354838709675</v>
      </c>
      <c r="C7" s="15">
        <f ref="C7:Q7" t="shared" si="3">(C3+C4)/C6</f>
        <v>0.20430107526881722</v>
      </c>
      <c r="D7" s="15">
        <f>(D3+D4)/D6</f>
        <v>0.842741935483871</v>
      </c>
      <c r="E7" s="15">
        <f t="shared" si="3"/>
        <v>0.66666666666666663</v>
      </c>
      <c r="F7" s="15">
        <f t="shared" si="3"/>
        <v>0.74731182795698925</v>
      </c>
      <c r="G7" s="21">
        <f t="shared" si="3"/>
        <v>0.86290322580645162</v>
      </c>
      <c r="H7" s="21">
        <f t="shared" si="3"/>
        <v>0</v>
      </c>
      <c r="I7" s="15">
        <f t="shared" si="3"/>
        <v>0.56586021505376349</v>
      </c>
      <c r="J7" s="21">
        <f t="shared" si="3"/>
        <v>0.90591397849462363</v>
      </c>
      <c r="K7" s="15">
        <f t="shared" si="3"/>
        <v>0.9126344086021505</v>
      </c>
      <c r="L7" s="15">
        <f t="shared" si="3"/>
        <v>0.78091397849462363</v>
      </c>
      <c r="M7" s="15">
        <f t="shared" si="3"/>
        <v>0.55645161290322576</v>
      </c>
      <c r="N7" s="15">
        <f t="shared" si="3"/>
        <v>0</v>
      </c>
      <c r="O7" s="15">
        <f t="shared" si="3"/>
        <v>0.76209677419354838</v>
      </c>
      <c r="P7" s="15">
        <f t="shared" si="3"/>
        <v>0.79838709677419351</v>
      </c>
      <c r="Q7" s="15">
        <f t="shared" si="3"/>
        <v>0.78897849462365588</v>
      </c>
    </row>
    <row r="8">
      <c r="A8" s="4" t="s">
        <v>23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>
      <c r="A9" s="5" t="s">
        <v>1</v>
      </c>
      <c r="B9" s="16" t="s">
        <v>2</v>
      </c>
      <c r="C9" s="16" t="s">
        <v>3</v>
      </c>
      <c r="D9" s="16" t="s">
        <v>4</v>
      </c>
      <c r="E9" s="16" t="s">
        <v>5</v>
      </c>
      <c r="F9" s="16" t="s">
        <v>6</v>
      </c>
      <c r="G9" s="16" t="s">
        <v>7</v>
      </c>
      <c r="H9" s="16" t="s">
        <v>8</v>
      </c>
      <c r="I9" s="16" t="s">
        <v>9</v>
      </c>
      <c r="J9" s="16" t="s">
        <v>10</v>
      </c>
      <c r="K9" s="16" t="s">
        <v>11</v>
      </c>
      <c r="L9" s="16" t="s">
        <v>12</v>
      </c>
      <c r="M9" s="16" t="s">
        <v>13</v>
      </c>
      <c r="N9" s="16" t="s">
        <v>14</v>
      </c>
      <c r="O9" s="16" t="s">
        <v>15</v>
      </c>
      <c r="P9" s="16" t="s">
        <v>16</v>
      </c>
      <c r="Q9" s="16" t="s">
        <v>17</v>
      </c>
    </row>
    <row r="10">
      <c r="A10" s="7" t="s">
        <v>18</v>
      </c>
      <c r="B10" s="13">
        <v>224</v>
      </c>
      <c r="C10" s="13">
        <v>68</v>
      </c>
      <c r="D10" s="13">
        <v>104</v>
      </c>
      <c r="E10" s="13">
        <v>284</v>
      </c>
      <c r="F10" s="13">
        <v>278</v>
      </c>
      <c r="G10" s="13">
        <v>217</v>
      </c>
      <c r="H10" s="13">
        <v>0</v>
      </c>
      <c r="I10" s="13">
        <v>184</v>
      </c>
      <c r="J10" s="13">
        <v>65</v>
      </c>
      <c r="K10" s="13">
        <v>16</v>
      </c>
      <c r="L10" s="13">
        <v>604</v>
      </c>
      <c r="M10" s="13">
        <v>309</v>
      </c>
      <c r="N10" s="13">
        <v>0</v>
      </c>
      <c r="O10" s="13">
        <v>278</v>
      </c>
      <c r="P10" s="13">
        <v>335</v>
      </c>
      <c r="Q10" s="13">
        <v>356</v>
      </c>
    </row>
    <row r="11">
      <c r="A11" s="6" t="s">
        <v>19</v>
      </c>
      <c r="B11" s="13">
        <v>67</v>
      </c>
      <c r="C11" s="13">
        <v>297</v>
      </c>
      <c r="D11" s="13">
        <v>526</v>
      </c>
      <c r="E11" s="13">
        <v>132</v>
      </c>
      <c r="F11" s="13">
        <v>223</v>
      </c>
      <c r="G11" s="13">
        <v>222</v>
      </c>
      <c r="H11" s="13">
        <v>0</v>
      </c>
      <c r="I11" s="13">
        <v>198</v>
      </c>
      <c r="J11" s="13">
        <v>256</v>
      </c>
      <c r="K11" s="13">
        <v>321</v>
      </c>
      <c r="L11" s="13">
        <v>71</v>
      </c>
      <c r="M11" s="13">
        <v>127</v>
      </c>
      <c r="N11" s="13">
        <v>0</v>
      </c>
      <c r="O11" s="13">
        <v>318</v>
      </c>
      <c r="P11" s="13">
        <v>287</v>
      </c>
      <c r="Q11" s="13">
        <v>117</v>
      </c>
    </row>
    <row r="12">
      <c r="A12" s="6" t="s">
        <v>20</v>
      </c>
      <c r="B12" s="14">
        <f>B13-B11-B10</f>
        <v>453</v>
      </c>
      <c r="C12" s="14">
        <f ref="C12:Q12" t="shared" si="4">C13-C11-C10</f>
        <v>379</v>
      </c>
      <c r="D12" s="14">
        <f t="shared" si="4"/>
        <v>114</v>
      </c>
      <c r="E12" s="14">
        <f t="shared" si="4"/>
        <v>328</v>
      </c>
      <c r="F12" s="14">
        <f t="shared" si="4"/>
        <v>243</v>
      </c>
      <c r="G12" s="14">
        <f t="shared" si="4"/>
        <v>305</v>
      </c>
      <c r="H12" s="14">
        <f t="shared" si="4"/>
        <v>744</v>
      </c>
      <c r="I12" s="14">
        <f t="shared" si="4"/>
        <v>362</v>
      </c>
      <c r="J12" s="14">
        <f t="shared" si="4"/>
        <v>423</v>
      </c>
      <c r="K12" s="14">
        <f t="shared" si="4"/>
        <v>407</v>
      </c>
      <c r="L12" s="14">
        <f t="shared" si="4"/>
        <v>69</v>
      </c>
      <c r="M12" s="14">
        <f t="shared" si="4"/>
        <v>308</v>
      </c>
      <c r="N12" s="14">
        <f t="shared" si="4"/>
        <v>744</v>
      </c>
      <c r="O12" s="14">
        <f t="shared" si="4"/>
        <v>148</v>
      </c>
      <c r="P12" s="14">
        <f t="shared" si="4"/>
        <v>122</v>
      </c>
      <c r="Q12" s="14">
        <f t="shared" si="4"/>
        <v>271</v>
      </c>
    </row>
    <row r="13">
      <c r="A13" s="6" t="s">
        <v>21</v>
      </c>
      <c r="B13" s="14">
        <f>31*24</f>
        <v>744</v>
      </c>
      <c r="C13" s="14">
        <f ref="C13:Q13" t="shared" si="5">31*24</f>
        <v>744</v>
      </c>
      <c r="D13" s="14">
        <f t="shared" si="5"/>
        <v>744</v>
      </c>
      <c r="E13" s="14">
        <f t="shared" si="5"/>
        <v>744</v>
      </c>
      <c r="F13" s="14">
        <f t="shared" si="5"/>
        <v>744</v>
      </c>
      <c r="G13" s="14">
        <f t="shared" si="5"/>
        <v>744</v>
      </c>
      <c r="H13" s="14">
        <f t="shared" si="5"/>
        <v>744</v>
      </c>
      <c r="I13" s="14">
        <f t="shared" si="5"/>
        <v>744</v>
      </c>
      <c r="J13" s="14">
        <f t="shared" si="5"/>
        <v>744</v>
      </c>
      <c r="K13" s="14">
        <f t="shared" si="5"/>
        <v>744</v>
      </c>
      <c r="L13" s="14">
        <f t="shared" si="5"/>
        <v>744</v>
      </c>
      <c r="M13" s="14">
        <f t="shared" si="5"/>
        <v>744</v>
      </c>
      <c r="N13" s="14">
        <f t="shared" si="5"/>
        <v>744</v>
      </c>
      <c r="O13" s="14">
        <f t="shared" si="5"/>
        <v>744</v>
      </c>
      <c r="P13" s="14">
        <f t="shared" si="5"/>
        <v>744</v>
      </c>
      <c r="Q13" s="14">
        <f t="shared" si="5"/>
        <v>744</v>
      </c>
    </row>
    <row r="14">
      <c r="A14" s="3" t="s">
        <v>22</v>
      </c>
      <c r="B14" s="15">
        <f>(B10+B11)/B13</f>
        <v>0.3911290322580645</v>
      </c>
      <c r="C14" s="15">
        <f ref="C14:Q14" t="shared" si="6">(C10+C11)/C13</f>
        <v>0.49059139784946237</v>
      </c>
      <c r="D14" s="15">
        <f t="shared" si="6"/>
        <v>0.84677419354838712</v>
      </c>
      <c r="E14" s="15">
        <f t="shared" si="6"/>
        <v>0.55913978494623651</v>
      </c>
      <c r="F14" s="15">
        <f t="shared" si="6"/>
        <v>0.67338709677419351</v>
      </c>
      <c r="G14" s="21">
        <f t="shared" si="6"/>
        <v>0.59005376344086025</v>
      </c>
      <c r="H14" s="21">
        <f t="shared" si="6"/>
        <v>0</v>
      </c>
      <c r="I14" s="15">
        <f t="shared" si="6"/>
        <v>0.51344086021505375</v>
      </c>
      <c r="J14" s="21">
        <f t="shared" si="6"/>
        <v>0.43145161290322581</v>
      </c>
      <c r="K14" s="15">
        <f t="shared" si="6"/>
        <v>0.45295698924731181</v>
      </c>
      <c r="L14" s="15">
        <f t="shared" si="6"/>
        <v>0.907258064516129</v>
      </c>
      <c r="M14" s="15">
        <f t="shared" si="6"/>
        <v>0.58602150537634412</v>
      </c>
      <c r="N14" s="15">
        <f t="shared" si="6"/>
        <v>0</v>
      </c>
      <c r="O14" s="15">
        <f t="shared" si="6"/>
        <v>0.80107526881720426</v>
      </c>
      <c r="P14" s="15">
        <f t="shared" si="6"/>
        <v>0.83602150537634412</v>
      </c>
      <c r="Q14" s="15">
        <f t="shared" si="6"/>
        <v>0.635752688172043</v>
      </c>
    </row>
    <row r="15">
      <c r="A15" s="4" t="s">
        <v>24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>
      <c r="A16" s="5" t="s">
        <v>1</v>
      </c>
      <c r="B16" s="16" t="s">
        <v>2</v>
      </c>
      <c r="C16" s="16" t="s">
        <v>3</v>
      </c>
      <c r="D16" s="16" t="s">
        <v>4</v>
      </c>
      <c r="E16" s="16" t="s">
        <v>5</v>
      </c>
      <c r="F16" s="16" t="s">
        <v>6</v>
      </c>
      <c r="G16" s="16" t="s">
        <v>7</v>
      </c>
      <c r="H16" s="16" t="s">
        <v>8</v>
      </c>
      <c r="I16" s="16" t="s">
        <v>9</v>
      </c>
      <c r="J16" s="16" t="s">
        <v>10</v>
      </c>
      <c r="K16" s="16" t="s">
        <v>11</v>
      </c>
      <c r="L16" s="16" t="s">
        <v>12</v>
      </c>
      <c r="M16" s="16" t="s">
        <v>13</v>
      </c>
      <c r="N16" s="16" t="s">
        <v>14</v>
      </c>
      <c r="O16" s="16" t="s">
        <v>15</v>
      </c>
      <c r="P16" s="16" t="s">
        <v>16</v>
      </c>
      <c r="Q16" s="16" t="s">
        <v>17</v>
      </c>
    </row>
    <row r="17">
      <c r="A17" s="7" t="s">
        <v>18</v>
      </c>
      <c r="B17" s="13">
        <v>13</v>
      </c>
      <c r="C17" s="13">
        <v>119</v>
      </c>
      <c r="D17" s="13">
        <v>0</v>
      </c>
      <c r="E17" s="13">
        <v>368</v>
      </c>
      <c r="F17" s="13">
        <v>251</v>
      </c>
      <c r="G17" s="13">
        <v>233</v>
      </c>
      <c r="H17" s="13">
        <v>0</v>
      </c>
      <c r="I17" s="13">
        <v>202</v>
      </c>
      <c r="J17" s="13">
        <v>12</v>
      </c>
      <c r="K17" s="13">
        <v>474</v>
      </c>
      <c r="L17" s="13">
        <v>542</v>
      </c>
      <c r="M17" s="13">
        <v>267</v>
      </c>
      <c r="N17" s="13">
        <v>0</v>
      </c>
      <c r="O17" s="13">
        <v>282</v>
      </c>
      <c r="P17" s="13">
        <v>316</v>
      </c>
      <c r="Q17" s="13">
        <v>387</v>
      </c>
    </row>
    <row r="18">
      <c r="A18" s="6" t="s">
        <v>19</v>
      </c>
      <c r="B18" s="13">
        <v>7</v>
      </c>
      <c r="C18" s="13">
        <v>198</v>
      </c>
      <c r="D18" s="13">
        <v>1</v>
      </c>
      <c r="E18" s="13">
        <v>123</v>
      </c>
      <c r="F18" s="13">
        <v>219</v>
      </c>
      <c r="G18" s="13">
        <v>238</v>
      </c>
      <c r="H18" s="13">
        <v>0</v>
      </c>
      <c r="I18" s="13">
        <v>257</v>
      </c>
      <c r="J18" s="13">
        <v>168</v>
      </c>
      <c r="K18" s="13">
        <v>233</v>
      </c>
      <c r="L18" s="13">
        <v>27</v>
      </c>
      <c r="M18" s="13">
        <v>175</v>
      </c>
      <c r="N18" s="13">
        <v>0</v>
      </c>
      <c r="O18" s="13">
        <v>273</v>
      </c>
      <c r="P18" s="13">
        <v>316</v>
      </c>
      <c r="Q18" s="13">
        <v>119</v>
      </c>
    </row>
    <row r="19">
      <c r="A19" s="6" t="s">
        <v>20</v>
      </c>
      <c r="B19" s="14">
        <f>B20-B18-B17</f>
        <v>700</v>
      </c>
      <c r="C19" s="14">
        <f ref="C19:Q19" t="shared" si="7">C20-C18-C17</f>
        <v>403</v>
      </c>
      <c r="D19" s="14">
        <f t="shared" si="7"/>
        <v>719</v>
      </c>
      <c r="E19" s="14">
        <f t="shared" si="7"/>
        <v>229</v>
      </c>
      <c r="F19" s="14">
        <f t="shared" si="7"/>
        <v>250</v>
      </c>
      <c r="G19" s="14">
        <f t="shared" si="7"/>
        <v>249</v>
      </c>
      <c r="H19" s="14">
        <f t="shared" si="7"/>
        <v>720</v>
      </c>
      <c r="I19" s="14">
        <f t="shared" si="7"/>
        <v>261</v>
      </c>
      <c r="J19" s="14">
        <f t="shared" si="7"/>
        <v>540</v>
      </c>
      <c r="K19" s="14">
        <f t="shared" si="7"/>
        <v>13</v>
      </c>
      <c r="L19" s="14">
        <f t="shared" si="7"/>
        <v>151</v>
      </c>
      <c r="M19" s="14">
        <f t="shared" si="7"/>
        <v>278</v>
      </c>
      <c r="N19" s="14">
        <f t="shared" si="7"/>
        <v>720</v>
      </c>
      <c r="O19" s="14">
        <f t="shared" si="7"/>
        <v>165</v>
      </c>
      <c r="P19" s="14">
        <f t="shared" si="7"/>
        <v>88</v>
      </c>
      <c r="Q19" s="14">
        <f t="shared" si="7"/>
        <v>214</v>
      </c>
    </row>
    <row r="20">
      <c r="A20" s="6" t="s">
        <v>21</v>
      </c>
      <c r="B20" s="14">
        <v>720</v>
      </c>
      <c r="C20" s="14">
        <v>720</v>
      </c>
      <c r="D20" s="14">
        <v>720</v>
      </c>
      <c r="E20" s="14">
        <v>720</v>
      </c>
      <c r="F20" s="14">
        <v>720</v>
      </c>
      <c r="G20" s="14">
        <v>720</v>
      </c>
      <c r="H20" s="14">
        <v>720</v>
      </c>
      <c r="I20" s="14">
        <v>720</v>
      </c>
      <c r="J20" s="14">
        <v>720</v>
      </c>
      <c r="K20" s="14">
        <v>720</v>
      </c>
      <c r="L20" s="14">
        <v>720</v>
      </c>
      <c r="M20" s="14">
        <v>720</v>
      </c>
      <c r="N20" s="14">
        <v>720</v>
      </c>
      <c r="O20" s="14">
        <v>720</v>
      </c>
      <c r="P20" s="14">
        <v>720</v>
      </c>
      <c r="Q20" s="14">
        <v>720</v>
      </c>
    </row>
    <row r="21">
      <c r="A21" s="3" t="s">
        <v>22</v>
      </c>
      <c r="B21" s="15">
        <f>(B17+B18)/B20</f>
        <v>0.027777777777777776</v>
      </c>
      <c r="C21" s="15">
        <f ref="C21:Q21" t="shared" si="8">(C17+C18)/C20</f>
        <v>0.44027777777777777</v>
      </c>
      <c r="D21" s="15">
        <f t="shared" si="8"/>
        <v>0.0013888888888888889</v>
      </c>
      <c r="E21" s="15">
        <f t="shared" si="8"/>
        <v>0.68194444444444446</v>
      </c>
      <c r="F21" s="15">
        <f t="shared" si="8"/>
        <v>0.65277777777777779</v>
      </c>
      <c r="G21" s="21">
        <f t="shared" si="8"/>
        <v>0.65416666666666667</v>
      </c>
      <c r="H21" s="21">
        <f t="shared" si="8"/>
        <v>0</v>
      </c>
      <c r="I21" s="15">
        <f t="shared" si="8"/>
        <v>0.6375</v>
      </c>
      <c r="J21" s="21">
        <f t="shared" si="8"/>
        <v>0.25</v>
      </c>
      <c r="K21" s="15">
        <f t="shared" si="8"/>
        <v>0.9819444444444444</v>
      </c>
      <c r="L21" s="15">
        <f t="shared" si="8"/>
        <v>0.79027777777777775</v>
      </c>
      <c r="M21" s="15">
        <f t="shared" si="8"/>
        <v>0.61388888888888893</v>
      </c>
      <c r="N21" s="15">
        <f t="shared" si="8"/>
        <v>0</v>
      </c>
      <c r="O21" s="15">
        <f t="shared" si="8"/>
        <v>0.77083333333333337</v>
      </c>
      <c r="P21" s="15">
        <f t="shared" si="8"/>
        <v>0.87777777777777777</v>
      </c>
      <c r="Q21" s="15">
        <f t="shared" si="8"/>
        <v>0.70277777777777772</v>
      </c>
    </row>
    <row r="22">
      <c r="A22" s="4" t="s">
        <v>25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>
      <c r="A23" s="5" t="s">
        <v>1</v>
      </c>
      <c r="B23" s="16" t="s">
        <v>2</v>
      </c>
      <c r="C23" s="16" t="s">
        <v>3</v>
      </c>
      <c r="D23" s="16" t="s">
        <v>4</v>
      </c>
      <c r="E23" s="16" t="s">
        <v>5</v>
      </c>
      <c r="F23" s="16" t="s">
        <v>6</v>
      </c>
      <c r="G23" s="16" t="s">
        <v>7</v>
      </c>
      <c r="H23" s="16" t="s">
        <v>8</v>
      </c>
      <c r="I23" s="16" t="s">
        <v>9</v>
      </c>
      <c r="J23" s="16" t="s">
        <v>10</v>
      </c>
      <c r="K23" s="16" t="s">
        <v>11</v>
      </c>
      <c r="L23" s="16" t="s">
        <v>12</v>
      </c>
      <c r="M23" s="16" t="s">
        <v>13</v>
      </c>
      <c r="N23" s="16" t="s">
        <v>14</v>
      </c>
      <c r="O23" s="16" t="s">
        <v>15</v>
      </c>
      <c r="P23" s="16" t="s">
        <v>16</v>
      </c>
      <c r="Q23" s="16" t="s">
        <v>17</v>
      </c>
    </row>
    <row r="24">
      <c r="A24" s="7" t="s">
        <v>18</v>
      </c>
      <c r="B24" s="13">
        <v>0</v>
      </c>
      <c r="C24" s="13">
        <v>213</v>
      </c>
      <c r="D24" s="13">
        <v>0</v>
      </c>
      <c r="E24" s="13">
        <v>326</v>
      </c>
      <c r="F24" s="13">
        <v>211</v>
      </c>
      <c r="G24" s="13">
        <v>104</v>
      </c>
      <c r="H24" s="13">
        <v>0</v>
      </c>
      <c r="I24" s="13">
        <v>368</v>
      </c>
      <c r="J24" s="13">
        <v>3</v>
      </c>
      <c r="K24" s="13">
        <v>35</v>
      </c>
      <c r="L24" s="13">
        <v>698</v>
      </c>
      <c r="M24" s="13">
        <v>309</v>
      </c>
      <c r="N24" s="13">
        <v>0</v>
      </c>
      <c r="O24" s="13">
        <v>266</v>
      </c>
      <c r="P24" s="13">
        <v>281</v>
      </c>
      <c r="Q24" s="13">
        <v>509</v>
      </c>
    </row>
    <row r="25">
      <c r="A25" s="6" t="s">
        <v>19</v>
      </c>
      <c r="B25" s="13">
        <v>0</v>
      </c>
      <c r="C25" s="13">
        <v>390</v>
      </c>
      <c r="D25" s="13">
        <v>0</v>
      </c>
      <c r="E25" s="13">
        <v>175</v>
      </c>
      <c r="F25" s="13">
        <v>201</v>
      </c>
      <c r="G25" s="13">
        <v>308</v>
      </c>
      <c r="H25" s="13">
        <v>0</v>
      </c>
      <c r="I25" s="13">
        <v>217</v>
      </c>
      <c r="J25" s="13">
        <v>75</v>
      </c>
      <c r="K25" s="13">
        <v>451</v>
      </c>
      <c r="L25" s="13">
        <v>23</v>
      </c>
      <c r="M25" s="13">
        <v>128</v>
      </c>
      <c r="N25" s="13">
        <v>0</v>
      </c>
      <c r="O25" s="13">
        <v>310</v>
      </c>
      <c r="P25" s="13">
        <v>325</v>
      </c>
      <c r="Q25" s="13">
        <v>101</v>
      </c>
    </row>
    <row r="26">
      <c r="A26" s="6" t="s">
        <v>20</v>
      </c>
      <c r="B26" s="14">
        <f>B27-B25-B24</f>
        <v>744</v>
      </c>
      <c r="C26" s="14">
        <f ref="C26:Q26" t="shared" si="9">C27-C25-C24</f>
        <v>141</v>
      </c>
      <c r="D26" s="14">
        <f t="shared" si="9"/>
        <v>744</v>
      </c>
      <c r="E26" s="14">
        <f t="shared" si="9"/>
        <v>243</v>
      </c>
      <c r="F26" s="14">
        <f t="shared" si="9"/>
        <v>332</v>
      </c>
      <c r="G26" s="14">
        <f t="shared" si="9"/>
        <v>332</v>
      </c>
      <c r="H26" s="14">
        <f t="shared" si="9"/>
        <v>744</v>
      </c>
      <c r="I26" s="14">
        <f t="shared" si="9"/>
        <v>159</v>
      </c>
      <c r="J26" s="14">
        <f t="shared" si="9"/>
        <v>666</v>
      </c>
      <c r="K26" s="14">
        <f t="shared" si="9"/>
        <v>258</v>
      </c>
      <c r="L26" s="14">
        <f t="shared" si="9"/>
        <v>23</v>
      </c>
      <c r="M26" s="14">
        <f t="shared" si="9"/>
        <v>307</v>
      </c>
      <c r="N26" s="14">
        <f t="shared" si="9"/>
        <v>744</v>
      </c>
      <c r="O26" s="14">
        <f t="shared" si="9"/>
        <v>168</v>
      </c>
      <c r="P26" s="14">
        <f t="shared" si="9"/>
        <v>138</v>
      </c>
      <c r="Q26" s="14">
        <f t="shared" si="9"/>
        <v>134</v>
      </c>
    </row>
    <row r="27">
      <c r="A27" s="6" t="s">
        <v>21</v>
      </c>
      <c r="B27" s="14">
        <f>31*24</f>
        <v>744</v>
      </c>
      <c r="C27" s="14">
        <f ref="C27:Q27" t="shared" si="10">31*24</f>
        <v>744</v>
      </c>
      <c r="D27" s="14">
        <f t="shared" si="10"/>
        <v>744</v>
      </c>
      <c r="E27" s="14">
        <f t="shared" si="10"/>
        <v>744</v>
      </c>
      <c r="F27" s="14">
        <f t="shared" si="10"/>
        <v>744</v>
      </c>
      <c r="G27" s="14">
        <f t="shared" si="10"/>
        <v>744</v>
      </c>
      <c r="H27" s="14">
        <f t="shared" si="10"/>
        <v>744</v>
      </c>
      <c r="I27" s="14">
        <f t="shared" si="10"/>
        <v>744</v>
      </c>
      <c r="J27" s="14">
        <f t="shared" si="10"/>
        <v>744</v>
      </c>
      <c r="K27" s="14">
        <f t="shared" si="10"/>
        <v>744</v>
      </c>
      <c r="L27" s="14">
        <f t="shared" si="10"/>
        <v>744</v>
      </c>
      <c r="M27" s="14">
        <f t="shared" si="10"/>
        <v>744</v>
      </c>
      <c r="N27" s="14">
        <f t="shared" si="10"/>
        <v>744</v>
      </c>
      <c r="O27" s="14">
        <f t="shared" si="10"/>
        <v>744</v>
      </c>
      <c r="P27" s="14">
        <f t="shared" si="10"/>
        <v>744</v>
      </c>
      <c r="Q27" s="14">
        <f t="shared" si="10"/>
        <v>744</v>
      </c>
    </row>
    <row r="28">
      <c r="A28" s="3" t="s">
        <v>22</v>
      </c>
      <c r="B28" s="15">
        <f>(B24+B25)/B27</f>
        <v>0</v>
      </c>
      <c r="C28" s="15">
        <f ref="C28:Q28" t="shared" si="11">(C24+C25)/C27</f>
        <v>0.81048387096774188</v>
      </c>
      <c r="D28" s="15">
        <f t="shared" si="11"/>
        <v>0</v>
      </c>
      <c r="E28" s="15">
        <f t="shared" si="11"/>
        <v>0.67338709677419351</v>
      </c>
      <c r="F28" s="15">
        <f t="shared" si="11"/>
        <v>0.553763440860215</v>
      </c>
      <c r="G28" s="21">
        <f t="shared" si="11"/>
        <v>0.553763440860215</v>
      </c>
      <c r="H28" s="21">
        <f t="shared" si="11"/>
        <v>0</v>
      </c>
      <c r="I28" s="15">
        <f t="shared" si="11"/>
        <v>0.78629032258064513</v>
      </c>
      <c r="J28" s="21">
        <f t="shared" si="11"/>
        <v>0.10483870967741936</v>
      </c>
      <c r="K28" s="15">
        <f t="shared" si="11"/>
        <v>0.65322580645161288</v>
      </c>
      <c r="L28" s="15">
        <f t="shared" si="11"/>
        <v>0.96908602150537637</v>
      </c>
      <c r="M28" s="15">
        <f t="shared" si="11"/>
        <v>0.5873655913978495</v>
      </c>
      <c r="N28" s="15">
        <f t="shared" si="11"/>
        <v>0</v>
      </c>
      <c r="O28" s="15">
        <f t="shared" si="11"/>
        <v>0.77419354838709675</v>
      </c>
      <c r="P28" s="15">
        <f t="shared" si="11"/>
        <v>0.81451612903225812</v>
      </c>
      <c r="Q28" s="15">
        <f t="shared" si="11"/>
        <v>0.81989247311827962</v>
      </c>
    </row>
    <row r="29">
      <c r="A29" s="4" t="s">
        <v>26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>
      <c r="A30" s="5" t="s">
        <v>1</v>
      </c>
      <c r="B30" s="16" t="s">
        <v>2</v>
      </c>
      <c r="C30" s="16" t="s">
        <v>3</v>
      </c>
      <c r="D30" s="16" t="s">
        <v>4</v>
      </c>
      <c r="E30" s="16" t="s">
        <v>5</v>
      </c>
      <c r="F30" s="16" t="s">
        <v>6</v>
      </c>
      <c r="G30" s="16" t="s">
        <v>7</v>
      </c>
      <c r="H30" s="16" t="s">
        <v>8</v>
      </c>
      <c r="I30" s="16" t="s">
        <v>9</v>
      </c>
      <c r="J30" s="16" t="s">
        <v>10</v>
      </c>
      <c r="K30" s="16" t="s">
        <v>11</v>
      </c>
      <c r="L30" s="16" t="s">
        <v>12</v>
      </c>
      <c r="M30" s="16" t="s">
        <v>13</v>
      </c>
      <c r="N30" s="16" t="s">
        <v>14</v>
      </c>
      <c r="O30" s="16" t="s">
        <v>15</v>
      </c>
      <c r="P30" s="16" t="s">
        <v>16</v>
      </c>
      <c r="Q30" s="16" t="s">
        <v>17</v>
      </c>
    </row>
    <row r="31">
      <c r="A31" s="7" t="s">
        <v>18</v>
      </c>
      <c r="B31" s="13">
        <v>0</v>
      </c>
      <c r="C31" s="13">
        <v>156</v>
      </c>
      <c r="D31" s="13">
        <v>0</v>
      </c>
      <c r="E31" s="13">
        <v>335</v>
      </c>
      <c r="F31" s="13">
        <v>397</v>
      </c>
      <c r="G31" s="13">
        <v>224</v>
      </c>
      <c r="H31" s="13">
        <v>0</v>
      </c>
      <c r="I31" s="13">
        <v>265</v>
      </c>
      <c r="J31" s="13">
        <v>1</v>
      </c>
      <c r="K31" s="13">
        <v>261</v>
      </c>
      <c r="L31" s="13">
        <v>591</v>
      </c>
      <c r="M31" s="13">
        <v>319</v>
      </c>
      <c r="N31" s="13">
        <v>0</v>
      </c>
      <c r="O31" s="13">
        <v>280</v>
      </c>
      <c r="P31" s="13">
        <v>262</v>
      </c>
      <c r="Q31" s="13">
        <v>531</v>
      </c>
    </row>
    <row r="32">
      <c r="A32" s="6" t="s">
        <v>19</v>
      </c>
      <c r="B32" s="13">
        <v>0</v>
      </c>
      <c r="C32" s="13">
        <v>401</v>
      </c>
      <c r="D32" s="13">
        <v>0</v>
      </c>
      <c r="E32" s="13">
        <v>102</v>
      </c>
      <c r="F32" s="13">
        <v>162</v>
      </c>
      <c r="G32" s="13">
        <v>314</v>
      </c>
      <c r="H32" s="13">
        <v>0</v>
      </c>
      <c r="I32" s="13">
        <v>210</v>
      </c>
      <c r="J32" s="13">
        <v>177</v>
      </c>
      <c r="K32" s="13">
        <v>454</v>
      </c>
      <c r="L32" s="13">
        <v>27</v>
      </c>
      <c r="M32" s="13">
        <v>139</v>
      </c>
      <c r="N32" s="13">
        <v>0</v>
      </c>
      <c r="O32" s="13">
        <v>234</v>
      </c>
      <c r="P32" s="13">
        <v>243</v>
      </c>
      <c r="Q32" s="13">
        <v>126</v>
      </c>
    </row>
    <row r="33">
      <c r="A33" s="6" t="s">
        <v>20</v>
      </c>
      <c r="B33" s="14">
        <f>B34-B32-B31</f>
        <v>720</v>
      </c>
      <c r="C33" s="14">
        <f ref="C33:Q33" t="shared" si="12">C34-C32-C31</f>
        <v>163</v>
      </c>
      <c r="D33" s="14">
        <f t="shared" si="12"/>
        <v>720</v>
      </c>
      <c r="E33" s="14">
        <f t="shared" si="12"/>
        <v>283</v>
      </c>
      <c r="F33" s="14">
        <f t="shared" si="12"/>
        <v>161</v>
      </c>
      <c r="G33" s="14">
        <f t="shared" si="12"/>
        <v>182</v>
      </c>
      <c r="H33" s="14">
        <f t="shared" si="12"/>
        <v>720</v>
      </c>
      <c r="I33" s="14">
        <f t="shared" si="12"/>
        <v>245</v>
      </c>
      <c r="J33" s="14">
        <f t="shared" si="12"/>
        <v>542</v>
      </c>
      <c r="K33" s="14">
        <f t="shared" si="12"/>
        <v>5</v>
      </c>
      <c r="L33" s="14">
        <f t="shared" si="12"/>
        <v>102</v>
      </c>
      <c r="M33" s="14">
        <f t="shared" si="12"/>
        <v>262</v>
      </c>
      <c r="N33" s="14">
        <f t="shared" si="12"/>
        <v>720</v>
      </c>
      <c r="O33" s="14">
        <f t="shared" si="12"/>
        <v>206</v>
      </c>
      <c r="P33" s="14">
        <f t="shared" si="12"/>
        <v>215</v>
      </c>
      <c r="Q33" s="14">
        <f t="shared" si="12"/>
        <v>63</v>
      </c>
    </row>
    <row r="34">
      <c r="A34" s="6" t="s">
        <v>21</v>
      </c>
      <c r="B34" s="14">
        <v>720</v>
      </c>
      <c r="C34" s="14">
        <v>720</v>
      </c>
      <c r="D34" s="14">
        <v>720</v>
      </c>
      <c r="E34" s="14">
        <v>720</v>
      </c>
      <c r="F34" s="14">
        <v>720</v>
      </c>
      <c r="G34" s="14">
        <v>720</v>
      </c>
      <c r="H34" s="14">
        <v>720</v>
      </c>
      <c r="I34" s="14">
        <v>720</v>
      </c>
      <c r="J34" s="14">
        <v>720</v>
      </c>
      <c r="K34" s="14">
        <v>720</v>
      </c>
      <c r="L34" s="14">
        <v>720</v>
      </c>
      <c r="M34" s="14">
        <v>720</v>
      </c>
      <c r="N34" s="14">
        <v>720</v>
      </c>
      <c r="O34" s="14">
        <v>720</v>
      </c>
      <c r="P34" s="14">
        <v>720</v>
      </c>
      <c r="Q34" s="14">
        <v>720</v>
      </c>
    </row>
    <row r="35">
      <c r="A35" s="3" t="s">
        <v>22</v>
      </c>
      <c r="B35" s="15">
        <f>(B31+B32)/B34</f>
        <v>0</v>
      </c>
      <c r="C35" s="15">
        <f ref="C35:Q35" t="shared" si="13">(C31+C32)/C34</f>
        <v>0.77361111111111114</v>
      </c>
      <c r="D35" s="15">
        <f t="shared" si="13"/>
        <v>0</v>
      </c>
      <c r="E35" s="15">
        <f t="shared" si="13"/>
        <v>0.6069444444444444</v>
      </c>
      <c r="F35" s="15">
        <f t="shared" si="13"/>
        <v>0.77638888888888891</v>
      </c>
      <c r="G35" s="21">
        <f t="shared" si="13"/>
        <v>0.74722222222222223</v>
      </c>
      <c r="H35" s="21">
        <f t="shared" si="13"/>
        <v>0</v>
      </c>
      <c r="I35" s="15">
        <f t="shared" si="13"/>
        <v>0.65972222222222221</v>
      </c>
      <c r="J35" s="21">
        <f t="shared" si="13"/>
        <v>0.24722222222222223</v>
      </c>
      <c r="K35" s="15">
        <f t="shared" si="13"/>
        <v>0.99305555555555558</v>
      </c>
      <c r="L35" s="15">
        <f t="shared" si="13"/>
        <v>0.85833333333333328</v>
      </c>
      <c r="M35" s="15">
        <f t="shared" si="13"/>
        <v>0.63611111111111107</v>
      </c>
      <c r="N35" s="15">
        <f t="shared" si="13"/>
        <v>0</v>
      </c>
      <c r="O35" s="15">
        <f t="shared" si="13"/>
        <v>0.71388888888888891</v>
      </c>
      <c r="P35" s="15">
        <f t="shared" si="13"/>
        <v>0.70138888888888884</v>
      </c>
      <c r="Q35" s="15">
        <f t="shared" si="13"/>
        <v>0.9125</v>
      </c>
    </row>
    <row r="36">
      <c r="A36" s="4" t="s">
        <v>27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>
      <c r="A37" s="5" t="s">
        <v>1</v>
      </c>
      <c r="B37" s="16" t="s">
        <v>2</v>
      </c>
      <c r="C37" s="16" t="s">
        <v>3</v>
      </c>
      <c r="D37" s="16" t="s">
        <v>4</v>
      </c>
      <c r="E37" s="16" t="s">
        <v>5</v>
      </c>
      <c r="F37" s="16" t="s">
        <v>6</v>
      </c>
      <c r="G37" s="16" t="s">
        <v>7</v>
      </c>
      <c r="H37" s="16" t="s">
        <v>8</v>
      </c>
      <c r="I37" s="16" t="s">
        <v>9</v>
      </c>
      <c r="J37" s="16" t="s">
        <v>10</v>
      </c>
      <c r="K37" s="16" t="s">
        <v>11</v>
      </c>
      <c r="L37" s="16" t="s">
        <v>12</v>
      </c>
      <c r="M37" s="16" t="s">
        <v>13</v>
      </c>
      <c r="N37" s="16" t="s">
        <v>14</v>
      </c>
      <c r="O37" s="16" t="s">
        <v>15</v>
      </c>
      <c r="P37" s="16" t="s">
        <v>16</v>
      </c>
      <c r="Q37" s="16" t="s">
        <v>17</v>
      </c>
    </row>
    <row r="38">
      <c r="A38" s="7" t="s">
        <v>18</v>
      </c>
      <c r="B38" s="13">
        <v>160</v>
      </c>
      <c r="C38" s="13">
        <v>184</v>
      </c>
      <c r="D38" s="13">
        <v>79</v>
      </c>
      <c r="E38" s="13">
        <v>398</v>
      </c>
      <c r="F38" s="13">
        <v>321</v>
      </c>
      <c r="G38" s="13">
        <v>258</v>
      </c>
      <c r="H38" s="13">
        <v>49</v>
      </c>
      <c r="I38" s="13">
        <v>240</v>
      </c>
      <c r="J38" s="13">
        <v>8</v>
      </c>
      <c r="K38" s="13">
        <v>267</v>
      </c>
      <c r="L38" s="13">
        <v>664</v>
      </c>
      <c r="M38" s="13">
        <v>342</v>
      </c>
      <c r="N38" s="13">
        <v>0</v>
      </c>
      <c r="O38" s="13">
        <v>184</v>
      </c>
      <c r="P38" s="13">
        <v>274</v>
      </c>
      <c r="Q38" s="13">
        <v>530</v>
      </c>
    </row>
    <row r="39">
      <c r="A39" s="6" t="s">
        <v>19</v>
      </c>
      <c r="B39" s="13">
        <v>68</v>
      </c>
      <c r="C39" s="13">
        <v>193</v>
      </c>
      <c r="D39" s="13">
        <v>97</v>
      </c>
      <c r="E39" s="13">
        <v>116</v>
      </c>
      <c r="F39" s="13">
        <v>78</v>
      </c>
      <c r="G39" s="13">
        <v>356</v>
      </c>
      <c r="H39" s="13">
        <v>160</v>
      </c>
      <c r="I39" s="13">
        <v>158</v>
      </c>
      <c r="J39" s="13">
        <v>458</v>
      </c>
      <c r="K39" s="13">
        <v>209</v>
      </c>
      <c r="L39" s="13">
        <v>42</v>
      </c>
      <c r="M39" s="13">
        <v>132</v>
      </c>
      <c r="N39" s="13">
        <v>0</v>
      </c>
      <c r="O39" s="13">
        <v>222</v>
      </c>
      <c r="P39" s="13">
        <v>267</v>
      </c>
      <c r="Q39" s="13">
        <v>113</v>
      </c>
    </row>
    <row r="40">
      <c r="A40" s="6" t="s">
        <v>20</v>
      </c>
      <c r="B40" s="14">
        <f>B41-B39-B38</f>
        <v>516</v>
      </c>
      <c r="C40" s="14">
        <f ref="C40:Q40" t="shared" si="14">C41-C39-C38</f>
        <v>367</v>
      </c>
      <c r="D40" s="14">
        <f t="shared" si="14"/>
        <v>568</v>
      </c>
      <c r="E40" s="14">
        <f t="shared" si="14"/>
        <v>230</v>
      </c>
      <c r="F40" s="14">
        <f t="shared" si="14"/>
        <v>345</v>
      </c>
      <c r="G40" s="14">
        <f t="shared" si="14"/>
        <v>130</v>
      </c>
      <c r="H40" s="14">
        <f t="shared" si="14"/>
        <v>535</v>
      </c>
      <c r="I40" s="14">
        <f t="shared" si="14"/>
        <v>346</v>
      </c>
      <c r="J40" s="14">
        <f t="shared" si="14"/>
        <v>278</v>
      </c>
      <c r="K40" s="14">
        <f t="shared" si="14"/>
        <v>268</v>
      </c>
      <c r="L40" s="14">
        <f t="shared" si="14"/>
        <v>38</v>
      </c>
      <c r="M40" s="14">
        <f t="shared" si="14"/>
        <v>270</v>
      </c>
      <c r="N40" s="14">
        <f t="shared" si="14"/>
        <v>744</v>
      </c>
      <c r="O40" s="14">
        <f t="shared" si="14"/>
        <v>338</v>
      </c>
      <c r="P40" s="14">
        <f t="shared" si="14"/>
        <v>203</v>
      </c>
      <c r="Q40" s="14">
        <f t="shared" si="14"/>
        <v>101</v>
      </c>
    </row>
    <row r="41">
      <c r="A41" s="6" t="s">
        <v>21</v>
      </c>
      <c r="B41" s="14">
        <f>31*24</f>
        <v>744</v>
      </c>
      <c r="C41" s="14">
        <f ref="C41:Q41" t="shared" si="15">31*24</f>
        <v>744</v>
      </c>
      <c r="D41" s="14">
        <f t="shared" si="15"/>
        <v>744</v>
      </c>
      <c r="E41" s="14">
        <f t="shared" si="15"/>
        <v>744</v>
      </c>
      <c r="F41" s="14">
        <f t="shared" si="15"/>
        <v>744</v>
      </c>
      <c r="G41" s="14">
        <f t="shared" si="15"/>
        <v>744</v>
      </c>
      <c r="H41" s="14">
        <f t="shared" si="15"/>
        <v>744</v>
      </c>
      <c r="I41" s="14">
        <f t="shared" si="15"/>
        <v>744</v>
      </c>
      <c r="J41" s="14">
        <f t="shared" si="15"/>
        <v>744</v>
      </c>
      <c r="K41" s="14">
        <f t="shared" si="15"/>
        <v>744</v>
      </c>
      <c r="L41" s="14">
        <f t="shared" si="15"/>
        <v>744</v>
      </c>
      <c r="M41" s="14">
        <f t="shared" si="15"/>
        <v>744</v>
      </c>
      <c r="N41" s="14">
        <f t="shared" si="15"/>
        <v>744</v>
      </c>
      <c r="O41" s="14">
        <f t="shared" si="15"/>
        <v>744</v>
      </c>
      <c r="P41" s="14">
        <f t="shared" si="15"/>
        <v>744</v>
      </c>
      <c r="Q41" s="14">
        <f t="shared" si="15"/>
        <v>744</v>
      </c>
    </row>
    <row r="42">
      <c r="A42" s="3" t="s">
        <v>22</v>
      </c>
      <c r="B42" s="15">
        <f>(B38+B39)/B41</f>
        <v>0.30645161290322581</v>
      </c>
      <c r="C42" s="15">
        <f ref="C42:Q42" t="shared" si="16">(C38+C39)/C41</f>
        <v>0.50672043010752688</v>
      </c>
      <c r="D42" s="15">
        <f t="shared" si="16"/>
        <v>0.23655913978494625</v>
      </c>
      <c r="E42" s="15">
        <f t="shared" si="16"/>
        <v>0.69086021505376349</v>
      </c>
      <c r="F42" s="15">
        <f t="shared" si="16"/>
        <v>0.53629032258064513</v>
      </c>
      <c r="G42" s="21">
        <f t="shared" si="16"/>
        <v>0.82526881720430112</v>
      </c>
      <c r="H42" s="21">
        <f t="shared" si="16"/>
        <v>0.28091397849462363</v>
      </c>
      <c r="I42" s="15">
        <f t="shared" si="16"/>
        <v>0.53494623655913975</v>
      </c>
      <c r="J42" s="21">
        <f t="shared" si="16"/>
        <v>0.62634408602150538</v>
      </c>
      <c r="K42" s="15">
        <f t="shared" si="16"/>
        <v>0.63978494623655913</v>
      </c>
      <c r="L42" s="15">
        <f t="shared" si="16"/>
        <v>0.94892473118279574</v>
      </c>
      <c r="M42" s="15">
        <f t="shared" si="16"/>
        <v>0.63709677419354838</v>
      </c>
      <c r="N42" s="15">
        <f t="shared" si="16"/>
        <v>0</v>
      </c>
      <c r="O42" s="15">
        <f t="shared" si="16"/>
        <v>0.54569892473118276</v>
      </c>
      <c r="P42" s="15">
        <f t="shared" si="16"/>
        <v>0.72715053763440862</v>
      </c>
      <c r="Q42" s="15">
        <f t="shared" si="16"/>
        <v>0.864247311827957</v>
      </c>
    </row>
    <row r="43">
      <c r="A43" s="8" t="s">
        <v>28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>
      <c r="A44" s="9" t="s">
        <v>1</v>
      </c>
      <c r="B44" s="11" t="s">
        <v>2</v>
      </c>
      <c r="C44" s="11" t="s">
        <v>3</v>
      </c>
      <c r="D44" s="11" t="s">
        <v>4</v>
      </c>
      <c r="E44" s="11" t="s">
        <v>5</v>
      </c>
      <c r="F44" s="11" t="s">
        <v>6</v>
      </c>
      <c r="G44" s="11" t="s">
        <v>7</v>
      </c>
      <c r="H44" s="11" t="s">
        <v>8</v>
      </c>
      <c r="I44" s="11" t="s">
        <v>9</v>
      </c>
      <c r="J44" s="11" t="s">
        <v>10</v>
      </c>
      <c r="K44" s="11" t="s">
        <v>11</v>
      </c>
      <c r="L44" s="11" t="s">
        <v>12</v>
      </c>
      <c r="M44" s="11" t="s">
        <v>13</v>
      </c>
      <c r="N44" s="11" t="s">
        <v>14</v>
      </c>
      <c r="O44" s="11" t="s">
        <v>15</v>
      </c>
      <c r="P44" s="11" t="s">
        <v>16</v>
      </c>
      <c r="Q44" s="11" t="s">
        <v>17</v>
      </c>
    </row>
    <row r="45">
      <c r="A45" s="7" t="s">
        <v>18</v>
      </c>
      <c r="B45" s="12">
        <v>107</v>
      </c>
      <c r="C45" s="12">
        <v>134</v>
      </c>
      <c r="D45" s="12">
        <v>133</v>
      </c>
      <c r="E45" s="12">
        <v>257</v>
      </c>
      <c r="F45" s="12">
        <v>281</v>
      </c>
      <c r="G45" s="12">
        <v>251</v>
      </c>
      <c r="H45" s="12">
        <v>336</v>
      </c>
      <c r="I45" s="12">
        <v>294</v>
      </c>
      <c r="J45" s="12">
        <v>28</v>
      </c>
      <c r="K45" s="12">
        <v>464</v>
      </c>
      <c r="L45" s="12">
        <v>507</v>
      </c>
      <c r="M45" s="12">
        <v>252</v>
      </c>
      <c r="N45" s="12">
        <v>0</v>
      </c>
      <c r="O45" s="12">
        <v>334</v>
      </c>
      <c r="P45" s="12">
        <v>233</v>
      </c>
      <c r="Q45" s="12">
        <v>365</v>
      </c>
    </row>
    <row r="46">
      <c r="A46" s="6" t="s">
        <v>19</v>
      </c>
      <c r="B46" s="13">
        <v>110</v>
      </c>
      <c r="C46" s="13">
        <v>148</v>
      </c>
      <c r="D46" s="13">
        <v>159</v>
      </c>
      <c r="E46" s="13">
        <v>173</v>
      </c>
      <c r="F46" s="13">
        <v>150</v>
      </c>
      <c r="G46" s="13">
        <v>352</v>
      </c>
      <c r="H46" s="13">
        <v>189</v>
      </c>
      <c r="I46" s="13">
        <v>141</v>
      </c>
      <c r="J46" s="13">
        <v>419</v>
      </c>
      <c r="K46" s="13">
        <v>208</v>
      </c>
      <c r="L46" s="13">
        <v>58</v>
      </c>
      <c r="M46" s="13">
        <v>293</v>
      </c>
      <c r="N46" s="13">
        <v>0</v>
      </c>
      <c r="O46" s="13">
        <v>260</v>
      </c>
      <c r="P46" s="13">
        <v>234</v>
      </c>
      <c r="Q46" s="13">
        <v>92</v>
      </c>
    </row>
    <row r="47">
      <c r="A47" s="6" t="s">
        <v>20</v>
      </c>
      <c r="B47" s="14">
        <f>B48-B46-B45</f>
        <v>527</v>
      </c>
      <c r="C47" s="14">
        <f ref="C47:Q47" t="shared" si="17">C48-C46-C45</f>
        <v>462</v>
      </c>
      <c r="D47" s="14">
        <f t="shared" si="17"/>
        <v>452</v>
      </c>
      <c r="E47" s="14">
        <f t="shared" si="17"/>
        <v>314</v>
      </c>
      <c r="F47" s="14">
        <f t="shared" si="17"/>
        <v>313</v>
      </c>
      <c r="G47" s="14">
        <f t="shared" si="17"/>
        <v>141</v>
      </c>
      <c r="H47" s="14">
        <f t="shared" si="17"/>
        <v>219</v>
      </c>
      <c r="I47" s="14">
        <f t="shared" si="17"/>
        <v>309</v>
      </c>
      <c r="J47" s="14">
        <f t="shared" si="17"/>
        <v>297</v>
      </c>
      <c r="K47" s="14">
        <f t="shared" si="17"/>
        <v>72</v>
      </c>
      <c r="L47" s="14">
        <f t="shared" si="17"/>
        <v>179</v>
      </c>
      <c r="M47" s="14">
        <f t="shared" si="17"/>
        <v>199</v>
      </c>
      <c r="N47" s="14">
        <f t="shared" si="17"/>
        <v>744</v>
      </c>
      <c r="O47" s="14">
        <f t="shared" si="17"/>
        <v>150</v>
      </c>
      <c r="P47" s="14">
        <f t="shared" si="17"/>
        <v>277</v>
      </c>
      <c r="Q47" s="14">
        <f t="shared" si="17"/>
        <v>287</v>
      </c>
    </row>
    <row r="48">
      <c r="A48" s="6" t="s">
        <v>21</v>
      </c>
      <c r="B48" s="14">
        <f>31*24</f>
        <v>744</v>
      </c>
      <c r="C48" s="14">
        <f ref="C48:Q48" t="shared" si="18">31*24</f>
        <v>744</v>
      </c>
      <c r="D48" s="14">
        <f t="shared" si="18"/>
        <v>744</v>
      </c>
      <c r="E48" s="14">
        <f t="shared" si="18"/>
        <v>744</v>
      </c>
      <c r="F48" s="14">
        <f t="shared" si="18"/>
        <v>744</v>
      </c>
      <c r="G48" s="14">
        <f t="shared" si="18"/>
        <v>744</v>
      </c>
      <c r="H48" s="14">
        <f t="shared" si="18"/>
        <v>744</v>
      </c>
      <c r="I48" s="14">
        <f t="shared" si="18"/>
        <v>744</v>
      </c>
      <c r="J48" s="14">
        <f t="shared" si="18"/>
        <v>744</v>
      </c>
      <c r="K48" s="14">
        <f t="shared" si="18"/>
        <v>744</v>
      </c>
      <c r="L48" s="14">
        <f t="shared" si="18"/>
        <v>744</v>
      </c>
      <c r="M48" s="14">
        <f t="shared" si="18"/>
        <v>744</v>
      </c>
      <c r="N48" s="14">
        <f t="shared" si="18"/>
        <v>744</v>
      </c>
      <c r="O48" s="14">
        <f t="shared" si="18"/>
        <v>744</v>
      </c>
      <c r="P48" s="14">
        <f t="shared" si="18"/>
        <v>744</v>
      </c>
      <c r="Q48" s="14">
        <f t="shared" si="18"/>
        <v>744</v>
      </c>
    </row>
    <row r="49">
      <c r="A49" s="3" t="s">
        <v>22</v>
      </c>
      <c r="B49" s="15">
        <f>(B45+B46)/B48</f>
        <v>0.29166666666666669</v>
      </c>
      <c r="C49" s="15">
        <f ref="C49:Q49" t="shared" si="19">(C45+C46)/C48</f>
        <v>0.37903225806451613</v>
      </c>
      <c r="D49" s="15">
        <f t="shared" si="19"/>
        <v>0.39247311827956988</v>
      </c>
      <c r="E49" s="15">
        <f t="shared" si="19"/>
        <v>0.57795698924731187</v>
      </c>
      <c r="F49" s="15">
        <f t="shared" si="19"/>
        <v>0.57930107526881724</v>
      </c>
      <c r="G49" s="21">
        <f t="shared" si="19"/>
        <v>0.81048387096774188</v>
      </c>
      <c r="H49" s="21">
        <f t="shared" si="19"/>
        <v>0.70564516129032262</v>
      </c>
      <c r="I49" s="15">
        <f t="shared" si="19"/>
        <v>0.58467741935483875</v>
      </c>
      <c r="J49" s="21">
        <f t="shared" si="19"/>
        <v>0.60080645161290325</v>
      </c>
      <c r="K49" s="15">
        <f t="shared" si="19"/>
        <v>0.90322580645161288</v>
      </c>
      <c r="L49" s="15">
        <f t="shared" si="19"/>
        <v>0.75940860215053763</v>
      </c>
      <c r="M49" s="15">
        <f t="shared" si="19"/>
        <v>0.73252688172043012</v>
      </c>
      <c r="N49" s="15">
        <f t="shared" si="19"/>
        <v>0</v>
      </c>
      <c r="O49" s="15">
        <f t="shared" si="19"/>
        <v>0.79838709677419351</v>
      </c>
      <c r="P49" s="15">
        <f t="shared" si="19"/>
        <v>0.62768817204301075</v>
      </c>
      <c r="Q49" s="15">
        <f t="shared" si="19"/>
        <v>0.614247311827957</v>
      </c>
    </row>
    <row r="50">
      <c r="A50" s="8" t="s">
        <v>29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>
      <c r="A51" s="9" t="s">
        <v>1</v>
      </c>
      <c r="B51" s="11" t="s">
        <v>2</v>
      </c>
      <c r="C51" s="11" t="s">
        <v>3</v>
      </c>
      <c r="D51" s="11" t="s">
        <v>4</v>
      </c>
      <c r="E51" s="11" t="s">
        <v>5</v>
      </c>
      <c r="F51" s="11" t="s">
        <v>6</v>
      </c>
      <c r="G51" s="11" t="s">
        <v>7</v>
      </c>
      <c r="H51" s="11" t="s">
        <v>8</v>
      </c>
      <c r="I51" s="11" t="s">
        <v>9</v>
      </c>
      <c r="J51" s="11" t="s">
        <v>10</v>
      </c>
      <c r="K51" s="11" t="s">
        <v>11</v>
      </c>
      <c r="L51" s="11" t="s">
        <v>12</v>
      </c>
      <c r="M51" s="11" t="s">
        <v>13</v>
      </c>
      <c r="N51" s="11" t="s">
        <v>14</v>
      </c>
      <c r="O51" s="11" t="s">
        <v>15</v>
      </c>
      <c r="P51" s="11" t="s">
        <v>16</v>
      </c>
      <c r="Q51" s="11" t="s">
        <v>17</v>
      </c>
    </row>
    <row r="52">
      <c r="A52" s="7" t="s">
        <v>18</v>
      </c>
      <c r="B52" s="12">
        <v>60</v>
      </c>
      <c r="C52" s="12">
        <v>98</v>
      </c>
      <c r="D52" s="12">
        <v>118</v>
      </c>
      <c r="E52" s="12">
        <v>98</v>
      </c>
      <c r="F52" s="12">
        <v>234</v>
      </c>
      <c r="G52" s="12">
        <v>187</v>
      </c>
      <c r="H52" s="12">
        <v>302</v>
      </c>
      <c r="I52" s="12">
        <v>344</v>
      </c>
      <c r="J52" s="12">
        <v>88</v>
      </c>
      <c r="K52" s="12">
        <v>428</v>
      </c>
      <c r="L52" s="12">
        <v>498</v>
      </c>
      <c r="M52" s="12">
        <v>298</v>
      </c>
      <c r="N52" s="12">
        <v>0</v>
      </c>
      <c r="O52" s="12">
        <v>256</v>
      </c>
      <c r="P52" s="12">
        <v>252</v>
      </c>
      <c r="Q52" s="12">
        <v>410</v>
      </c>
    </row>
    <row r="53">
      <c r="A53" s="6" t="s">
        <v>19</v>
      </c>
      <c r="B53" s="13">
        <v>135</v>
      </c>
      <c r="C53" s="13">
        <v>111</v>
      </c>
      <c r="D53" s="13">
        <v>159</v>
      </c>
      <c r="E53" s="13">
        <v>109</v>
      </c>
      <c r="F53" s="13">
        <v>117</v>
      </c>
      <c r="G53" s="13">
        <v>248</v>
      </c>
      <c r="H53" s="13">
        <v>193</v>
      </c>
      <c r="I53" s="13">
        <v>166</v>
      </c>
      <c r="J53" s="13">
        <v>397</v>
      </c>
      <c r="K53" s="13">
        <v>197</v>
      </c>
      <c r="L53" s="13">
        <v>31</v>
      </c>
      <c r="M53" s="13">
        <v>272</v>
      </c>
      <c r="N53" s="13">
        <v>0</v>
      </c>
      <c r="O53" s="13">
        <v>224</v>
      </c>
      <c r="P53" s="13">
        <v>222</v>
      </c>
      <c r="Q53" s="13">
        <v>124</v>
      </c>
    </row>
    <row r="54">
      <c r="A54" s="6" t="s">
        <v>20</v>
      </c>
      <c r="B54" s="14">
        <f>B55-B53-B52</f>
        <v>477</v>
      </c>
      <c r="C54" s="14">
        <f ref="C54:Q54" t="shared" si="20">C55-C53-C52</f>
        <v>463</v>
      </c>
      <c r="D54" s="14">
        <f t="shared" si="20"/>
        <v>395</v>
      </c>
      <c r="E54" s="14">
        <f t="shared" si="20"/>
        <v>465</v>
      </c>
      <c r="F54" s="14">
        <f t="shared" si="20"/>
        <v>321</v>
      </c>
      <c r="G54" s="14">
        <f t="shared" si="20"/>
        <v>237</v>
      </c>
      <c r="H54" s="14">
        <f t="shared" si="20"/>
        <v>177</v>
      </c>
      <c r="I54" s="14">
        <f t="shared" si="20"/>
        <v>162</v>
      </c>
      <c r="J54" s="14">
        <f t="shared" si="20"/>
        <v>187</v>
      </c>
      <c r="K54" s="14">
        <f t="shared" si="20"/>
        <v>47</v>
      </c>
      <c r="L54" s="14">
        <f t="shared" si="20"/>
        <v>143</v>
      </c>
      <c r="M54" s="14">
        <f t="shared" si="20"/>
        <v>102</v>
      </c>
      <c r="N54" s="14">
        <f t="shared" si="20"/>
        <v>672</v>
      </c>
      <c r="O54" s="14">
        <f t="shared" si="20"/>
        <v>192</v>
      </c>
      <c r="P54" s="14">
        <f t="shared" si="20"/>
        <v>198</v>
      </c>
      <c r="Q54" s="14">
        <f t="shared" si="20"/>
        <v>138</v>
      </c>
    </row>
    <row r="55">
      <c r="A55" s="6" t="s">
        <v>21</v>
      </c>
      <c r="B55" s="14">
        <v>672</v>
      </c>
      <c r="C55" s="14">
        <v>672</v>
      </c>
      <c r="D55" s="14">
        <v>672</v>
      </c>
      <c r="E55" s="14">
        <v>672</v>
      </c>
      <c r="F55" s="14">
        <v>672</v>
      </c>
      <c r="G55" s="14">
        <v>672</v>
      </c>
      <c r="H55" s="14">
        <v>672</v>
      </c>
      <c r="I55" s="14">
        <v>672</v>
      </c>
      <c r="J55" s="14">
        <v>672</v>
      </c>
      <c r="K55" s="14">
        <v>672</v>
      </c>
      <c r="L55" s="14">
        <v>672</v>
      </c>
      <c r="M55" s="14">
        <v>672</v>
      </c>
      <c r="N55" s="14">
        <v>672</v>
      </c>
      <c r="O55" s="14">
        <v>672</v>
      </c>
      <c r="P55" s="14">
        <v>672</v>
      </c>
      <c r="Q55" s="14">
        <v>672</v>
      </c>
    </row>
    <row r="56">
      <c r="A56" s="3" t="s">
        <v>22</v>
      </c>
      <c r="B56" s="15">
        <f>(B52+B53)/B55</f>
        <v>0.29017857142857145</v>
      </c>
      <c r="C56" s="15">
        <f ref="C56:Q56" t="shared" si="21">(C52+C53)/C55</f>
        <v>0.31101190476190477</v>
      </c>
      <c r="D56" s="15">
        <f t="shared" si="21"/>
        <v>0.41220238095238093</v>
      </c>
      <c r="E56" s="15">
        <f t="shared" si="21"/>
        <v>0.3080357142857143</v>
      </c>
      <c r="F56" s="15">
        <f t="shared" si="21"/>
        <v>0.5223214285714286</v>
      </c>
      <c r="G56" s="21">
        <f t="shared" si="21"/>
        <v>0.6473214285714286</v>
      </c>
      <c r="H56" s="21">
        <f t="shared" si="21"/>
        <v>0.7366071428571429</v>
      </c>
      <c r="I56" s="15">
        <f t="shared" si="21"/>
        <v>0.7589285714285714</v>
      </c>
      <c r="J56" s="21">
        <f t="shared" si="21"/>
        <v>0.72172619047619047</v>
      </c>
      <c r="K56" s="15">
        <f t="shared" si="21"/>
        <v>0.93005952380952384</v>
      </c>
      <c r="L56" s="15">
        <f t="shared" si="21"/>
        <v>0.78720238095238093</v>
      </c>
      <c r="M56" s="15">
        <f t="shared" si="21"/>
        <v>0.8482142857142857</v>
      </c>
      <c r="N56" s="15">
        <f t="shared" si="21"/>
        <v>0</v>
      </c>
      <c r="O56" s="15">
        <f t="shared" si="21"/>
        <v>0.7142857142857143</v>
      </c>
      <c r="P56" s="15">
        <f t="shared" si="21"/>
        <v>0.7053571428571429</v>
      </c>
      <c r="Q56" s="15">
        <f t="shared" si="21"/>
        <v>0.7946428571428571</v>
      </c>
    </row>
    <row r="57">
      <c r="A57" s="4" t="s">
        <v>30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>
      <c r="A58" s="5" t="s">
        <v>1</v>
      </c>
      <c r="B58" s="17" t="s">
        <v>2</v>
      </c>
      <c r="C58" s="17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7" t="s">
        <v>10</v>
      </c>
      <c r="K58" s="17" t="s">
        <v>11</v>
      </c>
      <c r="L58" s="17" t="s">
        <v>12</v>
      </c>
      <c r="M58" s="17" t="s">
        <v>13</v>
      </c>
      <c r="N58" s="17" t="s">
        <v>14</v>
      </c>
      <c r="O58" s="17" t="s">
        <v>15</v>
      </c>
      <c r="P58" s="17" t="s">
        <v>16</v>
      </c>
      <c r="Q58" s="24" t="s">
        <v>17</v>
      </c>
    </row>
    <row r="59">
      <c r="A59" s="7" t="s">
        <v>18</v>
      </c>
      <c r="B59" s="12">
        <v>105</v>
      </c>
      <c r="C59" s="12">
        <v>94</v>
      </c>
      <c r="D59" s="12">
        <v>158</v>
      </c>
      <c r="E59" s="12">
        <v>0</v>
      </c>
      <c r="F59" s="12">
        <v>195</v>
      </c>
      <c r="G59" s="12">
        <v>305</v>
      </c>
      <c r="H59" s="12">
        <v>369</v>
      </c>
      <c r="I59" s="12">
        <v>330</v>
      </c>
      <c r="J59" s="12">
        <v>62</v>
      </c>
      <c r="K59" s="12">
        <v>174</v>
      </c>
      <c r="L59" s="12">
        <v>641</v>
      </c>
      <c r="M59" s="12">
        <v>244</v>
      </c>
      <c r="N59" s="12">
        <v>109</v>
      </c>
      <c r="O59" s="12">
        <v>296</v>
      </c>
      <c r="P59" s="12">
        <v>296</v>
      </c>
      <c r="Q59" s="12">
        <v>294</v>
      </c>
    </row>
    <row r="60">
      <c r="A60" s="6" t="s">
        <v>19</v>
      </c>
      <c r="B60" s="13">
        <v>213</v>
      </c>
      <c r="C60" s="13">
        <v>166</v>
      </c>
      <c r="D60" s="13">
        <v>170</v>
      </c>
      <c r="E60" s="13">
        <v>0</v>
      </c>
      <c r="F60" s="13">
        <v>119</v>
      </c>
      <c r="G60" s="13">
        <v>293</v>
      </c>
      <c r="H60" s="13">
        <v>174</v>
      </c>
      <c r="I60" s="13">
        <v>104</v>
      </c>
      <c r="J60" s="13">
        <v>583</v>
      </c>
      <c r="K60" s="13">
        <v>277</v>
      </c>
      <c r="L60" s="13">
        <v>37</v>
      </c>
      <c r="M60" s="13">
        <v>311</v>
      </c>
      <c r="N60" s="13">
        <v>95</v>
      </c>
      <c r="O60" s="13">
        <v>252</v>
      </c>
      <c r="P60" s="13">
        <v>237</v>
      </c>
      <c r="Q60" s="13">
        <v>222</v>
      </c>
    </row>
    <row r="61">
      <c r="A61" s="6" t="s">
        <v>20</v>
      </c>
      <c r="B61" s="14">
        <f>B62-B60-B59</f>
        <v>426</v>
      </c>
      <c r="C61" s="14">
        <f ref="C61:Q61" t="shared" si="22">C62-C60-C59</f>
        <v>484</v>
      </c>
      <c r="D61" s="14">
        <f t="shared" si="22"/>
        <v>416</v>
      </c>
      <c r="E61" s="14">
        <f t="shared" si="22"/>
        <v>744</v>
      </c>
      <c r="F61" s="14">
        <f t="shared" si="22"/>
        <v>430</v>
      </c>
      <c r="G61" s="14">
        <f t="shared" si="22"/>
        <v>146</v>
      </c>
      <c r="H61" s="14">
        <f t="shared" si="22"/>
        <v>201</v>
      </c>
      <c r="I61" s="14">
        <f t="shared" si="22"/>
        <v>310</v>
      </c>
      <c r="J61" s="14">
        <f t="shared" si="22"/>
        <v>99</v>
      </c>
      <c r="K61" s="14">
        <f t="shared" si="22"/>
        <v>293</v>
      </c>
      <c r="L61" s="14">
        <f t="shared" si="22"/>
        <v>66</v>
      </c>
      <c r="M61" s="14">
        <f t="shared" si="22"/>
        <v>189</v>
      </c>
      <c r="N61" s="14">
        <f t="shared" si="22"/>
        <v>540</v>
      </c>
      <c r="O61" s="14">
        <f t="shared" si="22"/>
        <v>196</v>
      </c>
      <c r="P61" s="14">
        <f t="shared" si="22"/>
        <v>211</v>
      </c>
      <c r="Q61" s="14">
        <f t="shared" si="22"/>
        <v>228</v>
      </c>
    </row>
    <row r="62">
      <c r="A62" s="6" t="s">
        <v>21</v>
      </c>
      <c r="B62" s="14">
        <f>31*24</f>
        <v>744</v>
      </c>
      <c r="C62" s="14">
        <f ref="C62:Q62" t="shared" si="23">31*24</f>
        <v>744</v>
      </c>
      <c r="D62" s="14">
        <f t="shared" si="23"/>
        <v>744</v>
      </c>
      <c r="E62" s="14">
        <f t="shared" si="23"/>
        <v>744</v>
      </c>
      <c r="F62" s="14">
        <f t="shared" si="23"/>
        <v>744</v>
      </c>
      <c r="G62" s="14">
        <f t="shared" si="23"/>
        <v>744</v>
      </c>
      <c r="H62" s="14">
        <f t="shared" si="23"/>
        <v>744</v>
      </c>
      <c r="I62" s="14">
        <f t="shared" si="23"/>
        <v>744</v>
      </c>
      <c r="J62" s="14">
        <f t="shared" si="23"/>
        <v>744</v>
      </c>
      <c r="K62" s="14">
        <f t="shared" si="23"/>
        <v>744</v>
      </c>
      <c r="L62" s="14">
        <f t="shared" si="23"/>
        <v>744</v>
      </c>
      <c r="M62" s="14">
        <f t="shared" si="23"/>
        <v>744</v>
      </c>
      <c r="N62" s="14">
        <f t="shared" si="23"/>
        <v>744</v>
      </c>
      <c r="O62" s="14">
        <f t="shared" si="23"/>
        <v>744</v>
      </c>
      <c r="P62" s="14">
        <f t="shared" si="23"/>
        <v>744</v>
      </c>
      <c r="Q62" s="14">
        <f t="shared" si="23"/>
        <v>744</v>
      </c>
    </row>
    <row r="63">
      <c r="A63" s="3" t="s">
        <v>22</v>
      </c>
      <c r="B63" s="15">
        <f>(B59+B60)/B62</f>
        <v>0.42741935483870969</v>
      </c>
      <c r="C63" s="15">
        <f ref="C63:Q63" t="shared" si="24">(C59+C60)/C62</f>
        <v>0.34946236559139787</v>
      </c>
      <c r="D63" s="15">
        <f t="shared" si="24"/>
        <v>0.44086021505376344</v>
      </c>
      <c r="E63" s="15">
        <f t="shared" si="24"/>
        <v>0</v>
      </c>
      <c r="F63" s="15">
        <f t="shared" si="24"/>
        <v>0.42204301075268819</v>
      </c>
      <c r="G63" s="21">
        <f t="shared" si="24"/>
        <v>0.803763440860215</v>
      </c>
      <c r="H63" s="21">
        <f t="shared" si="24"/>
        <v>0.72983870967741937</v>
      </c>
      <c r="I63" s="15">
        <f t="shared" si="24"/>
        <v>0.58333333333333337</v>
      </c>
      <c r="J63" s="21">
        <f t="shared" si="24"/>
        <v>0.86693548387096775</v>
      </c>
      <c r="K63" s="15">
        <f t="shared" si="24"/>
        <v>0.60618279569892475</v>
      </c>
      <c r="L63" s="15">
        <f t="shared" si="24"/>
        <v>0.91129032258064513</v>
      </c>
      <c r="M63" s="15">
        <f t="shared" si="24"/>
        <v>0.74596774193548387</v>
      </c>
      <c r="N63" s="15">
        <f t="shared" si="24"/>
        <v>0.27419354838709675</v>
      </c>
      <c r="O63" s="15">
        <f t="shared" si="24"/>
        <v>0.73655913978494625</v>
      </c>
      <c r="P63" s="15">
        <f t="shared" si="24"/>
        <v>0.71639784946236562</v>
      </c>
      <c r="Q63" s="15">
        <f t="shared" si="24"/>
        <v>0.69354838709677424</v>
      </c>
    </row>
    <row r="64">
      <c r="A64" s="4" t="s">
        <v>31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>
      <c r="A65" s="5" t="s">
        <v>1</v>
      </c>
      <c r="B65" s="17" t="s">
        <v>2</v>
      </c>
      <c r="C65" s="17" t="s">
        <v>3</v>
      </c>
      <c r="D65" s="17" t="s">
        <v>4</v>
      </c>
      <c r="E65" s="17" t="s">
        <v>5</v>
      </c>
      <c r="F65" s="17" t="s">
        <v>6</v>
      </c>
      <c r="G65" s="17" t="s">
        <v>7</v>
      </c>
      <c r="H65" s="17" t="s">
        <v>8</v>
      </c>
      <c r="I65" s="17" t="s">
        <v>9</v>
      </c>
      <c r="J65" s="17" t="s">
        <v>10</v>
      </c>
      <c r="K65" s="17" t="s">
        <v>11</v>
      </c>
      <c r="L65" s="17" t="s">
        <v>12</v>
      </c>
      <c r="M65" s="17" t="s">
        <v>13</v>
      </c>
      <c r="N65" s="17" t="s">
        <v>14</v>
      </c>
      <c r="O65" s="17" t="s">
        <v>15</v>
      </c>
      <c r="P65" s="17" t="s">
        <v>16</v>
      </c>
      <c r="Q65" s="24" t="s">
        <v>17</v>
      </c>
    </row>
    <row r="66">
      <c r="A66" s="7" t="s">
        <v>18</v>
      </c>
      <c r="B66" s="12">
        <v>304</v>
      </c>
      <c r="C66" s="12">
        <v>123</v>
      </c>
      <c r="D66" s="12">
        <v>129</v>
      </c>
      <c r="E66" s="12">
        <v>73</v>
      </c>
      <c r="F66" s="12">
        <v>176</v>
      </c>
      <c r="G66" s="12">
        <v>319</v>
      </c>
      <c r="H66" s="12">
        <v>233</v>
      </c>
      <c r="I66" s="12">
        <v>232</v>
      </c>
      <c r="J66" s="12">
        <v>22</v>
      </c>
      <c r="K66" s="12">
        <v>244</v>
      </c>
      <c r="L66" s="12">
        <v>583</v>
      </c>
      <c r="M66" s="12">
        <v>211</v>
      </c>
      <c r="N66" s="12">
        <v>407</v>
      </c>
      <c r="O66" s="12">
        <v>222</v>
      </c>
      <c r="P66" s="12">
        <v>357</v>
      </c>
      <c r="Q66" s="12">
        <v>237</v>
      </c>
    </row>
    <row r="67">
      <c r="A67" s="6" t="s">
        <v>19</v>
      </c>
      <c r="B67" s="13">
        <v>82</v>
      </c>
      <c r="C67" s="13">
        <v>199</v>
      </c>
      <c r="D67" s="13">
        <v>152</v>
      </c>
      <c r="E67" s="13">
        <v>67</v>
      </c>
      <c r="F67" s="13">
        <v>180</v>
      </c>
      <c r="G67" s="13">
        <v>253</v>
      </c>
      <c r="H67" s="13">
        <v>191</v>
      </c>
      <c r="I67" s="13">
        <v>90</v>
      </c>
      <c r="J67" s="13">
        <v>386</v>
      </c>
      <c r="K67" s="13">
        <v>321</v>
      </c>
      <c r="L67" s="13">
        <v>57</v>
      </c>
      <c r="M67" s="13">
        <v>242</v>
      </c>
      <c r="N67" s="13">
        <v>145</v>
      </c>
      <c r="O67" s="13">
        <v>236</v>
      </c>
      <c r="P67" s="13">
        <v>263</v>
      </c>
      <c r="Q67" s="13">
        <v>207</v>
      </c>
    </row>
    <row r="68">
      <c r="A68" s="6" t="s">
        <v>20</v>
      </c>
      <c r="B68" s="14">
        <f>B69-B67-B66</f>
        <v>334</v>
      </c>
      <c r="C68" s="14">
        <f ref="C68:Q68" t="shared" si="25">C69-C67-C66</f>
        <v>398</v>
      </c>
      <c r="D68" s="14">
        <f t="shared" si="25"/>
        <v>439</v>
      </c>
      <c r="E68" s="14">
        <f t="shared" si="25"/>
        <v>580</v>
      </c>
      <c r="F68" s="14">
        <f t="shared" si="25"/>
        <v>364</v>
      </c>
      <c r="G68" s="14">
        <f t="shared" si="25"/>
        <v>148</v>
      </c>
      <c r="H68" s="14">
        <f t="shared" si="25"/>
        <v>296</v>
      </c>
      <c r="I68" s="14">
        <f t="shared" si="25"/>
        <v>398</v>
      </c>
      <c r="J68" s="14">
        <f t="shared" si="25"/>
        <v>312</v>
      </c>
      <c r="K68" s="14">
        <f t="shared" si="25"/>
        <v>155</v>
      </c>
      <c r="L68" s="14">
        <f t="shared" si="25"/>
        <v>80</v>
      </c>
      <c r="M68" s="14">
        <f t="shared" si="25"/>
        <v>267</v>
      </c>
      <c r="N68" s="14">
        <f t="shared" si="25"/>
        <v>168</v>
      </c>
      <c r="O68" s="14">
        <f t="shared" si="25"/>
        <v>262</v>
      </c>
      <c r="P68" s="14">
        <f t="shared" si="25"/>
        <v>100</v>
      </c>
      <c r="Q68" s="14">
        <f t="shared" si="25"/>
        <v>276</v>
      </c>
    </row>
    <row r="69">
      <c r="A69" s="6" t="s">
        <v>21</v>
      </c>
      <c r="B69" s="14">
        <v>720</v>
      </c>
      <c r="C69" s="14">
        <v>720</v>
      </c>
      <c r="D69" s="14">
        <v>720</v>
      </c>
      <c r="E69" s="14">
        <v>720</v>
      </c>
      <c r="F69" s="14">
        <v>720</v>
      </c>
      <c r="G69" s="14">
        <v>720</v>
      </c>
      <c r="H69" s="14">
        <v>720</v>
      </c>
      <c r="I69" s="14">
        <v>720</v>
      </c>
      <c r="J69" s="14">
        <v>720</v>
      </c>
      <c r="K69" s="14">
        <v>720</v>
      </c>
      <c r="L69" s="14">
        <v>720</v>
      </c>
      <c r="M69" s="14">
        <v>720</v>
      </c>
      <c r="N69" s="14">
        <v>720</v>
      </c>
      <c r="O69" s="14">
        <v>720</v>
      </c>
      <c r="P69" s="14">
        <v>720</v>
      </c>
      <c r="Q69" s="14">
        <v>720</v>
      </c>
    </row>
    <row r="70">
      <c r="A70" s="3" t="s">
        <v>22</v>
      </c>
      <c r="B70" s="15">
        <f>(B66+B67)/B69</f>
        <v>0.53611111111111109</v>
      </c>
      <c r="C70" s="15">
        <f ref="C70:Q70" t="shared" si="26">(C66+C67)/C69</f>
        <v>0.44722222222222224</v>
      </c>
      <c r="D70" s="15">
        <f t="shared" si="26"/>
        <v>0.39027777777777778</v>
      </c>
      <c r="E70" s="15">
        <f t="shared" si="26"/>
        <v>0.19444444444444445</v>
      </c>
      <c r="F70" s="15">
        <f t="shared" si="26"/>
        <v>0.49444444444444446</v>
      </c>
      <c r="G70" s="21">
        <f t="shared" si="26"/>
        <v>0.7944444444444444</v>
      </c>
      <c r="H70" s="21">
        <f t="shared" si="26"/>
        <v>0.58888888888888891</v>
      </c>
      <c r="I70" s="15">
        <f t="shared" si="26"/>
        <v>0.44722222222222224</v>
      </c>
      <c r="J70" s="21">
        <f t="shared" si="26"/>
        <v>0.56666666666666665</v>
      </c>
      <c r="K70" s="15">
        <f t="shared" si="26"/>
        <v>0.78472222222222221</v>
      </c>
      <c r="L70" s="15">
        <f t="shared" si="26"/>
        <v>0.88888888888888884</v>
      </c>
      <c r="M70" s="15">
        <f t="shared" si="26"/>
        <v>0.62916666666666665</v>
      </c>
      <c r="N70" s="15">
        <f t="shared" si="26"/>
        <v>0.76666666666666672</v>
      </c>
      <c r="O70" s="15">
        <f t="shared" si="26"/>
        <v>0.63611111111111107</v>
      </c>
      <c r="P70" s="15">
        <f t="shared" si="26"/>
        <v>0.86111111111111116</v>
      </c>
      <c r="Q70" s="15">
        <f t="shared" si="26"/>
        <v>0.6166666666666667</v>
      </c>
    </row>
    <row r="71">
      <c r="A71" s="4" t="s">
        <v>32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>
      <c r="A72" s="5" t="s">
        <v>1</v>
      </c>
      <c r="B72" s="17" t="s">
        <v>2</v>
      </c>
      <c r="C72" s="17" t="s">
        <v>3</v>
      </c>
      <c r="D72" s="17" t="s">
        <v>4</v>
      </c>
      <c r="E72" s="17" t="s">
        <v>5</v>
      </c>
      <c r="F72" s="17" t="s">
        <v>6</v>
      </c>
      <c r="G72" s="17" t="s">
        <v>7</v>
      </c>
      <c r="H72" s="17" t="s">
        <v>8</v>
      </c>
      <c r="I72" s="17" t="s">
        <v>9</v>
      </c>
      <c r="J72" s="17" t="s">
        <v>10</v>
      </c>
      <c r="K72" s="17" t="s">
        <v>11</v>
      </c>
      <c r="L72" s="17" t="s">
        <v>12</v>
      </c>
      <c r="M72" s="17" t="s">
        <v>13</v>
      </c>
      <c r="N72" s="17" t="s">
        <v>14</v>
      </c>
      <c r="O72" s="17" t="s">
        <v>15</v>
      </c>
      <c r="P72" s="17" t="s">
        <v>16</v>
      </c>
      <c r="Q72" s="24" t="s">
        <v>17</v>
      </c>
    </row>
    <row r="73">
      <c r="A73" s="7" t="s">
        <v>18</v>
      </c>
      <c r="B73" s="12">
        <v>85</v>
      </c>
      <c r="C73" s="12">
        <v>135</v>
      </c>
      <c r="D73" s="12">
        <v>183</v>
      </c>
      <c r="E73" s="12">
        <v>409</v>
      </c>
      <c r="F73" s="12">
        <v>273</v>
      </c>
      <c r="G73" s="12">
        <v>390</v>
      </c>
      <c r="H73" s="12">
        <v>472</v>
      </c>
      <c r="I73" s="12">
        <v>151</v>
      </c>
      <c r="J73" s="12">
        <v>21</v>
      </c>
      <c r="K73" s="12">
        <v>476</v>
      </c>
      <c r="L73" s="12">
        <v>621</v>
      </c>
      <c r="M73" s="12">
        <v>361</v>
      </c>
      <c r="N73" s="12">
        <v>195</v>
      </c>
      <c r="O73" s="12">
        <v>262</v>
      </c>
      <c r="P73" s="12">
        <v>264</v>
      </c>
      <c r="Q73" s="12">
        <v>125</v>
      </c>
    </row>
    <row r="74">
      <c r="A74" s="6" t="s">
        <v>19</v>
      </c>
      <c r="B74" s="13">
        <v>40</v>
      </c>
      <c r="C74" s="13">
        <v>159</v>
      </c>
      <c r="D74" s="13">
        <v>108</v>
      </c>
      <c r="E74" s="13">
        <v>132</v>
      </c>
      <c r="F74" s="13">
        <v>174</v>
      </c>
      <c r="G74" s="13">
        <v>264</v>
      </c>
      <c r="H74" s="13">
        <v>128</v>
      </c>
      <c r="I74" s="13">
        <v>121</v>
      </c>
      <c r="J74" s="13">
        <v>171</v>
      </c>
      <c r="K74" s="13">
        <v>202</v>
      </c>
      <c r="L74" s="13">
        <v>82</v>
      </c>
      <c r="M74" s="13">
        <v>295</v>
      </c>
      <c r="N74" s="13">
        <v>116</v>
      </c>
      <c r="O74" s="13">
        <v>248</v>
      </c>
      <c r="P74" s="13">
        <v>274</v>
      </c>
      <c r="Q74" s="13">
        <v>113</v>
      </c>
    </row>
    <row r="75">
      <c r="A75" s="6" t="s">
        <v>20</v>
      </c>
      <c r="B75" s="14">
        <f>B76-B74-B73</f>
        <v>619</v>
      </c>
      <c r="C75" s="14">
        <f ref="C75:Q75" t="shared" si="27">C76-C74-C73</f>
        <v>450</v>
      </c>
      <c r="D75" s="14">
        <f t="shared" si="27"/>
        <v>453</v>
      </c>
      <c r="E75" s="14">
        <f t="shared" si="27"/>
        <v>203</v>
      </c>
      <c r="F75" s="14">
        <f t="shared" si="27"/>
        <v>297</v>
      </c>
      <c r="G75" s="14">
        <f t="shared" si="27"/>
        <v>90</v>
      </c>
      <c r="H75" s="14">
        <f t="shared" si="27"/>
        <v>144</v>
      </c>
      <c r="I75" s="14">
        <f t="shared" si="27"/>
        <v>472</v>
      </c>
      <c r="J75" s="14">
        <f t="shared" si="27"/>
        <v>552</v>
      </c>
      <c r="K75" s="14">
        <f t="shared" si="27"/>
        <v>66</v>
      </c>
      <c r="L75" s="14">
        <f t="shared" si="27"/>
        <v>41</v>
      </c>
      <c r="M75" s="14">
        <f t="shared" si="27"/>
        <v>88</v>
      </c>
      <c r="N75" s="14">
        <f t="shared" si="27"/>
        <v>433</v>
      </c>
      <c r="O75" s="14">
        <f t="shared" si="27"/>
        <v>234</v>
      </c>
      <c r="P75" s="14">
        <f t="shared" si="27"/>
        <v>206</v>
      </c>
      <c r="Q75" s="14">
        <f t="shared" si="27"/>
        <v>506</v>
      </c>
    </row>
    <row r="76">
      <c r="A76" s="6" t="s">
        <v>21</v>
      </c>
      <c r="B76" s="14">
        <v>744</v>
      </c>
      <c r="C76" s="14">
        <v>744</v>
      </c>
      <c r="D76" s="14">
        <v>744</v>
      </c>
      <c r="E76" s="14">
        <v>744</v>
      </c>
      <c r="F76" s="14">
        <v>744</v>
      </c>
      <c r="G76" s="14">
        <v>744</v>
      </c>
      <c r="H76" s="14">
        <v>744</v>
      </c>
      <c r="I76" s="14">
        <v>744</v>
      </c>
      <c r="J76" s="14">
        <v>744</v>
      </c>
      <c r="K76" s="14">
        <v>744</v>
      </c>
      <c r="L76" s="14">
        <v>744</v>
      </c>
      <c r="M76" s="14">
        <v>744</v>
      </c>
      <c r="N76" s="14">
        <v>744</v>
      </c>
      <c r="O76" s="14">
        <v>744</v>
      </c>
      <c r="P76" s="14">
        <v>744</v>
      </c>
      <c r="Q76" s="14">
        <v>744</v>
      </c>
    </row>
    <row r="77">
      <c r="A77" s="3" t="s">
        <v>22</v>
      </c>
      <c r="B77" s="18">
        <f>(B73+B74)/B76</f>
        <v>0.16801075268817203</v>
      </c>
      <c r="C77" s="18">
        <f ref="C77:Q77" t="shared" si="28">(C73+C74)/C76</f>
        <v>0.39516129032258063</v>
      </c>
      <c r="D77" s="18">
        <f t="shared" si="28"/>
        <v>0.3911290322580645</v>
      </c>
      <c r="E77" s="18">
        <f t="shared" si="28"/>
        <v>0.72715053763440862</v>
      </c>
      <c r="F77" s="18">
        <f t="shared" si="28"/>
        <v>0.60080645161290325</v>
      </c>
      <c r="G77" s="22">
        <f t="shared" si="28"/>
        <v>0.87903225806451613</v>
      </c>
      <c r="H77" s="22">
        <f t="shared" si="28"/>
        <v>0.80645161290322576</v>
      </c>
      <c r="I77" s="18">
        <f t="shared" si="28"/>
        <v>0.36559139784946237</v>
      </c>
      <c r="J77" s="22">
        <f t="shared" si="28"/>
        <v>0.25806451612903225</v>
      </c>
      <c r="K77" s="18">
        <f t="shared" si="28"/>
        <v>0.91129032258064513</v>
      </c>
      <c r="L77" s="18">
        <f t="shared" si="28"/>
        <v>0.94489247311827962</v>
      </c>
      <c r="M77" s="18">
        <f t="shared" si="28"/>
        <v>0.88172043010752688</v>
      </c>
      <c r="N77" s="18">
        <f t="shared" si="28"/>
        <v>0.41801075268817206</v>
      </c>
      <c r="O77" s="18">
        <f t="shared" si="28"/>
        <v>0.68548387096774188</v>
      </c>
      <c r="P77" s="18">
        <f t="shared" si="28"/>
        <v>0.7231182795698925</v>
      </c>
      <c r="Q77" s="18">
        <f t="shared" si="28"/>
        <v>0.31989247311827956</v>
      </c>
    </row>
    <row r="78">
      <c r="A78" s="4" t="s">
        <v>33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>
      <c r="A79" s="10" t="s">
        <v>1</v>
      </c>
      <c r="B79" s="19" t="s">
        <v>2</v>
      </c>
      <c r="C79" s="19" t="s">
        <v>3</v>
      </c>
      <c r="D79" s="19" t="s">
        <v>4</v>
      </c>
      <c r="E79" s="19" t="s">
        <v>5</v>
      </c>
      <c r="F79" s="19" t="s">
        <v>6</v>
      </c>
      <c r="G79" s="19" t="s">
        <v>7</v>
      </c>
      <c r="H79" s="19" t="s">
        <v>8</v>
      </c>
      <c r="I79" s="19" t="s">
        <v>9</v>
      </c>
      <c r="J79" s="19" t="s">
        <v>10</v>
      </c>
      <c r="K79" s="19" t="s">
        <v>11</v>
      </c>
      <c r="L79" s="19" t="s">
        <v>12</v>
      </c>
      <c r="M79" s="19" t="s">
        <v>13</v>
      </c>
      <c r="N79" s="19" t="s">
        <v>14</v>
      </c>
      <c r="O79" s="19" t="s">
        <v>15</v>
      </c>
      <c r="P79" s="19" t="s">
        <v>16</v>
      </c>
      <c r="Q79" s="25" t="s">
        <v>17</v>
      </c>
    </row>
    <row r="80">
      <c r="A80" s="6" t="s">
        <v>18</v>
      </c>
      <c r="B80" s="13">
        <v>163</v>
      </c>
      <c r="C80" s="13">
        <v>130</v>
      </c>
      <c r="D80" s="13">
        <v>348</v>
      </c>
      <c r="E80" s="13">
        <v>306</v>
      </c>
      <c r="F80" s="13">
        <v>315</v>
      </c>
      <c r="G80" s="13">
        <v>354</v>
      </c>
      <c r="H80" s="13">
        <v>321</v>
      </c>
      <c r="I80" s="13">
        <v>342</v>
      </c>
      <c r="J80" s="13">
        <v>56</v>
      </c>
      <c r="K80" s="13">
        <v>444</v>
      </c>
      <c r="L80" s="13">
        <v>550</v>
      </c>
      <c r="M80" s="13">
        <v>201</v>
      </c>
      <c r="N80" s="13">
        <v>201</v>
      </c>
      <c r="O80" s="13">
        <v>316</v>
      </c>
      <c r="P80" s="13">
        <v>303</v>
      </c>
      <c r="Q80" s="13">
        <v>191</v>
      </c>
    </row>
    <row r="81">
      <c r="A81" s="6" t="s">
        <v>19</v>
      </c>
      <c r="B81" s="13">
        <v>57</v>
      </c>
      <c r="C81" s="13">
        <v>101</v>
      </c>
      <c r="D81" s="13">
        <v>165</v>
      </c>
      <c r="E81" s="13">
        <v>113</v>
      </c>
      <c r="F81" s="13">
        <v>85</v>
      </c>
      <c r="G81" s="13">
        <v>252</v>
      </c>
      <c r="H81" s="13">
        <v>179</v>
      </c>
      <c r="I81" s="13">
        <v>100</v>
      </c>
      <c r="J81" s="13">
        <v>58</v>
      </c>
      <c r="K81" s="13">
        <v>14</v>
      </c>
      <c r="L81" s="13">
        <v>52</v>
      </c>
      <c r="M81" s="13">
        <v>327</v>
      </c>
      <c r="N81" s="13">
        <v>108</v>
      </c>
      <c r="O81" s="13">
        <v>171</v>
      </c>
      <c r="P81" s="13">
        <v>170</v>
      </c>
      <c r="Q81" s="13">
        <v>79</v>
      </c>
    </row>
    <row r="82">
      <c r="A82" s="6" t="s">
        <v>20</v>
      </c>
      <c r="B82" s="14">
        <f>B83-B81-B80</f>
        <v>500</v>
      </c>
      <c r="C82" s="14">
        <f ref="C82:Q82" t="shared" si="29">C83-C81-C80</f>
        <v>489</v>
      </c>
      <c r="D82" s="14">
        <f t="shared" si="29"/>
        <v>207</v>
      </c>
      <c r="E82" s="14">
        <f t="shared" si="29"/>
        <v>301</v>
      </c>
      <c r="F82" s="14">
        <f t="shared" si="29"/>
        <v>320</v>
      </c>
      <c r="G82" s="14">
        <f t="shared" si="29"/>
        <v>114</v>
      </c>
      <c r="H82" s="14">
        <f t="shared" si="29"/>
        <v>220</v>
      </c>
      <c r="I82" s="14">
        <f t="shared" si="29"/>
        <v>278</v>
      </c>
      <c r="J82" s="14">
        <f t="shared" si="29"/>
        <v>606</v>
      </c>
      <c r="K82" s="14">
        <f t="shared" si="29"/>
        <v>262</v>
      </c>
      <c r="L82" s="14">
        <f t="shared" si="29"/>
        <v>118</v>
      </c>
      <c r="M82" s="14">
        <f t="shared" si="29"/>
        <v>192</v>
      </c>
      <c r="N82" s="14">
        <f t="shared" si="29"/>
        <v>411</v>
      </c>
      <c r="O82" s="14">
        <f t="shared" si="29"/>
        <v>233</v>
      </c>
      <c r="P82" s="14">
        <f t="shared" si="29"/>
        <v>247</v>
      </c>
      <c r="Q82" s="14">
        <f t="shared" si="29"/>
        <v>450</v>
      </c>
    </row>
    <row r="83">
      <c r="A83" s="6" t="s">
        <v>21</v>
      </c>
      <c r="B83" s="13">
        <v>720</v>
      </c>
      <c r="C83" s="13">
        <v>720</v>
      </c>
      <c r="D83" s="13">
        <v>720</v>
      </c>
      <c r="E83" s="13">
        <v>720</v>
      </c>
      <c r="F83" s="13">
        <v>720</v>
      </c>
      <c r="G83" s="13">
        <v>720</v>
      </c>
      <c r="H83" s="13">
        <v>720</v>
      </c>
      <c r="I83" s="13">
        <v>720</v>
      </c>
      <c r="J83" s="13">
        <v>720</v>
      </c>
      <c r="K83" s="13">
        <v>720</v>
      </c>
      <c r="L83" s="13">
        <v>720</v>
      </c>
      <c r="M83" s="13">
        <v>720</v>
      </c>
      <c r="N83" s="13">
        <v>720</v>
      </c>
      <c r="O83" s="13">
        <v>720</v>
      </c>
      <c r="P83" s="13">
        <v>720</v>
      </c>
      <c r="Q83" s="13">
        <v>720</v>
      </c>
    </row>
    <row r="84">
      <c r="A84" s="3" t="s">
        <v>22</v>
      </c>
      <c r="B84" s="18">
        <f>(B80+B81)/B83</f>
        <v>0.30555555555555558</v>
      </c>
      <c r="C84" s="18">
        <f ref="C84:Q84" t="shared" si="30">(C80+C81)/C83</f>
        <v>0.32083333333333336</v>
      </c>
      <c r="D84" s="18">
        <f t="shared" si="30"/>
        <v>0.7125</v>
      </c>
      <c r="E84" s="18">
        <f t="shared" si="30"/>
        <v>0.58194444444444449</v>
      </c>
      <c r="F84" s="18">
        <f t="shared" si="30"/>
        <v>0.55555555555555558</v>
      </c>
      <c r="G84" s="22">
        <f t="shared" si="30"/>
        <v>0.84166666666666667</v>
      </c>
      <c r="H84" s="22">
        <f t="shared" si="30"/>
        <v>0.69444444444444442</v>
      </c>
      <c r="I84" s="18">
        <f t="shared" si="30"/>
        <v>0.61388888888888893</v>
      </c>
      <c r="J84" s="22">
        <f t="shared" si="30"/>
        <v>0.15833333333333333</v>
      </c>
      <c r="K84" s="18">
        <f t="shared" si="30"/>
        <v>0.63611111111111107</v>
      </c>
      <c r="L84" s="18">
        <f t="shared" si="30"/>
        <v>0.83611111111111114</v>
      </c>
      <c r="M84" s="18">
        <f t="shared" si="30"/>
        <v>0.73333333333333328</v>
      </c>
      <c r="N84" s="18">
        <f t="shared" si="30"/>
        <v>0.42916666666666664</v>
      </c>
      <c r="O84" s="18">
        <f t="shared" si="30"/>
        <v>0.67638888888888893</v>
      </c>
      <c r="P84" s="18">
        <f t="shared" si="30"/>
        <v>0.65694444444444444</v>
      </c>
      <c r="Q84" s="18">
        <f t="shared" si="30"/>
        <v>0.375</v>
      </c>
    </row>
    <row r="85">
      <c r="A85" s="4" t="s">
        <v>34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>
      <c r="A86" s="10" t="s">
        <v>1</v>
      </c>
      <c r="B86" s="19" t="s">
        <v>2</v>
      </c>
      <c r="C86" s="19" t="s">
        <v>3</v>
      </c>
      <c r="D86" s="19" t="s">
        <v>4</v>
      </c>
      <c r="E86" s="19" t="s">
        <v>5</v>
      </c>
      <c r="F86" s="19" t="s">
        <v>6</v>
      </c>
      <c r="G86" s="19" t="s">
        <v>7</v>
      </c>
      <c r="H86" s="19" t="s">
        <v>8</v>
      </c>
      <c r="I86" s="19" t="s">
        <v>9</v>
      </c>
      <c r="J86" s="19" t="s">
        <v>10</v>
      </c>
      <c r="K86" s="19" t="s">
        <v>11</v>
      </c>
      <c r="L86" s="19" t="s">
        <v>12</v>
      </c>
      <c r="M86" s="19" t="s">
        <v>13</v>
      </c>
      <c r="N86" s="19" t="s">
        <v>14</v>
      </c>
      <c r="O86" s="19" t="s">
        <v>15</v>
      </c>
      <c r="P86" s="19" t="s">
        <v>16</v>
      </c>
      <c r="Q86" s="25" t="s">
        <v>17</v>
      </c>
    </row>
    <row r="87">
      <c r="A87" s="6" t="s">
        <v>18</v>
      </c>
      <c r="B87" s="13">
        <v>122</v>
      </c>
      <c r="C87" s="13">
        <v>133</v>
      </c>
      <c r="D87" s="13">
        <v>275</v>
      </c>
      <c r="E87" s="13">
        <v>335</v>
      </c>
      <c r="F87" s="13">
        <v>303</v>
      </c>
      <c r="G87" s="13">
        <v>299</v>
      </c>
      <c r="H87" s="13">
        <v>320</v>
      </c>
      <c r="I87" s="13">
        <v>298</v>
      </c>
      <c r="J87" s="13">
        <v>15</v>
      </c>
      <c r="K87" s="13">
        <v>439</v>
      </c>
      <c r="L87" s="13">
        <v>592</v>
      </c>
      <c r="M87" s="13">
        <v>241</v>
      </c>
      <c r="N87" s="13">
        <v>234</v>
      </c>
      <c r="O87" s="13">
        <v>270</v>
      </c>
      <c r="P87" s="13">
        <v>292</v>
      </c>
      <c r="Q87" s="13">
        <v>248</v>
      </c>
    </row>
    <row r="88">
      <c r="A88" s="6" t="s">
        <v>19</v>
      </c>
      <c r="B88" s="14">
        <v>26</v>
      </c>
      <c r="C88" s="14">
        <v>110</v>
      </c>
      <c r="D88" s="14">
        <v>151</v>
      </c>
      <c r="E88" s="14">
        <v>64</v>
      </c>
      <c r="F88" s="14">
        <v>113</v>
      </c>
      <c r="G88" s="14">
        <v>224</v>
      </c>
      <c r="H88" s="14">
        <v>174</v>
      </c>
      <c r="I88" s="14">
        <v>129</v>
      </c>
      <c r="J88" s="14">
        <v>177</v>
      </c>
      <c r="K88" s="14">
        <v>16</v>
      </c>
      <c r="L88" s="14">
        <v>54</v>
      </c>
      <c r="M88" s="14">
        <v>168</v>
      </c>
      <c r="N88" s="14">
        <v>53</v>
      </c>
      <c r="O88" s="14">
        <v>181</v>
      </c>
      <c r="P88" s="14">
        <v>195</v>
      </c>
      <c r="Q88" s="14">
        <v>139</v>
      </c>
    </row>
    <row r="89">
      <c r="A89" s="6" t="s">
        <v>20</v>
      </c>
      <c r="B89" s="14">
        <f>B90-B88-B87</f>
        <v>572</v>
      </c>
      <c r="C89" s="14">
        <f ref="C89:Q89" t="shared" si="31">C90-C88-C87</f>
        <v>477</v>
      </c>
      <c r="D89" s="14">
        <f t="shared" si="31"/>
        <v>294</v>
      </c>
      <c r="E89" s="14">
        <f t="shared" si="31"/>
        <v>321</v>
      </c>
      <c r="F89" s="14">
        <f t="shared" si="31"/>
        <v>304</v>
      </c>
      <c r="G89" s="14">
        <f t="shared" si="31"/>
        <v>197</v>
      </c>
      <c r="H89" s="14">
        <f t="shared" si="31"/>
        <v>226</v>
      </c>
      <c r="I89" s="14">
        <f t="shared" si="31"/>
        <v>293</v>
      </c>
      <c r="J89" s="14">
        <f t="shared" si="31"/>
        <v>528</v>
      </c>
      <c r="K89" s="14">
        <f t="shared" si="31"/>
        <v>265</v>
      </c>
      <c r="L89" s="14">
        <f t="shared" si="31"/>
        <v>74</v>
      </c>
      <c r="M89" s="14">
        <f t="shared" si="31"/>
        <v>311</v>
      </c>
      <c r="N89" s="14">
        <f t="shared" si="31"/>
        <v>433</v>
      </c>
      <c r="O89" s="14">
        <f t="shared" si="31"/>
        <v>269</v>
      </c>
      <c r="P89" s="14">
        <f t="shared" si="31"/>
        <v>233</v>
      </c>
      <c r="Q89" s="14">
        <f t="shared" si="31"/>
        <v>333</v>
      </c>
    </row>
    <row r="90">
      <c r="A90" s="6" t="s">
        <v>21</v>
      </c>
      <c r="B90" s="13">
        <v>720</v>
      </c>
      <c r="C90" s="13">
        <v>720</v>
      </c>
      <c r="D90" s="13">
        <v>720</v>
      </c>
      <c r="E90" s="13">
        <v>720</v>
      </c>
      <c r="F90" s="13">
        <v>720</v>
      </c>
      <c r="G90" s="13">
        <v>720</v>
      </c>
      <c r="H90" s="13">
        <v>720</v>
      </c>
      <c r="I90" s="13">
        <v>720</v>
      </c>
      <c r="J90" s="13">
        <v>720</v>
      </c>
      <c r="K90" s="13">
        <v>720</v>
      </c>
      <c r="L90" s="13">
        <v>720</v>
      </c>
      <c r="M90" s="13">
        <v>720</v>
      </c>
      <c r="N90" s="13">
        <v>720</v>
      </c>
      <c r="O90" s="13">
        <v>720</v>
      </c>
      <c r="P90" s="13">
        <v>720</v>
      </c>
      <c r="Q90" s="13">
        <v>720</v>
      </c>
    </row>
    <row r="91">
      <c r="A91" s="3" t="s">
        <v>22</v>
      </c>
      <c r="B91" s="18">
        <f>(B87+B88)/B90</f>
        <v>0.20555555555555555</v>
      </c>
      <c r="C91" s="18">
        <f ref="C91:Q91" t="shared" si="32">(C87+C88)/C90</f>
        <v>0.3375</v>
      </c>
      <c r="D91" s="18">
        <f t="shared" si="32"/>
        <v>0.59166666666666667</v>
      </c>
      <c r="E91" s="18">
        <f t="shared" si="32"/>
        <v>0.5541666666666667</v>
      </c>
      <c r="F91" s="18">
        <f t="shared" si="32"/>
        <v>0.57777777777777772</v>
      </c>
      <c r="G91" s="22">
        <f t="shared" si="32"/>
        <v>0.72638888888888886</v>
      </c>
      <c r="H91" s="22">
        <f t="shared" si="32"/>
        <v>0.68611111111111112</v>
      </c>
      <c r="I91" s="18">
        <f t="shared" si="32"/>
        <v>0.59305555555555556</v>
      </c>
      <c r="J91" s="22">
        <f t="shared" si="32"/>
        <v>0.26666666666666666</v>
      </c>
      <c r="K91" s="18">
        <f t="shared" si="32"/>
        <v>0.63194444444444442</v>
      </c>
      <c r="L91" s="18">
        <f t="shared" si="32"/>
        <v>0.89722222222222225</v>
      </c>
      <c r="M91" s="18">
        <f t="shared" si="32"/>
        <v>0.56805555555555554</v>
      </c>
      <c r="N91" s="18">
        <f t="shared" si="32"/>
        <v>0.39861111111111114</v>
      </c>
      <c r="O91" s="18">
        <f t="shared" si="32"/>
        <v>0.62638888888888888</v>
      </c>
      <c r="P91" s="18">
        <f t="shared" si="32"/>
        <v>0.67638888888888893</v>
      </c>
      <c r="Q91" s="18">
        <f t="shared" si="32"/>
        <v>0.5375</v>
      </c>
    </row>
    <row r="92">
      <c r="A92" s="4" t="s">
        <v>35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>
      <c r="A93" s="10" t="s">
        <v>1</v>
      </c>
      <c r="B93" s="19" t="s">
        <v>2</v>
      </c>
      <c r="C93" s="19" t="s">
        <v>3</v>
      </c>
      <c r="D93" s="19" t="s">
        <v>4</v>
      </c>
      <c r="E93" s="19" t="s">
        <v>5</v>
      </c>
      <c r="F93" s="19" t="s">
        <v>6</v>
      </c>
      <c r="G93" s="19" t="s">
        <v>7</v>
      </c>
      <c r="H93" s="19" t="s">
        <v>8</v>
      </c>
      <c r="I93" s="19" t="s">
        <v>9</v>
      </c>
      <c r="J93" s="19" t="s">
        <v>10</v>
      </c>
      <c r="K93" s="19" t="s">
        <v>11</v>
      </c>
      <c r="L93" s="19" t="s">
        <v>12</v>
      </c>
      <c r="M93" s="19" t="s">
        <v>13</v>
      </c>
      <c r="N93" s="19" t="s">
        <v>14</v>
      </c>
      <c r="O93" s="19" t="s">
        <v>15</v>
      </c>
      <c r="P93" s="19" t="s">
        <v>16</v>
      </c>
      <c r="Q93" s="25" t="s">
        <v>17</v>
      </c>
    </row>
    <row r="94">
      <c r="A94" s="6" t="s">
        <v>18</v>
      </c>
      <c r="B94" s="13">
        <v>203</v>
      </c>
      <c r="C94" s="13">
        <v>198</v>
      </c>
      <c r="D94" s="13">
        <v>265</v>
      </c>
      <c r="E94" s="13">
        <v>272</v>
      </c>
      <c r="F94" s="13">
        <v>284</v>
      </c>
      <c r="G94" s="13">
        <v>332</v>
      </c>
      <c r="H94" s="13">
        <v>79</v>
      </c>
      <c r="I94" s="13">
        <v>331</v>
      </c>
      <c r="J94" s="13">
        <v>20</v>
      </c>
      <c r="K94" s="13">
        <v>393</v>
      </c>
      <c r="L94" s="13">
        <v>615</v>
      </c>
      <c r="M94" s="13">
        <v>302</v>
      </c>
      <c r="N94" s="13">
        <v>240</v>
      </c>
      <c r="O94" s="13">
        <v>163</v>
      </c>
      <c r="P94" s="13">
        <v>313</v>
      </c>
      <c r="Q94" s="13">
        <v>271</v>
      </c>
    </row>
    <row r="95">
      <c r="A95" s="6" t="s">
        <v>19</v>
      </c>
      <c r="B95" s="14">
        <v>94</v>
      </c>
      <c r="C95" s="14">
        <v>186</v>
      </c>
      <c r="D95" s="14">
        <v>167</v>
      </c>
      <c r="E95" s="14">
        <v>105</v>
      </c>
      <c r="F95" s="14">
        <v>211</v>
      </c>
      <c r="G95" s="14">
        <v>244</v>
      </c>
      <c r="H95" s="14">
        <v>83</v>
      </c>
      <c r="I95" s="14">
        <v>191</v>
      </c>
      <c r="J95" s="14">
        <v>95</v>
      </c>
      <c r="K95" s="14">
        <v>15</v>
      </c>
      <c r="L95" s="14">
        <v>81</v>
      </c>
      <c r="M95" s="14">
        <v>209</v>
      </c>
      <c r="N95" s="14">
        <v>120</v>
      </c>
      <c r="O95" s="14">
        <v>133</v>
      </c>
      <c r="P95" s="14">
        <v>247</v>
      </c>
      <c r="Q95" s="14">
        <v>94</v>
      </c>
    </row>
    <row r="96">
      <c r="A96" s="6" t="s">
        <v>20</v>
      </c>
      <c r="B96" s="14">
        <f>B97-B95-B94</f>
        <v>447</v>
      </c>
      <c r="C96" s="14">
        <f ref="C96:Q96" t="shared" si="33">C97-C95-C94</f>
        <v>360</v>
      </c>
      <c r="D96" s="14">
        <f t="shared" si="33"/>
        <v>312</v>
      </c>
      <c r="E96" s="14">
        <f t="shared" si="33"/>
        <v>367</v>
      </c>
      <c r="F96" s="14">
        <f t="shared" si="33"/>
        <v>249</v>
      </c>
      <c r="G96" s="14">
        <f t="shared" si="33"/>
        <v>168</v>
      </c>
      <c r="H96" s="14">
        <f t="shared" si="33"/>
        <v>582</v>
      </c>
      <c r="I96" s="14">
        <f t="shared" si="33"/>
        <v>222</v>
      </c>
      <c r="J96" s="14">
        <f t="shared" si="33"/>
        <v>629</v>
      </c>
      <c r="K96" s="14">
        <f t="shared" si="33"/>
        <v>336</v>
      </c>
      <c r="L96" s="14">
        <f t="shared" si="33"/>
        <v>48</v>
      </c>
      <c r="M96" s="14">
        <f t="shared" si="33"/>
        <v>233</v>
      </c>
      <c r="N96" s="14">
        <f t="shared" si="33"/>
        <v>384</v>
      </c>
      <c r="O96" s="14">
        <f t="shared" si="33"/>
        <v>448</v>
      </c>
      <c r="P96" s="14">
        <f t="shared" si="33"/>
        <v>184</v>
      </c>
      <c r="Q96" s="14">
        <f t="shared" si="33"/>
        <v>379</v>
      </c>
    </row>
    <row r="97">
      <c r="A97" s="6" t="s">
        <v>21</v>
      </c>
      <c r="B97" s="13" t="s">
        <v>36</v>
      </c>
      <c r="C97" s="13" t="s">
        <v>36</v>
      </c>
      <c r="D97" s="13" t="s">
        <v>36</v>
      </c>
      <c r="E97" s="13" t="s">
        <v>36</v>
      </c>
      <c r="F97" s="13" t="s">
        <v>36</v>
      </c>
      <c r="G97" s="13" t="s">
        <v>36</v>
      </c>
      <c r="H97" s="13" t="s">
        <v>36</v>
      </c>
      <c r="I97" s="13" t="s">
        <v>36</v>
      </c>
      <c r="J97" s="13" t="s">
        <v>36</v>
      </c>
      <c r="K97" s="13" t="s">
        <v>36</v>
      </c>
      <c r="L97" s="13" t="s">
        <v>36</v>
      </c>
      <c r="M97" s="13" t="s">
        <v>36</v>
      </c>
      <c r="N97" s="13" t="s">
        <v>36</v>
      </c>
      <c r="O97" s="13" t="s">
        <v>36</v>
      </c>
      <c r="P97" s="13" t="s">
        <v>36</v>
      </c>
      <c r="Q97" s="13" t="s">
        <v>36</v>
      </c>
    </row>
    <row r="98">
      <c r="A98" s="3" t="s">
        <v>22</v>
      </c>
      <c r="B98" s="18">
        <f>(B94+B95)/B97</f>
        <v>0.39919354838709675</v>
      </c>
      <c r="C98" s="18">
        <f ref="C98:Q98" t="shared" si="34">(C94+C95)/C97</f>
        <v>0.5161290322580645</v>
      </c>
      <c r="D98" s="18">
        <f t="shared" si="34"/>
        <v>0.58064516129032262</v>
      </c>
      <c r="E98" s="18">
        <f t="shared" si="34"/>
        <v>0.50672043010752688</v>
      </c>
      <c r="F98" s="18">
        <f t="shared" si="34"/>
        <v>0.66532258064516125</v>
      </c>
      <c r="G98" s="22">
        <f t="shared" si="34"/>
        <v>0.77419354838709675</v>
      </c>
      <c r="H98" s="22">
        <f t="shared" si="34"/>
        <v>0.21774193548387097</v>
      </c>
      <c r="I98" s="18">
        <f t="shared" si="34"/>
        <v>0.70161290322580649</v>
      </c>
      <c r="J98" s="22">
        <f t="shared" si="34"/>
        <v>0.15456989247311828</v>
      </c>
      <c r="K98" s="18">
        <f t="shared" si="34"/>
        <v>0.54838709677419351</v>
      </c>
      <c r="L98" s="18">
        <f t="shared" si="34"/>
        <v>0.93548387096774188</v>
      </c>
      <c r="M98" s="18">
        <f t="shared" si="34"/>
        <v>0.68682795698924726</v>
      </c>
      <c r="N98" s="18">
        <f t="shared" si="34"/>
        <v>0.4838709677419355</v>
      </c>
      <c r="O98" s="18">
        <f t="shared" si="34"/>
        <v>0.39784946236559138</v>
      </c>
      <c r="P98" s="18">
        <f t="shared" si="34"/>
        <v>0.75268817204301075</v>
      </c>
      <c r="Q98" s="18">
        <f t="shared" si="34"/>
        <v>0.49059139784946237</v>
      </c>
    </row>
    <row r="99">
      <c r="A99" s="4" t="s">
        <v>37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>
      <c r="A100" s="10" t="s">
        <v>1</v>
      </c>
      <c r="B100" s="19" t="s">
        <v>2</v>
      </c>
      <c r="C100" s="19" t="s">
        <v>3</v>
      </c>
      <c r="D100" s="19" t="s">
        <v>4</v>
      </c>
      <c r="E100" s="19" t="s">
        <v>5</v>
      </c>
      <c r="F100" s="19" t="s">
        <v>6</v>
      </c>
      <c r="G100" s="19" t="s">
        <v>7</v>
      </c>
      <c r="H100" s="19" t="s">
        <v>8</v>
      </c>
      <c r="I100" s="19" t="s">
        <v>9</v>
      </c>
      <c r="J100" s="19" t="s">
        <v>10</v>
      </c>
      <c r="K100" s="19" t="s">
        <v>11</v>
      </c>
      <c r="L100" s="19" t="s">
        <v>12</v>
      </c>
      <c r="M100" s="19" t="s">
        <v>13</v>
      </c>
      <c r="N100" s="19" t="s">
        <v>14</v>
      </c>
      <c r="O100" s="19" t="s">
        <v>15</v>
      </c>
      <c r="P100" s="19" t="s">
        <v>16</v>
      </c>
      <c r="Q100" s="25" t="s">
        <v>17</v>
      </c>
    </row>
    <row r="101">
      <c r="A101" s="6" t="s">
        <v>18</v>
      </c>
      <c r="B101" s="13">
        <v>152</v>
      </c>
      <c r="C101" s="13">
        <v>69</v>
      </c>
      <c r="D101" s="13">
        <v>221</v>
      </c>
      <c r="E101" s="13">
        <v>275</v>
      </c>
      <c r="F101" s="13">
        <v>333</v>
      </c>
      <c r="G101" s="13">
        <v>263</v>
      </c>
      <c r="H101" s="13">
        <v>332</v>
      </c>
      <c r="I101" s="13">
        <v>224</v>
      </c>
      <c r="J101" s="13">
        <v>69</v>
      </c>
      <c r="K101" s="13">
        <v>170</v>
      </c>
      <c r="L101" s="13">
        <v>509</v>
      </c>
      <c r="M101" s="13">
        <v>314</v>
      </c>
      <c r="N101" s="13">
        <v>208</v>
      </c>
      <c r="O101" s="13">
        <v>338</v>
      </c>
      <c r="P101" s="13">
        <v>288</v>
      </c>
      <c r="Q101" s="13">
        <v>158</v>
      </c>
    </row>
    <row r="102">
      <c r="A102" s="6" t="s">
        <v>19</v>
      </c>
      <c r="B102" s="14">
        <v>30</v>
      </c>
      <c r="C102" s="14">
        <v>74</v>
      </c>
      <c r="D102" s="14">
        <v>150</v>
      </c>
      <c r="E102" s="14">
        <v>92</v>
      </c>
      <c r="F102" s="14">
        <v>123</v>
      </c>
      <c r="G102" s="14">
        <v>122</v>
      </c>
      <c r="H102" s="14">
        <v>48</v>
      </c>
      <c r="I102" s="14">
        <v>84</v>
      </c>
      <c r="J102" s="14">
        <v>14</v>
      </c>
      <c r="K102" s="14">
        <v>0</v>
      </c>
      <c r="L102" s="14">
        <v>60</v>
      </c>
      <c r="M102" s="14">
        <v>124</v>
      </c>
      <c r="N102" s="14">
        <v>40</v>
      </c>
      <c r="O102" s="14">
        <v>175</v>
      </c>
      <c r="P102" s="14">
        <v>109</v>
      </c>
      <c r="Q102" s="14">
        <v>76</v>
      </c>
    </row>
    <row r="103">
      <c r="A103" s="6" t="s">
        <v>20</v>
      </c>
      <c r="B103" s="14">
        <f>B104-B102-B101</f>
        <v>538</v>
      </c>
      <c r="C103" s="14">
        <f ref="C103:Q103" t="shared" si="35">C104-C102-C101</f>
        <v>577</v>
      </c>
      <c r="D103" s="14">
        <f t="shared" si="35"/>
        <v>349</v>
      </c>
      <c r="E103" s="14">
        <f t="shared" si="35"/>
        <v>353</v>
      </c>
      <c r="F103" s="14">
        <f t="shared" si="35"/>
        <v>264</v>
      </c>
      <c r="G103" s="14">
        <f t="shared" si="35"/>
        <v>335</v>
      </c>
      <c r="H103" s="14">
        <f t="shared" si="35"/>
        <v>340</v>
      </c>
      <c r="I103" s="14">
        <f t="shared" si="35"/>
        <v>412</v>
      </c>
      <c r="J103" s="14">
        <f t="shared" si="35"/>
        <v>637</v>
      </c>
      <c r="K103" s="14">
        <f t="shared" si="35"/>
        <v>550</v>
      </c>
      <c r="L103" s="14">
        <f t="shared" si="35"/>
        <v>151</v>
      </c>
      <c r="M103" s="14">
        <f t="shared" si="35"/>
        <v>282</v>
      </c>
      <c r="N103" s="14">
        <f t="shared" si="35"/>
        <v>472</v>
      </c>
      <c r="O103" s="14">
        <f t="shared" si="35"/>
        <v>207</v>
      </c>
      <c r="P103" s="14">
        <f t="shared" si="35"/>
        <v>323</v>
      </c>
      <c r="Q103" s="14">
        <f t="shared" si="35"/>
        <v>486</v>
      </c>
    </row>
    <row r="104">
      <c r="A104" s="6" t="s">
        <v>21</v>
      </c>
      <c r="B104" s="13" t="s">
        <v>38</v>
      </c>
      <c r="C104" s="13" t="s">
        <v>38</v>
      </c>
      <c r="D104" s="13" t="s">
        <v>38</v>
      </c>
      <c r="E104" s="13" t="s">
        <v>38</v>
      </c>
      <c r="F104" s="13" t="s">
        <v>38</v>
      </c>
      <c r="G104" s="13" t="s">
        <v>38</v>
      </c>
      <c r="H104" s="13" t="s">
        <v>38</v>
      </c>
      <c r="I104" s="13" t="s">
        <v>38</v>
      </c>
      <c r="J104" s="13" t="s">
        <v>38</v>
      </c>
      <c r="K104" s="13" t="s">
        <v>38</v>
      </c>
      <c r="L104" s="13" t="s">
        <v>38</v>
      </c>
      <c r="M104" s="13" t="s">
        <v>38</v>
      </c>
      <c r="N104" s="13" t="s">
        <v>38</v>
      </c>
      <c r="O104" s="13" t="s">
        <v>38</v>
      </c>
      <c r="P104" s="13" t="s">
        <v>38</v>
      </c>
      <c r="Q104" s="13" t="s">
        <v>38</v>
      </c>
    </row>
    <row r="105">
      <c r="A105" s="3" t="s">
        <v>22</v>
      </c>
      <c r="B105" s="18">
        <f>(B101+B102)/B104</f>
        <v>0.25277777777777777</v>
      </c>
      <c r="C105" s="18">
        <f ref="C105:Q105" t="shared" si="36">(C101+C102)/C104</f>
        <v>0.1986111111111111</v>
      </c>
      <c r="D105" s="18">
        <f t="shared" si="36"/>
        <v>0.51527777777777772</v>
      </c>
      <c r="E105" s="18">
        <f t="shared" si="36"/>
        <v>0.50972222222222219</v>
      </c>
      <c r="F105" s="18">
        <f t="shared" si="36"/>
        <v>0.6333333333333333</v>
      </c>
      <c r="G105" s="22">
        <f t="shared" si="36"/>
        <v>0.53472222222222221</v>
      </c>
      <c r="H105" s="22">
        <f t="shared" si="36"/>
        <v>0.52777777777777779</v>
      </c>
      <c r="I105" s="18">
        <f t="shared" si="36"/>
        <v>0.42777777777777776</v>
      </c>
      <c r="J105" s="22">
        <f t="shared" si="36"/>
        <v>0.11527777777777779</v>
      </c>
      <c r="K105" s="18">
        <f t="shared" si="36"/>
        <v>0.23611111111111111</v>
      </c>
      <c r="L105" s="18">
        <f t="shared" si="36"/>
        <v>0.79027777777777775</v>
      </c>
      <c r="M105" s="18">
        <f t="shared" si="36"/>
        <v>0.60833333333333328</v>
      </c>
      <c r="N105" s="18">
        <f t="shared" si="36"/>
        <v>0.34444444444444444</v>
      </c>
      <c r="O105" s="18">
        <f t="shared" si="36"/>
        <v>0.7125</v>
      </c>
      <c r="P105" s="18">
        <f t="shared" si="36"/>
        <v>0.55138888888888893</v>
      </c>
      <c r="Q105" s="18">
        <f t="shared" si="36"/>
        <v>0.325</v>
      </c>
    </row>
    <row r="106">
      <c r="A106" s="4" t="s">
        <v>39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>
      <c r="A107" s="10" t="s">
        <v>1</v>
      </c>
      <c r="B107" s="19" t="s">
        <v>2</v>
      </c>
      <c r="C107" s="19" t="s">
        <v>3</v>
      </c>
      <c r="D107" s="19" t="s">
        <v>4</v>
      </c>
      <c r="E107" s="19" t="s">
        <v>5</v>
      </c>
      <c r="F107" s="19" t="s">
        <v>6</v>
      </c>
      <c r="G107" s="19" t="s">
        <v>7</v>
      </c>
      <c r="H107" s="19" t="s">
        <v>8</v>
      </c>
      <c r="I107" s="19" t="s">
        <v>9</v>
      </c>
      <c r="J107" s="19" t="s">
        <v>10</v>
      </c>
      <c r="K107" s="19" t="s">
        <v>11</v>
      </c>
      <c r="L107" s="19" t="s">
        <v>12</v>
      </c>
      <c r="M107" s="19" t="s">
        <v>13</v>
      </c>
      <c r="N107" s="19" t="s">
        <v>14</v>
      </c>
      <c r="O107" s="19" t="s">
        <v>15</v>
      </c>
      <c r="P107" s="19" t="s">
        <v>16</v>
      </c>
      <c r="Q107" s="25" t="s">
        <v>17</v>
      </c>
    </row>
    <row r="108">
      <c r="A108" s="6" t="s">
        <v>18</v>
      </c>
      <c r="B108" s="13">
        <v>260</v>
      </c>
      <c r="C108" s="13">
        <v>117</v>
      </c>
      <c r="D108" s="13">
        <v>314</v>
      </c>
      <c r="E108" s="13">
        <v>352</v>
      </c>
      <c r="F108" s="13">
        <v>374</v>
      </c>
      <c r="G108" s="13">
        <v>343</v>
      </c>
      <c r="H108" s="13">
        <v>448</v>
      </c>
      <c r="I108" s="13">
        <v>250</v>
      </c>
      <c r="J108" s="13">
        <v>14</v>
      </c>
      <c r="K108" s="13">
        <v>46</v>
      </c>
      <c r="L108" s="13">
        <v>573</v>
      </c>
      <c r="M108" s="13">
        <v>305</v>
      </c>
      <c r="N108" s="13">
        <v>231</v>
      </c>
      <c r="O108" s="13">
        <v>365</v>
      </c>
      <c r="P108" s="13">
        <v>314</v>
      </c>
      <c r="Q108" s="13">
        <v>424</v>
      </c>
    </row>
    <row r="109">
      <c r="A109" s="6" t="s">
        <v>19</v>
      </c>
      <c r="B109" s="14">
        <v>1</v>
      </c>
      <c r="C109" s="14">
        <v>81</v>
      </c>
      <c r="D109" s="14">
        <v>109</v>
      </c>
      <c r="E109" s="14">
        <v>17</v>
      </c>
      <c r="F109" s="14">
        <v>99</v>
      </c>
      <c r="G109" s="14">
        <v>141</v>
      </c>
      <c r="H109" s="14">
        <v>28</v>
      </c>
      <c r="I109" s="14">
        <v>86</v>
      </c>
      <c r="J109" s="14">
        <v>4</v>
      </c>
      <c r="K109" s="14">
        <v>10</v>
      </c>
      <c r="L109" s="14">
        <v>77</v>
      </c>
      <c r="M109" s="14">
        <v>142</v>
      </c>
      <c r="N109" s="14">
        <v>17</v>
      </c>
      <c r="O109" s="14">
        <v>68</v>
      </c>
      <c r="P109" s="14">
        <v>79</v>
      </c>
      <c r="Q109" s="14">
        <v>18</v>
      </c>
    </row>
    <row r="110">
      <c r="A110" s="6" t="s">
        <v>20</v>
      </c>
      <c r="B110" s="14">
        <f>B111-B109-B108</f>
        <v>483</v>
      </c>
      <c r="C110" s="14">
        <f ref="C110:Q110" t="shared" si="37">C111-C109-C108</f>
        <v>546</v>
      </c>
      <c r="D110" s="14">
        <f t="shared" si="37"/>
        <v>321</v>
      </c>
      <c r="E110" s="14">
        <f t="shared" si="37"/>
        <v>375</v>
      </c>
      <c r="F110" s="14">
        <f t="shared" si="37"/>
        <v>271</v>
      </c>
      <c r="G110" s="14">
        <f t="shared" si="37"/>
        <v>260</v>
      </c>
      <c r="H110" s="14">
        <f t="shared" si="37"/>
        <v>268</v>
      </c>
      <c r="I110" s="14">
        <f t="shared" si="37"/>
        <v>408</v>
      </c>
      <c r="J110" s="14">
        <f t="shared" si="37"/>
        <v>726</v>
      </c>
      <c r="K110" s="14">
        <f t="shared" si="37"/>
        <v>688</v>
      </c>
      <c r="L110" s="14">
        <f t="shared" si="37"/>
        <v>94</v>
      </c>
      <c r="M110" s="14">
        <f t="shared" si="37"/>
        <v>297</v>
      </c>
      <c r="N110" s="14">
        <f t="shared" si="37"/>
        <v>496</v>
      </c>
      <c r="O110" s="14">
        <f t="shared" si="37"/>
        <v>311</v>
      </c>
      <c r="P110" s="14">
        <f t="shared" si="37"/>
        <v>351</v>
      </c>
      <c r="Q110" s="14">
        <f t="shared" si="37"/>
        <v>302</v>
      </c>
    </row>
    <row r="111">
      <c r="A111" s="6" t="s">
        <v>21</v>
      </c>
      <c r="B111" s="13" t="s">
        <v>36</v>
      </c>
      <c r="C111" s="13" t="s">
        <v>36</v>
      </c>
      <c r="D111" s="13" t="s">
        <v>36</v>
      </c>
      <c r="E111" s="13" t="s">
        <v>36</v>
      </c>
      <c r="F111" s="13" t="s">
        <v>36</v>
      </c>
      <c r="G111" s="13" t="s">
        <v>36</v>
      </c>
      <c r="H111" s="13" t="s">
        <v>36</v>
      </c>
      <c r="I111" s="13" t="s">
        <v>36</v>
      </c>
      <c r="J111" s="13" t="s">
        <v>36</v>
      </c>
      <c r="K111" s="13" t="s">
        <v>36</v>
      </c>
      <c r="L111" s="13" t="s">
        <v>36</v>
      </c>
      <c r="M111" s="13" t="s">
        <v>36</v>
      </c>
      <c r="N111" s="13" t="s">
        <v>36</v>
      </c>
      <c r="O111" s="13" t="s">
        <v>36</v>
      </c>
      <c r="P111" s="13" t="s">
        <v>36</v>
      </c>
      <c r="Q111" s="13" t="s">
        <v>36</v>
      </c>
    </row>
    <row r="112">
      <c r="A112" s="3" t="s">
        <v>22</v>
      </c>
      <c r="B112" s="18">
        <f>(B108+B109)/B111</f>
        <v>0.35080645161290325</v>
      </c>
      <c r="C112" s="18">
        <f ref="C112:Q112" t="shared" si="38">(C108+C109)/C111</f>
        <v>0.2661290322580645</v>
      </c>
      <c r="D112" s="18">
        <f>(D108+D109)/D111</f>
        <v>0.56854838709677424</v>
      </c>
      <c r="E112" s="18">
        <f t="shared" si="38"/>
        <v>0.49596774193548387</v>
      </c>
      <c r="F112" s="18">
        <f t="shared" si="38"/>
        <v>0.635752688172043</v>
      </c>
      <c r="G112" s="22">
        <f t="shared" si="38"/>
        <v>0.65053763440860213</v>
      </c>
      <c r="H112" s="22">
        <f t="shared" si="38"/>
        <v>0.63978494623655913</v>
      </c>
      <c r="I112" s="18">
        <f t="shared" si="38"/>
        <v>0.45161290322580644</v>
      </c>
      <c r="J112" s="22">
        <f t="shared" si="38"/>
        <v>0.024193548387096774</v>
      </c>
      <c r="K112" s="18">
        <f t="shared" si="38"/>
        <v>0.075268817204301078</v>
      </c>
      <c r="L112" s="18">
        <f t="shared" si="38"/>
        <v>0.87365591397849462</v>
      </c>
      <c r="M112" s="18">
        <f t="shared" si="38"/>
        <v>0.60080645161290325</v>
      </c>
      <c r="N112" s="18">
        <f t="shared" si="38"/>
        <v>0.33333333333333331</v>
      </c>
      <c r="O112" s="18">
        <f t="shared" si="38"/>
        <v>0.581989247311828</v>
      </c>
      <c r="P112" s="18">
        <f t="shared" si="38"/>
        <v>0.52822580645161288</v>
      </c>
      <c r="Q112" s="18">
        <f t="shared" si="38"/>
        <v>0.59408602150537637</v>
      </c>
    </row>
    <row r="113">
      <c r="A113" s="8" t="s">
        <v>40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</row>
    <row r="114">
      <c r="A114" s="9" t="s">
        <v>1</v>
      </c>
      <c r="B114" s="11" t="s">
        <v>2</v>
      </c>
      <c r="C114" s="11" t="s">
        <v>3</v>
      </c>
      <c r="D114" s="11" t="s">
        <v>4</v>
      </c>
      <c r="E114" s="11" t="s">
        <v>5</v>
      </c>
      <c r="F114" s="11" t="s">
        <v>6</v>
      </c>
      <c r="G114" s="11" t="s">
        <v>7</v>
      </c>
      <c r="H114" s="11" t="s">
        <v>8</v>
      </c>
      <c r="I114" s="11" t="s">
        <v>9</v>
      </c>
      <c r="J114" s="11" t="s">
        <v>10</v>
      </c>
      <c r="K114" s="11" t="s">
        <v>11</v>
      </c>
      <c r="L114" s="11" t="s">
        <v>12</v>
      </c>
      <c r="M114" s="11" t="s">
        <v>13</v>
      </c>
      <c r="N114" s="11" t="s">
        <v>14</v>
      </c>
      <c r="O114" s="11" t="s">
        <v>15</v>
      </c>
      <c r="P114" s="11" t="s">
        <v>16</v>
      </c>
      <c r="Q114" s="11" t="s">
        <v>17</v>
      </c>
    </row>
    <row r="115">
      <c r="A115" s="6" t="s">
        <v>18</v>
      </c>
      <c r="B115" s="13">
        <v>47</v>
      </c>
      <c r="C115" s="13">
        <v>181</v>
      </c>
      <c r="D115" s="13">
        <v>317</v>
      </c>
      <c r="E115" s="13">
        <v>334</v>
      </c>
      <c r="F115" s="13">
        <v>335</v>
      </c>
      <c r="G115" s="13">
        <v>346</v>
      </c>
      <c r="H115" s="13">
        <v>301</v>
      </c>
      <c r="I115" s="13">
        <v>211</v>
      </c>
      <c r="J115" s="13">
        <v>2</v>
      </c>
      <c r="K115" s="13">
        <v>1</v>
      </c>
      <c r="L115" s="13">
        <v>488</v>
      </c>
      <c r="M115" s="13">
        <v>356</v>
      </c>
      <c r="N115" s="13">
        <v>299</v>
      </c>
      <c r="O115" s="13">
        <v>294</v>
      </c>
      <c r="P115" s="13">
        <v>251</v>
      </c>
      <c r="Q115" s="13">
        <v>193</v>
      </c>
    </row>
    <row r="116">
      <c r="A116" s="6" t="s">
        <v>19</v>
      </c>
      <c r="B116" s="13">
        <v>24</v>
      </c>
      <c r="C116" s="13">
        <v>48</v>
      </c>
      <c r="D116" s="13">
        <v>78</v>
      </c>
      <c r="E116" s="13">
        <v>2</v>
      </c>
      <c r="F116" s="13">
        <v>86</v>
      </c>
      <c r="G116" s="13">
        <v>80</v>
      </c>
      <c r="H116" s="13">
        <v>44</v>
      </c>
      <c r="I116" s="13">
        <v>17</v>
      </c>
      <c r="J116" s="13">
        <v>7</v>
      </c>
      <c r="K116" s="13">
        <v>4</v>
      </c>
      <c r="L116" s="13">
        <v>45</v>
      </c>
      <c r="M116" s="13">
        <v>96</v>
      </c>
      <c r="N116" s="13">
        <v>87</v>
      </c>
      <c r="O116" s="13">
        <v>19</v>
      </c>
      <c r="P116" s="13">
        <v>71</v>
      </c>
      <c r="Q116" s="13">
        <v>24</v>
      </c>
    </row>
    <row r="117">
      <c r="A117" s="6" t="s">
        <v>20</v>
      </c>
      <c r="B117" s="14">
        <f>B118-B116-B115</f>
        <v>649</v>
      </c>
      <c r="C117" s="14">
        <f ref="C117:Q117" t="shared" si="39">C118-C116-C115</f>
        <v>491</v>
      </c>
      <c r="D117" s="14">
        <f t="shared" si="39"/>
        <v>325</v>
      </c>
      <c r="E117" s="14">
        <f t="shared" si="39"/>
        <v>384</v>
      </c>
      <c r="F117" s="14">
        <f t="shared" si="39"/>
        <v>299</v>
      </c>
      <c r="G117" s="14">
        <f t="shared" si="39"/>
        <v>294</v>
      </c>
      <c r="H117" s="14">
        <f t="shared" si="39"/>
        <v>375</v>
      </c>
      <c r="I117" s="14">
        <f t="shared" si="39"/>
        <v>492</v>
      </c>
      <c r="J117" s="14">
        <f t="shared" si="39"/>
        <v>711</v>
      </c>
      <c r="K117" s="14">
        <f t="shared" si="39"/>
        <v>715</v>
      </c>
      <c r="L117" s="14">
        <f t="shared" si="39"/>
        <v>187</v>
      </c>
      <c r="M117" s="14">
        <f t="shared" si="39"/>
        <v>268</v>
      </c>
      <c r="N117" s="14">
        <f t="shared" si="39"/>
        <v>334</v>
      </c>
      <c r="O117" s="14">
        <f t="shared" si="39"/>
        <v>407</v>
      </c>
      <c r="P117" s="14">
        <f t="shared" si="39"/>
        <v>398</v>
      </c>
      <c r="Q117" s="14">
        <f t="shared" si="39"/>
        <v>503</v>
      </c>
    </row>
    <row r="118">
      <c r="A118" s="6" t="s">
        <v>21</v>
      </c>
      <c r="B118" s="13" t="s">
        <v>38</v>
      </c>
      <c r="C118" s="13" t="s">
        <v>38</v>
      </c>
      <c r="D118" s="13" t="s">
        <v>38</v>
      </c>
      <c r="E118" s="13" t="s">
        <v>38</v>
      </c>
      <c r="F118" s="13" t="s">
        <v>38</v>
      </c>
      <c r="G118" s="13" t="s">
        <v>38</v>
      </c>
      <c r="H118" s="13" t="s">
        <v>38</v>
      </c>
      <c r="I118" s="13" t="s">
        <v>38</v>
      </c>
      <c r="J118" s="13" t="s">
        <v>38</v>
      </c>
      <c r="K118" s="13" t="s">
        <v>38</v>
      </c>
      <c r="L118" s="13" t="s">
        <v>38</v>
      </c>
      <c r="M118" s="13" t="s">
        <v>38</v>
      </c>
      <c r="N118" s="13" t="s">
        <v>38</v>
      </c>
      <c r="O118" s="13" t="s">
        <v>38</v>
      </c>
      <c r="P118" s="13" t="s">
        <v>38</v>
      </c>
      <c r="Q118" s="13" t="s">
        <v>38</v>
      </c>
    </row>
    <row r="119">
      <c r="A119" s="3" t="s">
        <v>22</v>
      </c>
      <c r="B119" s="18">
        <f>(B115+B116)/B118</f>
        <v>0.098611111111111108</v>
      </c>
      <c r="C119" s="18">
        <f ref="C119:Q119" t="shared" si="40">(C115+C116)/C118</f>
        <v>0.31805555555555554</v>
      </c>
      <c r="D119" s="18">
        <f>(D115+D116)/D118</f>
        <v>0.54861111111111116</v>
      </c>
      <c r="E119" s="18">
        <f t="shared" si="40"/>
        <v>0.46666666666666667</v>
      </c>
      <c r="F119" s="18">
        <f t="shared" si="40"/>
        <v>0.58472222222222225</v>
      </c>
      <c r="G119" s="22">
        <f t="shared" si="40"/>
        <v>0.59166666666666667</v>
      </c>
      <c r="H119" s="22">
        <f t="shared" si="40"/>
        <v>0.47916666666666669</v>
      </c>
      <c r="I119" s="18">
        <f t="shared" si="40"/>
        <v>0.31666666666666665</v>
      </c>
      <c r="J119" s="22">
        <f t="shared" si="40"/>
        <v>0.0125</v>
      </c>
      <c r="K119" s="18">
        <f t="shared" si="40"/>
        <v>0.0069444444444444441</v>
      </c>
      <c r="L119" s="18">
        <f t="shared" si="40"/>
        <v>0.74027777777777781</v>
      </c>
      <c r="M119" s="18">
        <f t="shared" si="40"/>
        <v>0.62777777777777777</v>
      </c>
      <c r="N119" s="18">
        <f t="shared" si="40"/>
        <v>0.53611111111111109</v>
      </c>
      <c r="O119" s="18">
        <f t="shared" si="40"/>
        <v>0.43472222222222223</v>
      </c>
      <c r="P119" s="18">
        <f t="shared" si="40"/>
        <v>0.44722222222222224</v>
      </c>
      <c r="Q119" s="18">
        <f t="shared" si="40"/>
        <v>0.30138888888888887</v>
      </c>
    </row>
    <row r="120">
      <c r="A120" s="8" t="s">
        <v>41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</row>
    <row r="121">
      <c r="A121" s="9" t="s">
        <v>1</v>
      </c>
      <c r="B121" s="6" t="s">
        <v>2</v>
      </c>
      <c r="C121" s="6" t="s">
        <v>3</v>
      </c>
      <c r="D121" s="6" t="s">
        <v>4</v>
      </c>
      <c r="E121" s="6" t="s">
        <v>5</v>
      </c>
      <c r="F121" s="6" t="s">
        <v>6</v>
      </c>
      <c r="G121" s="6" t="s">
        <v>7</v>
      </c>
      <c r="H121" s="6" t="s">
        <v>8</v>
      </c>
      <c r="I121" s="6" t="s">
        <v>9</v>
      </c>
      <c r="J121" s="6" t="s">
        <v>10</v>
      </c>
      <c r="K121" s="6" t="s">
        <v>11</v>
      </c>
      <c r="L121" s="6" t="s">
        <v>12</v>
      </c>
      <c r="M121" s="6" t="s">
        <v>13</v>
      </c>
      <c r="N121" s="6" t="s">
        <v>14</v>
      </c>
      <c r="O121" s="6" t="s">
        <v>15</v>
      </c>
      <c r="P121" s="6" t="s">
        <v>16</v>
      </c>
      <c r="Q121" s="6" t="s">
        <v>17</v>
      </c>
    </row>
    <row r="122">
      <c r="A122" s="6" t="s">
        <v>18</v>
      </c>
      <c r="B122" s="6">
        <v>75</v>
      </c>
      <c r="C122" s="6">
        <v>133</v>
      </c>
      <c r="D122" s="6">
        <v>353</v>
      </c>
      <c r="E122" s="6">
        <v>374</v>
      </c>
      <c r="F122" s="6">
        <v>274</v>
      </c>
      <c r="G122" s="6">
        <v>259</v>
      </c>
      <c r="H122" s="6">
        <v>153</v>
      </c>
      <c r="I122" s="6">
        <v>298</v>
      </c>
      <c r="J122" s="6">
        <v>0</v>
      </c>
      <c r="K122" s="6">
        <v>21</v>
      </c>
      <c r="L122" s="6">
        <v>559</v>
      </c>
      <c r="M122" s="6">
        <v>0</v>
      </c>
      <c r="N122" s="6">
        <v>125</v>
      </c>
      <c r="O122" s="6">
        <v>263</v>
      </c>
      <c r="P122" s="6">
        <v>320</v>
      </c>
      <c r="Q122" s="6">
        <v>122</v>
      </c>
    </row>
    <row r="123">
      <c r="A123" s="6" t="s">
        <v>19</v>
      </c>
      <c r="B123" s="6">
        <v>20</v>
      </c>
      <c r="C123" s="6">
        <v>139</v>
      </c>
      <c r="D123" s="6">
        <v>117</v>
      </c>
      <c r="E123" s="6">
        <v>129</v>
      </c>
      <c r="F123" s="6">
        <v>247</v>
      </c>
      <c r="G123" s="6">
        <v>185</v>
      </c>
      <c r="H123" s="6">
        <v>88</v>
      </c>
      <c r="I123" s="6">
        <v>187</v>
      </c>
      <c r="J123" s="6">
        <v>0</v>
      </c>
      <c r="K123" s="6">
        <v>12</v>
      </c>
      <c r="L123" s="6">
        <v>80</v>
      </c>
      <c r="M123" s="6">
        <v>7</v>
      </c>
      <c r="N123" s="6">
        <v>74</v>
      </c>
      <c r="O123" s="6">
        <v>253</v>
      </c>
      <c r="P123" s="6">
        <v>190</v>
      </c>
      <c r="Q123" s="6">
        <v>179</v>
      </c>
    </row>
    <row r="124">
      <c r="A124" s="6" t="s">
        <v>20</v>
      </c>
      <c r="B124" s="14">
        <f>B125-B123-B122</f>
        <v>649</v>
      </c>
      <c r="C124" s="14">
        <f ref="C124:Q124" t="shared" si="41">C125-C123-C122</f>
        <v>472</v>
      </c>
      <c r="D124" s="14">
        <f t="shared" si="41"/>
        <v>274</v>
      </c>
      <c r="E124" s="14">
        <f t="shared" si="41"/>
        <v>241</v>
      </c>
      <c r="F124" s="14">
        <f t="shared" si="41"/>
        <v>223</v>
      </c>
      <c r="G124" s="14">
        <f t="shared" si="41"/>
        <v>300</v>
      </c>
      <c r="H124" s="14">
        <f t="shared" si="41"/>
        <v>503</v>
      </c>
      <c r="I124" s="14">
        <f t="shared" si="41"/>
        <v>259</v>
      </c>
      <c r="J124" s="14">
        <f t="shared" si="41"/>
        <v>744</v>
      </c>
      <c r="K124" s="14">
        <f t="shared" si="41"/>
        <v>711</v>
      </c>
      <c r="L124" s="14">
        <f t="shared" si="41"/>
        <v>105</v>
      </c>
      <c r="M124" s="14">
        <f t="shared" si="41"/>
        <v>737</v>
      </c>
      <c r="N124" s="14">
        <f t="shared" si="41"/>
        <v>545</v>
      </c>
      <c r="O124" s="14">
        <f t="shared" si="41"/>
        <v>228</v>
      </c>
      <c r="P124" s="14">
        <f t="shared" si="41"/>
        <v>234</v>
      </c>
      <c r="Q124" s="14">
        <f t="shared" si="41"/>
        <v>443</v>
      </c>
    </row>
    <row r="125">
      <c r="A125" s="6" t="s">
        <v>21</v>
      </c>
      <c r="B125" s="14" t="s">
        <v>36</v>
      </c>
      <c r="C125" s="14" t="s">
        <v>36</v>
      </c>
      <c r="D125" s="14" t="s">
        <v>36</v>
      </c>
      <c r="E125" s="14" t="s">
        <v>36</v>
      </c>
      <c r="F125" s="14" t="s">
        <v>36</v>
      </c>
      <c r="G125" s="14" t="s">
        <v>36</v>
      </c>
      <c r="H125" s="14" t="s">
        <v>36</v>
      </c>
      <c r="I125" s="14" t="s">
        <v>36</v>
      </c>
      <c r="J125" s="14" t="s">
        <v>36</v>
      </c>
      <c r="K125" s="14" t="s">
        <v>36</v>
      </c>
      <c r="L125" s="14" t="s">
        <v>36</v>
      </c>
      <c r="M125" s="14" t="s">
        <v>36</v>
      </c>
      <c r="N125" s="14" t="s">
        <v>36</v>
      </c>
      <c r="O125" s="14" t="s">
        <v>36</v>
      </c>
      <c r="P125" s="14" t="s">
        <v>36</v>
      </c>
      <c r="Q125" s="14" t="s">
        <v>36</v>
      </c>
    </row>
    <row r="126">
      <c r="A126" s="3" t="s">
        <v>22</v>
      </c>
      <c r="B126" s="20">
        <f>(B122+B123)/B125</f>
        <v>0.12768817204301075</v>
      </c>
      <c r="C126" s="20">
        <f ref="C126:Q126" t="shared" si="42">(C122+C123)/C125</f>
        <v>0.36559139784946237</v>
      </c>
      <c r="D126" s="20">
        <f>(D122+D123)/D125</f>
        <v>0.63172043010752688</v>
      </c>
      <c r="E126" s="20">
        <f t="shared" si="42"/>
        <v>0.67607526881720426</v>
      </c>
      <c r="F126" s="20">
        <f t="shared" si="42"/>
        <v>0.70026881720430112</v>
      </c>
      <c r="G126" s="23">
        <f t="shared" si="42"/>
        <v>0.59677419354838712</v>
      </c>
      <c r="H126" s="23">
        <f t="shared" si="42"/>
        <v>0.32392473118279569</v>
      </c>
      <c r="I126" s="20">
        <f t="shared" si="42"/>
        <v>0.6518817204301075</v>
      </c>
      <c r="J126" s="23">
        <f t="shared" si="42"/>
        <v>0</v>
      </c>
      <c r="K126" s="20">
        <f t="shared" si="42"/>
        <v>0.044354838709677422</v>
      </c>
      <c r="L126" s="20">
        <f t="shared" si="42"/>
        <v>0.8588709677419355</v>
      </c>
      <c r="M126" s="20">
        <f t="shared" si="42"/>
        <v>0.0094086021505376347</v>
      </c>
      <c r="N126" s="20">
        <f t="shared" si="42"/>
        <v>0.26747311827956988</v>
      </c>
      <c r="O126" s="20">
        <f t="shared" si="42"/>
        <v>0.69354838709677424</v>
      </c>
      <c r="P126" s="20">
        <f t="shared" si="42"/>
        <v>0.68548387096774188</v>
      </c>
      <c r="Q126" s="20">
        <f t="shared" si="42"/>
        <v>0.40456989247311825</v>
      </c>
    </row>
    <row r="127">
      <c r="A127" s="8" t="s">
        <v>42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</row>
    <row r="128">
      <c r="A128" s="9" t="s">
        <v>1</v>
      </c>
      <c r="B128" s="6" t="s">
        <v>2</v>
      </c>
      <c r="C128" s="6" t="s">
        <v>3</v>
      </c>
      <c r="D128" s="6" t="s">
        <v>4</v>
      </c>
      <c r="E128" s="6" t="s">
        <v>5</v>
      </c>
      <c r="F128" s="6" t="s">
        <v>6</v>
      </c>
      <c r="G128" s="6" t="s">
        <v>7</v>
      </c>
      <c r="H128" s="6" t="s">
        <v>8</v>
      </c>
      <c r="I128" s="6" t="s">
        <v>9</v>
      </c>
      <c r="J128" s="6" t="s">
        <v>10</v>
      </c>
      <c r="K128" s="6" t="s">
        <v>11</v>
      </c>
      <c r="L128" s="6" t="s">
        <v>12</v>
      </c>
      <c r="M128" s="6" t="s">
        <v>13</v>
      </c>
      <c r="N128" s="6" t="s">
        <v>14</v>
      </c>
      <c r="O128" s="6" t="s">
        <v>15</v>
      </c>
      <c r="P128" s="6" t="s">
        <v>16</v>
      </c>
      <c r="Q128" s="6" t="s">
        <v>17</v>
      </c>
    </row>
    <row r="129">
      <c r="A129" s="6" t="s">
        <v>18</v>
      </c>
      <c r="B129" s="6">
        <v>211</v>
      </c>
      <c r="C129" s="6">
        <v>42</v>
      </c>
      <c r="D129" s="6">
        <v>212</v>
      </c>
      <c r="E129" s="6">
        <v>404</v>
      </c>
      <c r="F129" s="6">
        <v>113</v>
      </c>
      <c r="G129" s="6">
        <v>0</v>
      </c>
      <c r="H129" s="6">
        <v>309</v>
      </c>
      <c r="I129" s="6">
        <v>128</v>
      </c>
      <c r="J129" s="6">
        <v>135</v>
      </c>
      <c r="K129" s="6">
        <v>2</v>
      </c>
      <c r="L129" s="6">
        <v>386</v>
      </c>
      <c r="M129" s="6">
        <v>125</v>
      </c>
      <c r="N129" s="6">
        <v>89</v>
      </c>
      <c r="O129" s="6">
        <v>249</v>
      </c>
      <c r="P129" s="6">
        <v>223</v>
      </c>
      <c r="Q129" s="6">
        <v>181</v>
      </c>
    </row>
    <row r="130">
      <c r="A130" s="6" t="s">
        <v>19</v>
      </c>
      <c r="B130" s="6">
        <v>161</v>
      </c>
      <c r="C130" s="6">
        <v>17</v>
      </c>
      <c r="D130" s="6">
        <v>160</v>
      </c>
      <c r="E130" s="6">
        <v>96</v>
      </c>
      <c r="F130" s="6">
        <v>126</v>
      </c>
      <c r="G130" s="6">
        <v>0</v>
      </c>
      <c r="H130" s="6">
        <v>175</v>
      </c>
      <c r="I130" s="6">
        <v>77</v>
      </c>
      <c r="J130" s="6">
        <v>70</v>
      </c>
      <c r="K130" s="6">
        <v>13</v>
      </c>
      <c r="L130" s="6">
        <v>49</v>
      </c>
      <c r="M130" s="6">
        <v>217</v>
      </c>
      <c r="N130" s="6">
        <v>80</v>
      </c>
      <c r="O130" s="6">
        <v>194</v>
      </c>
      <c r="P130" s="6">
        <v>205</v>
      </c>
      <c r="Q130" s="6">
        <v>71</v>
      </c>
    </row>
    <row r="131">
      <c r="A131" s="6" t="s">
        <v>20</v>
      </c>
      <c r="B131" s="14">
        <f>B132-B130-B129</f>
        <v>372</v>
      </c>
      <c r="C131" s="14">
        <f ref="C131:Q131" t="shared" si="43">C132-C130-C129</f>
        <v>685</v>
      </c>
      <c r="D131" s="14">
        <f t="shared" si="43"/>
        <v>372</v>
      </c>
      <c r="E131" s="14">
        <f t="shared" si="43"/>
        <v>244</v>
      </c>
      <c r="F131" s="14">
        <f t="shared" si="43"/>
        <v>505</v>
      </c>
      <c r="G131" s="14">
        <f t="shared" si="43"/>
        <v>744</v>
      </c>
      <c r="H131" s="14">
        <f t="shared" si="43"/>
        <v>260</v>
      </c>
      <c r="I131" s="14">
        <f t="shared" si="43"/>
        <v>539</v>
      </c>
      <c r="J131" s="14">
        <f t="shared" si="43"/>
        <v>539</v>
      </c>
      <c r="K131" s="14">
        <f t="shared" si="43"/>
        <v>729</v>
      </c>
      <c r="L131" s="14">
        <f t="shared" si="43"/>
        <v>309</v>
      </c>
      <c r="M131" s="14">
        <f t="shared" si="43"/>
        <v>402</v>
      </c>
      <c r="N131" s="14">
        <f t="shared" si="43"/>
        <v>575</v>
      </c>
      <c r="O131" s="14">
        <f t="shared" si="43"/>
        <v>301</v>
      </c>
      <c r="P131" s="14">
        <f t="shared" si="43"/>
        <v>316</v>
      </c>
      <c r="Q131" s="14">
        <f t="shared" si="43"/>
        <v>492</v>
      </c>
    </row>
    <row r="132">
      <c r="A132" s="6" t="s">
        <v>21</v>
      </c>
      <c r="B132" s="14" t="s">
        <v>36</v>
      </c>
      <c r="C132" s="14" t="s">
        <v>36</v>
      </c>
      <c r="D132" s="14" t="s">
        <v>36</v>
      </c>
      <c r="E132" s="14" t="s">
        <v>36</v>
      </c>
      <c r="F132" s="14" t="s">
        <v>36</v>
      </c>
      <c r="G132" s="14" t="s">
        <v>36</v>
      </c>
      <c r="H132" s="14" t="s">
        <v>36</v>
      </c>
      <c r="I132" s="14" t="s">
        <v>36</v>
      </c>
      <c r="J132" s="14" t="s">
        <v>36</v>
      </c>
      <c r="K132" s="14" t="s">
        <v>36</v>
      </c>
      <c r="L132" s="14" t="s">
        <v>36</v>
      </c>
      <c r="M132" s="14" t="s">
        <v>36</v>
      </c>
      <c r="N132" s="14" t="s">
        <v>36</v>
      </c>
      <c r="O132" s="14" t="s">
        <v>36</v>
      </c>
      <c r="P132" s="14" t="s">
        <v>36</v>
      </c>
      <c r="Q132" s="14" t="s">
        <v>36</v>
      </c>
    </row>
    <row r="133">
      <c r="A133" s="3" t="s">
        <v>22</v>
      </c>
      <c r="B133" s="20">
        <f>(B129+B130)/B132</f>
        <v>0.5</v>
      </c>
      <c r="C133" s="20">
        <f ref="C133:Q133" t="shared" si="44">(C129+C130)/C132</f>
        <v>0.0793010752688172</v>
      </c>
      <c r="D133" s="20">
        <f t="shared" si="44"/>
        <v>0.5</v>
      </c>
      <c r="E133" s="20">
        <f t="shared" si="44"/>
        <v>0.67204301075268813</v>
      </c>
      <c r="F133" s="20">
        <f t="shared" si="44"/>
        <v>0.32123655913978494</v>
      </c>
      <c r="G133" s="23">
        <f t="shared" si="44"/>
        <v>0</v>
      </c>
      <c r="H133" s="23">
        <f t="shared" si="44"/>
        <v>0.65053763440860213</v>
      </c>
      <c r="I133" s="20">
        <f t="shared" si="44"/>
        <v>0.27553763440860213</v>
      </c>
      <c r="J133" s="23">
        <f t="shared" si="44"/>
        <v>0.27553763440860213</v>
      </c>
      <c r="K133" s="20">
        <f t="shared" si="44"/>
        <v>0.020161290322580645</v>
      </c>
      <c r="L133" s="20">
        <f t="shared" si="44"/>
        <v>0.58467741935483875</v>
      </c>
      <c r="M133" s="20">
        <f t="shared" si="44"/>
        <v>0.45967741935483869</v>
      </c>
      <c r="N133" s="20">
        <f t="shared" si="44"/>
        <v>0.2271505376344086</v>
      </c>
      <c r="O133" s="20">
        <f t="shared" si="44"/>
        <v>0.59543010752688175</v>
      </c>
      <c r="P133" s="20">
        <f t="shared" si="44"/>
        <v>0.57526881720430112</v>
      </c>
      <c r="Q133" s="20">
        <f t="shared" si="44"/>
        <v>0.33870967741935482</v>
      </c>
    </row>
    <row r="134">
      <c r="A134" s="8" t="s">
        <v>43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</row>
    <row r="135">
      <c r="A135" s="9" t="s">
        <v>1</v>
      </c>
      <c r="B135" s="6" t="s">
        <v>2</v>
      </c>
      <c r="C135" s="6" t="s">
        <v>3</v>
      </c>
      <c r="D135" s="6" t="s">
        <v>4</v>
      </c>
      <c r="E135" s="6" t="s">
        <v>5</v>
      </c>
      <c r="F135" s="6" t="s">
        <v>6</v>
      </c>
      <c r="G135" s="6" t="s">
        <v>7</v>
      </c>
      <c r="H135" s="6" t="s">
        <v>8</v>
      </c>
      <c r="I135" s="6" t="s">
        <v>9</v>
      </c>
      <c r="J135" s="6" t="s">
        <v>10</v>
      </c>
      <c r="K135" s="6" t="s">
        <v>11</v>
      </c>
      <c r="L135" s="6" t="s">
        <v>12</v>
      </c>
      <c r="M135" s="6" t="s">
        <v>13</v>
      </c>
      <c r="N135" s="6" t="s">
        <v>14</v>
      </c>
      <c r="O135" s="6" t="s">
        <v>15</v>
      </c>
      <c r="P135" s="6" t="s">
        <v>16</v>
      </c>
      <c r="Q135" s="6" t="s">
        <v>17</v>
      </c>
    </row>
    <row r="136">
      <c r="A136" s="6" t="s">
        <v>18</v>
      </c>
      <c r="B136" s="13">
        <v>101</v>
      </c>
      <c r="C136" s="13">
        <v>215</v>
      </c>
      <c r="D136" s="13">
        <v>394</v>
      </c>
      <c r="E136" s="13">
        <v>447</v>
      </c>
      <c r="F136" s="13">
        <v>260</v>
      </c>
      <c r="G136" s="13">
        <v>14</v>
      </c>
      <c r="H136" s="13">
        <v>326</v>
      </c>
      <c r="I136" s="13">
        <v>215</v>
      </c>
      <c r="J136" s="13">
        <v>0</v>
      </c>
      <c r="K136" s="13">
        <v>0</v>
      </c>
      <c r="L136" s="13">
        <v>435</v>
      </c>
      <c r="M136" s="13">
        <v>225</v>
      </c>
      <c r="N136" s="13">
        <v>0</v>
      </c>
      <c r="O136" s="13">
        <v>176</v>
      </c>
      <c r="P136" s="13">
        <v>283</v>
      </c>
      <c r="Q136" s="13">
        <v>334</v>
      </c>
    </row>
    <row r="137">
      <c r="A137" s="6" t="s">
        <v>19</v>
      </c>
      <c r="B137" s="14">
        <v>57</v>
      </c>
      <c r="C137" s="14">
        <v>112</v>
      </c>
      <c r="D137" s="14">
        <v>145</v>
      </c>
      <c r="E137" s="14">
        <v>98</v>
      </c>
      <c r="F137" s="14">
        <v>218</v>
      </c>
      <c r="G137" s="14">
        <v>33</v>
      </c>
      <c r="H137" s="14">
        <v>92</v>
      </c>
      <c r="I137" s="14">
        <v>68</v>
      </c>
      <c r="J137" s="14">
        <v>0</v>
      </c>
      <c r="K137" s="14">
        <v>0</v>
      </c>
      <c r="L137" s="14">
        <v>86</v>
      </c>
      <c r="M137" s="14">
        <v>246</v>
      </c>
      <c r="N137" s="14">
        <v>0</v>
      </c>
      <c r="O137" s="14">
        <v>277</v>
      </c>
      <c r="P137" s="14">
        <v>171</v>
      </c>
      <c r="Q137" s="14">
        <v>150</v>
      </c>
    </row>
    <row r="138">
      <c r="A138" s="6" t="s">
        <v>20</v>
      </c>
      <c r="B138" s="14">
        <f>B139-B137-B136</f>
        <v>514</v>
      </c>
      <c r="C138" s="14">
        <f ref="C138:Q138" t="shared" si="45">C139-C137-C136</f>
        <v>345</v>
      </c>
      <c r="D138" s="14">
        <f t="shared" si="45"/>
        <v>133</v>
      </c>
      <c r="E138" s="14">
        <f t="shared" si="45"/>
        <v>127</v>
      </c>
      <c r="F138" s="14">
        <f t="shared" si="45"/>
        <v>194</v>
      </c>
      <c r="G138" s="14">
        <f t="shared" si="45"/>
        <v>625</v>
      </c>
      <c r="H138" s="14">
        <f t="shared" si="45"/>
        <v>254</v>
      </c>
      <c r="I138" s="14">
        <f t="shared" si="45"/>
        <v>389</v>
      </c>
      <c r="J138" s="14">
        <f t="shared" si="45"/>
        <v>672</v>
      </c>
      <c r="K138" s="14">
        <f t="shared" si="45"/>
        <v>672</v>
      </c>
      <c r="L138" s="14">
        <f t="shared" si="45"/>
        <v>151</v>
      </c>
      <c r="M138" s="14">
        <f t="shared" si="45"/>
        <v>201</v>
      </c>
      <c r="N138" s="14">
        <f t="shared" si="45"/>
        <v>672</v>
      </c>
      <c r="O138" s="14">
        <f t="shared" si="45"/>
        <v>219</v>
      </c>
      <c r="P138" s="14">
        <f t="shared" si="45"/>
        <v>218</v>
      </c>
      <c r="Q138" s="14">
        <f t="shared" si="45"/>
        <v>188</v>
      </c>
    </row>
    <row r="139">
      <c r="A139" s="6" t="s">
        <v>21</v>
      </c>
      <c r="B139" s="14">
        <v>672</v>
      </c>
      <c r="C139" s="14">
        <v>672</v>
      </c>
      <c r="D139" s="14">
        <v>672</v>
      </c>
      <c r="E139" s="14">
        <v>672</v>
      </c>
      <c r="F139" s="14">
        <v>672</v>
      </c>
      <c r="G139" s="14">
        <v>672</v>
      </c>
      <c r="H139" s="14">
        <v>672</v>
      </c>
      <c r="I139" s="14">
        <v>672</v>
      </c>
      <c r="J139" s="14">
        <v>672</v>
      </c>
      <c r="K139" s="14">
        <v>672</v>
      </c>
      <c r="L139" s="14">
        <v>672</v>
      </c>
      <c r="M139" s="14">
        <v>672</v>
      </c>
      <c r="N139" s="14">
        <v>672</v>
      </c>
      <c r="O139" s="14">
        <v>672</v>
      </c>
      <c r="P139" s="14">
        <v>672</v>
      </c>
      <c r="Q139" s="14">
        <v>672</v>
      </c>
    </row>
    <row r="140">
      <c r="A140" s="9" t="s">
        <v>22</v>
      </c>
      <c r="B140" s="20">
        <f>(B136+B137)/B139</f>
        <v>0.23511904761904762</v>
      </c>
      <c r="C140" s="20">
        <f ref="C140:Q140" t="shared" si="46">(C136+C137)/C139</f>
        <v>0.48660714285714285</v>
      </c>
      <c r="D140" s="20">
        <f>(D136+D137)/D139</f>
        <v>0.80208333333333337</v>
      </c>
      <c r="E140" s="20">
        <f t="shared" si="46"/>
        <v>0.81101190476190477</v>
      </c>
      <c r="F140" s="20">
        <f t="shared" si="46"/>
        <v>0.71130952380952384</v>
      </c>
      <c r="G140" s="23">
        <f t="shared" si="46"/>
        <v>0.069940476190476192</v>
      </c>
      <c r="H140" s="23">
        <f t="shared" si="46"/>
        <v>0.62202380952380953</v>
      </c>
      <c r="I140" s="20">
        <f t="shared" si="46"/>
        <v>0.42113095238095238</v>
      </c>
      <c r="J140" s="23">
        <f t="shared" si="46"/>
        <v>0</v>
      </c>
      <c r="K140" s="20">
        <f t="shared" si="46"/>
        <v>0</v>
      </c>
      <c r="L140" s="20">
        <f t="shared" si="46"/>
        <v>0.77529761904761907</v>
      </c>
      <c r="M140" s="20">
        <f t="shared" si="46"/>
        <v>0.7008928571428571</v>
      </c>
      <c r="N140" s="20">
        <f t="shared" si="46"/>
        <v>0</v>
      </c>
      <c r="O140" s="20">
        <f t="shared" si="46"/>
        <v>0.6741071428571429</v>
      </c>
      <c r="P140" s="20">
        <f t="shared" si="46"/>
        <v>0.67559523809523814</v>
      </c>
      <c r="Q140" s="20">
        <f t="shared" si="46"/>
        <v>0.72023809523809523</v>
      </c>
    </row>
    <row r="141">
      <c r="A141" s="26" t="s">
        <v>44</v>
      </c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</row>
    <row r="142">
      <c r="A142" s="27" t="s">
        <v>1</v>
      </c>
      <c r="B142" s="27" t="s">
        <v>45</v>
      </c>
      <c r="C142" s="27" t="s">
        <v>46</v>
      </c>
      <c r="D142" s="27" t="s">
        <v>47</v>
      </c>
      <c r="E142" s="27" t="s">
        <v>48</v>
      </c>
      <c r="F142" s="27" t="s">
        <v>49</v>
      </c>
      <c r="G142" s="27" t="s">
        <v>50</v>
      </c>
      <c r="H142" s="27" t="s">
        <v>51</v>
      </c>
      <c r="I142" s="27" t="s">
        <v>52</v>
      </c>
      <c r="J142" s="27" t="s">
        <v>53</v>
      </c>
      <c r="K142" s="27" t="s">
        <v>54</v>
      </c>
      <c r="L142" s="27" t="s">
        <v>55</v>
      </c>
      <c r="M142" s="27" t="s">
        <v>13</v>
      </c>
      <c r="N142" s="27" t="s">
        <v>56</v>
      </c>
      <c r="O142" s="27" t="s">
        <v>57</v>
      </c>
      <c r="P142" s="27" t="s">
        <v>58</v>
      </c>
      <c r="Q142" s="27" t="s">
        <v>59</v>
      </c>
    </row>
    <row r="143">
      <c r="A143" s="27" t="s">
        <v>60</v>
      </c>
      <c r="B143" s="27">
        <v>75</v>
      </c>
      <c r="C143" s="27">
        <v>238</v>
      </c>
      <c r="D143" s="27">
        <v>263</v>
      </c>
      <c r="E143" s="27">
        <v>427</v>
      </c>
      <c r="F143" s="27">
        <v>277</v>
      </c>
      <c r="G143" s="27">
        <v>322</v>
      </c>
      <c r="H143" s="27">
        <v>403</v>
      </c>
      <c r="I143" s="27">
        <v>404</v>
      </c>
      <c r="J143" s="27">
        <v>0</v>
      </c>
      <c r="K143" s="27">
        <v>18</v>
      </c>
      <c r="L143" s="27">
        <v>516</v>
      </c>
      <c r="M143" s="27">
        <v>393</v>
      </c>
      <c r="N143" s="27">
        <v>0</v>
      </c>
      <c r="O143" s="27">
        <v>279</v>
      </c>
      <c r="P143" s="27">
        <v>302</v>
      </c>
      <c r="Q143" s="27">
        <v>216</v>
      </c>
    </row>
    <row r="144">
      <c r="A144" s="27" t="s">
        <v>61</v>
      </c>
      <c r="B144" s="27">
        <v>50</v>
      </c>
      <c r="C144" s="27">
        <v>98</v>
      </c>
      <c r="D144" s="27">
        <v>121</v>
      </c>
      <c r="E144" s="27">
        <v>137</v>
      </c>
      <c r="F144" s="27">
        <v>246</v>
      </c>
      <c r="G144" s="27">
        <v>287</v>
      </c>
      <c r="H144" s="27">
        <v>141</v>
      </c>
      <c r="I144" s="27">
        <v>131</v>
      </c>
      <c r="J144" s="27">
        <v>0</v>
      </c>
      <c r="K144" s="27">
        <v>100</v>
      </c>
      <c r="L144" s="27">
        <v>48</v>
      </c>
      <c r="M144" s="27">
        <v>278</v>
      </c>
      <c r="N144" s="27">
        <v>0</v>
      </c>
      <c r="O144" s="27">
        <v>240</v>
      </c>
      <c r="P144" s="27">
        <v>233</v>
      </c>
      <c r="Q144" s="27">
        <v>64</v>
      </c>
    </row>
    <row r="145">
      <c r="A145" s="27" t="s">
        <v>62</v>
      </c>
      <c r="B145" s="27">
        <v>619</v>
      </c>
      <c r="C145" s="27">
        <v>408</v>
      </c>
      <c r="D145" s="27">
        <v>360</v>
      </c>
      <c r="E145" s="27">
        <v>181</v>
      </c>
      <c r="F145" s="27">
        <v>221</v>
      </c>
      <c r="G145" s="27">
        <v>136</v>
      </c>
      <c r="H145" s="27">
        <v>200</v>
      </c>
      <c r="I145" s="27">
        <v>209</v>
      </c>
      <c r="J145" s="27">
        <v>611</v>
      </c>
      <c r="K145" s="27">
        <v>626</v>
      </c>
      <c r="L145" s="27">
        <v>180</v>
      </c>
      <c r="M145" s="27">
        <v>73</v>
      </c>
      <c r="N145" s="27">
        <v>611</v>
      </c>
      <c r="O145" s="27">
        <v>226</v>
      </c>
      <c r="P145" s="27">
        <v>208</v>
      </c>
      <c r="Q145" s="27">
        <v>464</v>
      </c>
    </row>
    <row r="146">
      <c r="A146" s="27" t="s">
        <v>63</v>
      </c>
      <c r="B146" s="27">
        <v>744</v>
      </c>
      <c r="C146" s="27">
        <v>744</v>
      </c>
      <c r="D146" s="27">
        <v>744</v>
      </c>
      <c r="E146" s="27">
        <v>744</v>
      </c>
      <c r="F146" s="27">
        <v>744</v>
      </c>
      <c r="G146" s="27">
        <v>744</v>
      </c>
      <c r="H146" s="27">
        <v>744</v>
      </c>
      <c r="I146" s="27">
        <v>744</v>
      </c>
      <c r="J146" s="27">
        <v>744</v>
      </c>
      <c r="K146" s="27">
        <v>744</v>
      </c>
      <c r="L146" s="27">
        <v>744</v>
      </c>
      <c r="M146" s="27">
        <v>744</v>
      </c>
      <c r="N146" s="27">
        <v>744</v>
      </c>
      <c r="O146" s="27">
        <v>744</v>
      </c>
      <c r="P146" s="27">
        <v>744</v>
      </c>
      <c r="Q146" s="27">
        <v>744</v>
      </c>
    </row>
    <row r="147">
      <c r="A147" s="27" t="s">
        <v>22</v>
      </c>
      <c r="B147" s="27">
        <v>0</v>
      </c>
      <c r="C147" s="27">
        <v>0</v>
      </c>
      <c r="D147" s="27">
        <v>0</v>
      </c>
      <c r="E147" s="27">
        <v>1</v>
      </c>
      <c r="F147" s="27">
        <v>0</v>
      </c>
      <c r="G147" s="27">
        <v>0</v>
      </c>
      <c r="H147" s="27">
        <v>1</v>
      </c>
      <c r="I147" s="27">
        <v>1</v>
      </c>
      <c r="J147" s="27">
        <v>0</v>
      </c>
      <c r="K147" s="27">
        <v>0</v>
      </c>
      <c r="L147" s="27">
        <v>1</v>
      </c>
      <c r="M147" s="27">
        <v>1</v>
      </c>
      <c r="N147" s="27">
        <v>0</v>
      </c>
      <c r="O147" s="27">
        <v>0</v>
      </c>
      <c r="P147" s="27">
        <v>0</v>
      </c>
      <c r="Q147" s="27">
        <v>0</v>
      </c>
    </row>
  </sheetData>
  <mergeCells>
    <mergeCell ref="A36:Q36"/>
    <mergeCell ref="A78:Q78"/>
    <mergeCell ref="A85:Q85"/>
    <mergeCell ref="A92:Q92"/>
    <mergeCell ref="A71:Q71"/>
    <mergeCell ref="A43:Q43"/>
    <mergeCell ref="A50:Q50"/>
    <mergeCell ref="A57:Q57"/>
    <mergeCell ref="A64:Q64"/>
    <mergeCell ref="A1:Q1"/>
    <mergeCell ref="A8:Q8"/>
    <mergeCell ref="A15:Q15"/>
    <mergeCell ref="A22:Q22"/>
    <mergeCell ref="A29:Q29"/>
    <mergeCell ref="A127:Q127"/>
    <mergeCell ref="A99:Q99"/>
    <mergeCell ref="A106:Q106"/>
    <mergeCell ref="A113:Q113"/>
    <mergeCell ref="A134:Q134"/>
    <mergeCell ref="A120:Q120"/>
    <mergeCell ref="A141:Q141"/>
  </mergeCells>
  <conditionalFormatting sqref="B7:Q7">
    <cfRule type="expression" dxfId="0" priority="23">
      <formula>B$7&lt;0.85</formula>
    </cfRule>
  </conditionalFormatting>
  <conditionalFormatting sqref="B14:Q14">
    <cfRule type="expression" dxfId="0" priority="22">
      <formula>B$7&lt;0.85</formula>
    </cfRule>
  </conditionalFormatting>
  <conditionalFormatting sqref="B21:Q21">
    <cfRule type="expression" dxfId="0" priority="21">
      <formula>B$7&lt;0.85</formula>
    </cfRule>
  </conditionalFormatting>
  <conditionalFormatting sqref="B28:Q28">
    <cfRule type="expression" dxfId="0" priority="20">
      <formula>B$7&lt;0.85</formula>
    </cfRule>
  </conditionalFormatting>
  <conditionalFormatting sqref="B35:Q35">
    <cfRule type="expression" dxfId="0" priority="19">
      <formula>B$7&lt;0.85</formula>
    </cfRule>
  </conditionalFormatting>
  <conditionalFormatting sqref="B42:Q42">
    <cfRule type="expression" dxfId="0" priority="18">
      <formula>B$7&lt;0.85</formula>
    </cfRule>
  </conditionalFormatting>
  <conditionalFormatting sqref="B49:Q49">
    <cfRule type="expression" dxfId="0" priority="17">
      <formula>B$7&lt;0.85</formula>
    </cfRule>
  </conditionalFormatting>
  <conditionalFormatting sqref="B56:Q56">
    <cfRule type="expression" dxfId="0" priority="16">
      <formula>B$7&lt;0.85</formula>
    </cfRule>
  </conditionalFormatting>
  <conditionalFormatting sqref="B63:Q63">
    <cfRule type="expression" dxfId="0" priority="15">
      <formula>B$7&lt;0.85</formula>
    </cfRule>
  </conditionalFormatting>
  <conditionalFormatting sqref="B70:Q70">
    <cfRule type="expression" dxfId="0" priority="14">
      <formula>B$7&lt;0.85</formula>
    </cfRule>
  </conditionalFormatting>
  <conditionalFormatting sqref="B77:Q77">
    <cfRule type="expression" dxfId="0" priority="13">
      <formula>B$7&lt;0.85</formula>
    </cfRule>
  </conditionalFormatting>
  <conditionalFormatting sqref="B84:Q84">
    <cfRule type="expression" dxfId="0" priority="12">
      <formula>B$7&lt;0.85</formula>
    </cfRule>
  </conditionalFormatting>
  <conditionalFormatting sqref="B91:Q91">
    <cfRule type="expression" dxfId="0" priority="11">
      <formula>B$7&lt;0.85</formula>
    </cfRule>
  </conditionalFormatting>
  <conditionalFormatting sqref="B98:Q98">
    <cfRule type="expression" dxfId="0" priority="10">
      <formula>B$7&lt;0.85</formula>
    </cfRule>
  </conditionalFormatting>
  <conditionalFormatting sqref="B105:Q105">
    <cfRule type="expression" dxfId="0" priority="9">
      <formula>B$7&lt;0.85</formula>
    </cfRule>
  </conditionalFormatting>
  <conditionalFormatting sqref="B112:Q112">
    <cfRule type="expression" dxfId="0" priority="8">
      <formula>B$7&lt;0.85</formula>
    </cfRule>
  </conditionalFormatting>
  <conditionalFormatting sqref="B119:Q119">
    <cfRule type="expression" dxfId="0" priority="6">
      <formula>B$7&lt;0.85</formula>
    </cfRule>
  </conditionalFormatting>
  <conditionalFormatting sqref="B126:Q126">
    <cfRule type="expression" dxfId="0" priority="3">
      <formula>B$7&lt;0.85</formula>
    </cfRule>
  </conditionalFormatting>
  <conditionalFormatting sqref="B133:Q133">
    <cfRule type="expression" dxfId="0" priority="2">
      <formula>B$7&lt;0.85</formula>
    </cfRule>
  </conditionalFormatting>
  <conditionalFormatting sqref="B140:Q140">
    <cfRule type="expression" dxfId="0" priority="1">
      <formula>B$7&lt;0.85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Графики</vt:lpstr>
      <vt:lpstr>Данные</vt:lpstr>
    </vt:vector>
  </TitlesOfParts>
  <Company>Krokoz™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Овечкин Юрий Валерьевич</dc:creator>
  <cp:lastModifiedBy>Белокопытов Евгений Николаевич</cp:lastModifiedBy>
  <cp:lastPrinted>2018-05-16T07:09:37Z</cp:lastPrinted>
  <dcterms:created xsi:type="dcterms:W3CDTF">2018-04-10T13:22:44Z</dcterms:created>
  <dcterms:modified xsi:type="dcterms:W3CDTF">2019-04-02T12:54:11Z</dcterms:modified>
</cp:coreProperties>
</file>