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-23" sheetId="1" r:id="rId4"/>
    <sheet state="visible" name="choudry" sheetId="2" r:id="rId5"/>
    <sheet state="visible" name="Mole" sheetId="3" r:id="rId6"/>
    <sheet state="visible" name="FZ ID" sheetId="4" r:id="rId7"/>
    <sheet state="visible" name="CH RAUF" sheetId="5" r:id="rId8"/>
    <sheet state="visible" name="PA ID" sheetId="6" r:id="rId9"/>
    <sheet state="visible" name="IKHRAJAT" sheetId="7" r:id="rId10"/>
  </sheets>
  <definedNames>
    <definedName hidden="1" localSheetId="0" name="_xlnm._FilterDatabase">'AUG-23'!$A$3:$M$590</definedName>
    <definedName hidden="1" localSheetId="0" name="Z_54050ED1_746C_4A7F_BA8A_C8AC5FB79818_.wvu.FilterData">'AUG-23'!$A$6:$L$139</definedName>
  </definedNames>
  <calcPr/>
  <customWorkbookViews>
    <customWorkbookView activeSheetId="0" maximized="1" windowHeight="0" windowWidth="0" guid="{54050ED1-746C-4A7F-BA8A-C8AC5FB79818}" name="Filter 1"/>
  </customWorkbookViews>
  <extLst>
    <ext uri="GoogleSheetsCustomDataVersion2">
      <go:sheetsCustomData xmlns:go="http://customooxmlschemas.google.com/" r:id="rId11" roundtripDataChecksum="KT8x0SUSNExr+ZNvl9mhXcKeGF27M3XK9FbvU10JBGc="/>
    </ext>
  </extLst>
</workbook>
</file>

<file path=xl/sharedStrings.xml><?xml version="1.0" encoding="utf-8"?>
<sst xmlns="http://schemas.openxmlformats.org/spreadsheetml/2006/main" count="4531" uniqueCount="1609">
  <si>
    <t>DATE</t>
  </si>
  <si>
    <t>PASSENGER NAME</t>
  </si>
  <si>
    <t>SECTOR</t>
  </si>
  <si>
    <t>PNR/V#</t>
  </si>
  <si>
    <t>SUPPLIER</t>
  </si>
  <si>
    <t>CUSTOMER</t>
  </si>
  <si>
    <t>AIR LINE</t>
  </si>
  <si>
    <t>TRAVEL DATE</t>
  </si>
  <si>
    <t>DEAL</t>
  </si>
  <si>
    <t>SALE</t>
  </si>
  <si>
    <t>PURCHASE</t>
  </si>
  <si>
    <t>Profit/Loss</t>
  </si>
  <si>
    <t>Net Balance</t>
  </si>
  <si>
    <t>AMJAD SHAHZAD</t>
  </si>
  <si>
    <t>MUX JED</t>
  </si>
  <si>
    <t>8NME08</t>
  </si>
  <si>
    <t>MOLE</t>
  </si>
  <si>
    <t>IFRFAN BHATTI</t>
  </si>
  <si>
    <t>PK</t>
  </si>
  <si>
    <t>SAJJAD HUSSAIN *3</t>
  </si>
  <si>
    <t>RUH MUX</t>
  </si>
  <si>
    <t>YWWCMM / VOID</t>
  </si>
  <si>
    <t>CH TRAVELS</t>
  </si>
  <si>
    <t>BASHIR KHAN</t>
  </si>
  <si>
    <t>FZ</t>
  </si>
  <si>
    <t>MUHAMMAD YAQOUB *3</t>
  </si>
  <si>
    <t>RJHBDN / VOID</t>
  </si>
  <si>
    <t>muhammad tariq *3</t>
  </si>
  <si>
    <t>XNIOWA / VOID</t>
  </si>
  <si>
    <t>ASLAM KHAN</t>
  </si>
  <si>
    <t>MCT MUX</t>
  </si>
  <si>
    <t>8NL68T / VOID</t>
  </si>
  <si>
    <t>ALI AKBAR</t>
  </si>
  <si>
    <t>DXB KHI</t>
  </si>
  <si>
    <t>XLWLWY / VOID</t>
  </si>
  <si>
    <t>WAZEER KHAN</t>
  </si>
  <si>
    <t>HUMAIRA KHAN</t>
  </si>
  <si>
    <t>WYYLHJ / VOID</t>
  </si>
  <si>
    <t>ABU BAKAR</t>
  </si>
  <si>
    <t>MUHAMMAD IRFAN</t>
  </si>
  <si>
    <t>MUX DXB</t>
  </si>
  <si>
    <t>8NLNAM</t>
  </si>
  <si>
    <t>IS INTERNATIONAL</t>
  </si>
  <si>
    <t>MUHAMMAD HANIF</t>
  </si>
  <si>
    <t>KHI DXB</t>
  </si>
  <si>
    <t>JSIEUG</t>
  </si>
  <si>
    <t>PA ID</t>
  </si>
  <si>
    <t>MUDASSIR</t>
  </si>
  <si>
    <t>PA</t>
  </si>
  <si>
    <t>MUMTAZ ALI JANWARI*3</t>
  </si>
  <si>
    <t>XX</t>
  </si>
  <si>
    <t>POLIO VACCINE</t>
  </si>
  <si>
    <t>RIZWAN</t>
  </si>
  <si>
    <t>GHAZANFAR</t>
  </si>
  <si>
    <t>KHADIJA BEGUM*2</t>
  </si>
  <si>
    <t>MUX MED MUX</t>
  </si>
  <si>
    <t>8NM76D</t>
  </si>
  <si>
    <t>AYAN ALI RANA</t>
  </si>
  <si>
    <t>SAID GHANI SHAH</t>
  </si>
  <si>
    <t>KHI MED</t>
  </si>
  <si>
    <t>8NMDLD</t>
  </si>
  <si>
    <t>QAISAR SHAH</t>
  </si>
  <si>
    <t>Ali Muavia</t>
  </si>
  <si>
    <t>C2N825</t>
  </si>
  <si>
    <t>MUZAMMIL MUX</t>
  </si>
  <si>
    <t>Mureed Hussain</t>
  </si>
  <si>
    <t>PY40SQ</t>
  </si>
  <si>
    <t>YASMEEN KHURRAM</t>
  </si>
  <si>
    <t>MUX KHI MUX</t>
  </si>
  <si>
    <t>8NMJJY</t>
  </si>
  <si>
    <t xml:space="preserve"> Khak E Batha</t>
  </si>
  <si>
    <t>KHURRAM SHAHZAD</t>
  </si>
  <si>
    <t>8NMJYY</t>
  </si>
  <si>
    <t>ALI HAIDAR</t>
  </si>
  <si>
    <t>RUH PEW RUH</t>
  </si>
  <si>
    <t>XBEYJG</t>
  </si>
  <si>
    <t>SAYED QAISAR</t>
  </si>
  <si>
    <t>ER</t>
  </si>
  <si>
    <t>WASEEM AKRAM</t>
  </si>
  <si>
    <t>DXB LYP</t>
  </si>
  <si>
    <t>DYBTS6</t>
  </si>
  <si>
    <t>FZ ID</t>
  </si>
  <si>
    <t>ASMAR TRAVELS</t>
  </si>
  <si>
    <t>Shaistah iqbal Rao</t>
  </si>
  <si>
    <t>KWI MUX KWI</t>
  </si>
  <si>
    <t>56GLXK</t>
  </si>
  <si>
    <t>Khursheed bhai</t>
  </si>
  <si>
    <t>SHAHNZA BIBI</t>
  </si>
  <si>
    <t>KHI MED MUX</t>
  </si>
  <si>
    <t>8NMK23</t>
  </si>
  <si>
    <t>ABDUL MANAN</t>
  </si>
  <si>
    <t>JJ TRAVELS</t>
  </si>
  <si>
    <t>RUKHSANA BIBI*2</t>
  </si>
  <si>
    <t>8NMK86</t>
  </si>
  <si>
    <t>MUHAMMAD ASLAM</t>
  </si>
  <si>
    <t>KHI MCT</t>
  </si>
  <si>
    <t>A2DVK6</t>
  </si>
  <si>
    <t>OV ID</t>
  </si>
  <si>
    <t>FORT MONROO</t>
  </si>
  <si>
    <t>OV</t>
  </si>
  <si>
    <t>MUHAMMAD IQBAL</t>
  </si>
  <si>
    <t>WDXACY</t>
  </si>
  <si>
    <t>HBL CARD</t>
  </si>
  <si>
    <t>Maria Bibi</t>
  </si>
  <si>
    <t>BKK LHE</t>
  </si>
  <si>
    <t>56SXQG</t>
  </si>
  <si>
    <t>HAMZA FALCON TRAVELS</t>
  </si>
  <si>
    <t>TG</t>
  </si>
  <si>
    <t>NAJMA MAI</t>
  </si>
  <si>
    <t>SHJ MUX</t>
  </si>
  <si>
    <t>8NMZQY / VOID</t>
  </si>
  <si>
    <t>QUEST TRAVELS</t>
  </si>
  <si>
    <t>SAPNA BIBI</t>
  </si>
  <si>
    <t xml:space="preserve"> 8NMZJF / VOID</t>
  </si>
  <si>
    <t>AHMAD IJAZ</t>
  </si>
  <si>
    <t>MUX DXB MUX</t>
  </si>
  <si>
    <t>QRAXAI</t>
  </si>
  <si>
    <t>ABDUL RAUF</t>
  </si>
  <si>
    <t>Naeem Ali</t>
  </si>
  <si>
    <t>KHI KTM KHI</t>
  </si>
  <si>
    <t>RANA AMJAD</t>
  </si>
  <si>
    <t>G9</t>
  </si>
  <si>
    <t>Arif Hussain</t>
  </si>
  <si>
    <t>Azhar Akhtar</t>
  </si>
  <si>
    <t>MUHAMMAD ARIF MANZOOR*3</t>
  </si>
  <si>
    <t>HABIB AHMAD</t>
  </si>
  <si>
    <t>Wahid Sultani *2</t>
  </si>
  <si>
    <t>ISB UET</t>
  </si>
  <si>
    <t>VENUS TRAVELS</t>
  </si>
  <si>
    <t>9P</t>
  </si>
  <si>
    <t>Iqbal Ahmad</t>
  </si>
  <si>
    <t>MUX SHJ</t>
  </si>
  <si>
    <t>MUHAMMAD MUJAHID</t>
  </si>
  <si>
    <t>MED MUX</t>
  </si>
  <si>
    <t>SGEEPH / VOID</t>
  </si>
  <si>
    <t>BASHIR AHMAD</t>
  </si>
  <si>
    <t>MUHAMMAD ARIF</t>
  </si>
  <si>
    <t>SGFNLV / VOID</t>
  </si>
  <si>
    <t>Umair Ali</t>
  </si>
  <si>
    <t>DXB ISB</t>
  </si>
  <si>
    <t>G3M3RX</t>
  </si>
  <si>
    <t>Baz Muhammad</t>
  </si>
  <si>
    <t>UET SHJ</t>
  </si>
  <si>
    <t>MUHAMMAD IMRAN</t>
  </si>
  <si>
    <t>DXB MUX</t>
  </si>
  <si>
    <t>KURITF</t>
  </si>
  <si>
    <t>AHMAD FIAZ</t>
  </si>
  <si>
    <t>8NNPQ3</t>
  </si>
  <si>
    <t>HAFIZ SHAFEEQ KABIR WALA</t>
  </si>
  <si>
    <t>KALSOOM BIBI</t>
  </si>
  <si>
    <t>HAAMAD ALTAF</t>
  </si>
  <si>
    <t>MUXJ ED MUX</t>
  </si>
  <si>
    <t>8NZ0A0</t>
  </si>
  <si>
    <t>Muhammad Zubair</t>
  </si>
  <si>
    <t>FU20Z4</t>
  </si>
  <si>
    <t>ABDUL NABI</t>
  </si>
  <si>
    <t>MUHAMMAD TALHA</t>
  </si>
  <si>
    <t>CC</t>
  </si>
  <si>
    <t>MUHAMMAD SHEROZ</t>
  </si>
  <si>
    <t>JABIR ISHAQ</t>
  </si>
  <si>
    <t>KHI JED</t>
  </si>
  <si>
    <t>QRYTBE</t>
  </si>
  <si>
    <t>GHULAM SHABBIR</t>
  </si>
  <si>
    <t>MCT KHI</t>
  </si>
  <si>
    <t>8NZ3SF / VOID</t>
  </si>
  <si>
    <t>Lal Muhammad</t>
  </si>
  <si>
    <t>Shahbaz Ahmad</t>
  </si>
  <si>
    <t>KZKTL8</t>
  </si>
  <si>
    <t>Umair Hamza</t>
  </si>
  <si>
    <t>ZOCBRD</t>
  </si>
  <si>
    <t>Mulazim Hussain</t>
  </si>
  <si>
    <t>JED MUX</t>
  </si>
  <si>
    <t>8NZYDA</t>
  </si>
  <si>
    <t>Ghazala Akhtar</t>
  </si>
  <si>
    <t>IVPYB6</t>
  </si>
  <si>
    <t>GHULAM AKBAR</t>
  </si>
  <si>
    <t>8NZL34</t>
  </si>
  <si>
    <t>ASHIQ ULLAH</t>
  </si>
  <si>
    <t>ISB DOH</t>
  </si>
  <si>
    <t>8NNZ34</t>
  </si>
  <si>
    <t>MUHAMMAD SHAHZAD</t>
  </si>
  <si>
    <t>MZSWAP</t>
  </si>
  <si>
    <t>Safdar Hussain</t>
  </si>
  <si>
    <t>MUX GIZ</t>
  </si>
  <si>
    <t>3VASF0</t>
  </si>
  <si>
    <t>ZUBAIR</t>
  </si>
  <si>
    <t>MUHAMMAD BILAL</t>
  </si>
  <si>
    <t>LYP RUH</t>
  </si>
  <si>
    <t>UFQIFK</t>
  </si>
  <si>
    <t>HAMIDULLAH KARIMI*2</t>
  </si>
  <si>
    <t>ISB KHI</t>
  </si>
  <si>
    <t>AAF4IC</t>
  </si>
  <si>
    <t>SONIA AYUB</t>
  </si>
  <si>
    <t>DV0BF9</t>
  </si>
  <si>
    <t>FLYO TRAVELS</t>
  </si>
  <si>
    <t>TALIB HUSSAIN</t>
  </si>
  <si>
    <t>8NP4Y2</t>
  </si>
  <si>
    <t>MOHSIN RAZA*3</t>
  </si>
  <si>
    <t>MUHAMMAD BILAL*6</t>
  </si>
  <si>
    <t>MUHAMMAD SALEEM</t>
  </si>
  <si>
    <t>JAMEEL AL MAKKAH</t>
  </si>
  <si>
    <t>Nadir Hussain</t>
  </si>
  <si>
    <t>POBTSF</t>
  </si>
  <si>
    <t>Shahid Javed</t>
  </si>
  <si>
    <t>F49BGZ</t>
  </si>
  <si>
    <t>YASIR AWAIS</t>
  </si>
  <si>
    <t>sheriyal ahmad</t>
  </si>
  <si>
    <t>VOZBBD / VOID</t>
  </si>
  <si>
    <t xml:space="preserve">SOHAIL </t>
  </si>
  <si>
    <t>Muhammad Jamil</t>
  </si>
  <si>
    <t>AYEMAN BIBI</t>
  </si>
  <si>
    <t>8NPDPQ / VOID</t>
  </si>
  <si>
    <t>SONIA BIBI</t>
  </si>
  <si>
    <t>8NPDN8 / VOID</t>
  </si>
  <si>
    <t>Affan Habib</t>
  </si>
  <si>
    <t>57KPTT / VOID</t>
  </si>
  <si>
    <t>SHAFEEQ KABIRWALA</t>
  </si>
  <si>
    <t>Joni Khan</t>
  </si>
  <si>
    <t>UET DXB</t>
  </si>
  <si>
    <t>0FK7TM</t>
  </si>
  <si>
    <t>PZQHPE</t>
  </si>
  <si>
    <t>ZOHAIB MASHKOOR AHMAD SUMRA</t>
  </si>
  <si>
    <t>PNLHVU</t>
  </si>
  <si>
    <t>KHAK E BATHA</t>
  </si>
  <si>
    <t>MUX DMM</t>
  </si>
  <si>
    <t>D1RW56</t>
  </si>
  <si>
    <t>NOUREEN AQEEL HASHMI</t>
  </si>
  <si>
    <t>KANEEZ FATIMA</t>
  </si>
  <si>
    <t>SHOUKAT ALI</t>
  </si>
  <si>
    <t>SKT MCT</t>
  </si>
  <si>
    <t>PLZS9F</t>
  </si>
  <si>
    <t>AHMAD</t>
  </si>
  <si>
    <t>MUHAMMAD KALEEM*2</t>
  </si>
  <si>
    <t>8NPQ3P</t>
  </si>
  <si>
    <t>TOOR PEKAI</t>
  </si>
  <si>
    <t>UET ISB</t>
  </si>
  <si>
    <t>8NPMAK</t>
  </si>
  <si>
    <t>ALI RAZA BASHIR</t>
  </si>
  <si>
    <t>SHJ LHE</t>
  </si>
  <si>
    <t>8NQ0TB</t>
  </si>
  <si>
    <t>Muhammad Kashif</t>
  </si>
  <si>
    <t>57RNBN</t>
  </si>
  <si>
    <t>SV</t>
  </si>
  <si>
    <t>WAZHMA NOORI</t>
  </si>
  <si>
    <t>FARZANA ASIF*2</t>
  </si>
  <si>
    <t>MUX JED MUX</t>
  </si>
  <si>
    <t>8NQ4CL</t>
  </si>
  <si>
    <t>Muhammad Jamshaid</t>
  </si>
  <si>
    <t>MUX MED</t>
  </si>
  <si>
    <t>7PDPUK</t>
  </si>
  <si>
    <t>imam bakhsh</t>
  </si>
  <si>
    <t>TIF MUX</t>
  </si>
  <si>
    <t>WGNPQI / VOID</t>
  </si>
  <si>
    <t>usama yousaf</t>
  </si>
  <si>
    <t>TIF MCT</t>
  </si>
  <si>
    <t>XXQDHX / VOID</t>
  </si>
  <si>
    <t>KHI SZG</t>
  </si>
  <si>
    <t>W7WV3H</t>
  </si>
  <si>
    <t>ALLAH BAKHSH</t>
  </si>
  <si>
    <t>TBJBKT</t>
  </si>
  <si>
    <t>Muhammad Shayan</t>
  </si>
  <si>
    <t>MUX HAS</t>
  </si>
  <si>
    <t>678ZKI</t>
  </si>
  <si>
    <t>ZAHID SB</t>
  </si>
  <si>
    <t>Muhammad Ayyaz</t>
  </si>
  <si>
    <t>S4CFJS / VOID</t>
  </si>
  <si>
    <t xml:space="preserve">MUHAMMAD NAVEED </t>
  </si>
  <si>
    <t>8NQG38</t>
  </si>
  <si>
    <t>AREEBA SHABBIR</t>
  </si>
  <si>
    <t>8NQG2A</t>
  </si>
  <si>
    <t>SHAHID IQBAL</t>
  </si>
  <si>
    <t>EIQJGN</t>
  </si>
  <si>
    <t>Karam Khan</t>
  </si>
  <si>
    <t>8Q1DB4</t>
  </si>
  <si>
    <t>Khan Muhammad</t>
  </si>
  <si>
    <t>MUX TIF</t>
  </si>
  <si>
    <t>NISAR AHMED ZULFIQAR ALI</t>
  </si>
  <si>
    <t>UAE</t>
  </si>
  <si>
    <t>VISIT VISA</t>
  </si>
  <si>
    <t>SHAZAM</t>
  </si>
  <si>
    <t>HARAM FATIMA TANVEER AHMAD*2</t>
  </si>
  <si>
    <t>MUHAMMAD AYYAZ</t>
  </si>
  <si>
    <t>3HVZKL</t>
  </si>
  <si>
    <t>Muhammad Saqlain</t>
  </si>
  <si>
    <t>57YYKS</t>
  </si>
  <si>
    <t>GF</t>
  </si>
  <si>
    <t xml:space="preserve">Muhammad Imran	</t>
  </si>
  <si>
    <t>KO650B</t>
  </si>
  <si>
    <t>ABDUL JABBAR MUHAMMAD AKRAM</t>
  </si>
  <si>
    <t>DXB KHI/VOID</t>
  </si>
  <si>
    <t>UIVQIT</t>
  </si>
  <si>
    <t>SALMAN TRAVEL</t>
  </si>
  <si>
    <t>MUHAMMAD MAZAR</t>
  </si>
  <si>
    <t>DXB MUX/VOID</t>
  </si>
  <si>
    <t>UCWWHN</t>
  </si>
  <si>
    <t>MUHAMMAD ORANGZAB GUL</t>
  </si>
  <si>
    <t>RSKZVH</t>
  </si>
  <si>
    <t>BILAL HUSSAIN</t>
  </si>
  <si>
    <t>LHE JED</t>
  </si>
  <si>
    <t>8NRBDC</t>
  </si>
  <si>
    <t>Muhammad Waqas</t>
  </si>
  <si>
    <t>KHI DOH</t>
  </si>
  <si>
    <t>DDUB2J</t>
  </si>
  <si>
    <t>SHAZAM TRAVEL</t>
  </si>
  <si>
    <t>SHAHID ANWAR</t>
  </si>
  <si>
    <t>RUH LHE</t>
  </si>
  <si>
    <t>8NRFPM</t>
  </si>
  <si>
    <t>MUHAMMAD YOUSAF KHAN</t>
  </si>
  <si>
    <t>ISB DXB</t>
  </si>
  <si>
    <t>TEFKUT</t>
  </si>
  <si>
    <t>RUKHSANA TARIQ</t>
  </si>
  <si>
    <t>8NRS9N</t>
  </si>
  <si>
    <t>mehboob ahmad</t>
  </si>
  <si>
    <t>RMPRVR</t>
  </si>
  <si>
    <t>Muhammad Nadeem</t>
  </si>
  <si>
    <t>BGY MUX</t>
  </si>
  <si>
    <t>8L2EEF</t>
  </si>
  <si>
    <t>AMAN ULLAH</t>
  </si>
  <si>
    <t>8NS2S5</t>
  </si>
  <si>
    <t>MUHAMMAD DANISH</t>
  </si>
  <si>
    <t>DANISH MAZHAR</t>
  </si>
  <si>
    <t>DOH ISB DOH</t>
  </si>
  <si>
    <t>8NS8Y6</t>
  </si>
  <si>
    <t>TALHA JAFFAR</t>
  </si>
  <si>
    <t>ADEEL SHOKAT</t>
  </si>
  <si>
    <t>DXB ISN</t>
  </si>
  <si>
    <t>8NSN9N</t>
  </si>
  <si>
    <t>Zahid Hussain</t>
  </si>
  <si>
    <t>ANWAR BEGUM</t>
  </si>
  <si>
    <t>8NSK4S</t>
  </si>
  <si>
    <t>MUHAMMAD NAEEM</t>
  </si>
  <si>
    <t>8NSMFH</t>
  </si>
  <si>
    <t>MUHAMMAD ASIF *3</t>
  </si>
  <si>
    <t>8NSCHY</t>
  </si>
  <si>
    <t>MUHAMMAD MOHSIN</t>
  </si>
  <si>
    <t>8NSRAZ</t>
  </si>
  <si>
    <t xml:space="preserve">MUDASSIR </t>
  </si>
  <si>
    <t>MUHAMMAD ASHAN</t>
  </si>
  <si>
    <t>DOH ISB'DOH</t>
  </si>
  <si>
    <t>8NS06J</t>
  </si>
  <si>
    <t>HARSIMRAN KAUR ARORA RAJINER SINGH</t>
  </si>
  <si>
    <t>VIIST VISA</t>
  </si>
  <si>
    <t>MEHWISH BIBI *3</t>
  </si>
  <si>
    <t>8NSPGK</t>
  </si>
  <si>
    <t xml:space="preserve">Ashiq Hussain	</t>
  </si>
  <si>
    <t>RASHID ALI ABDUL MAJEED</t>
  </si>
  <si>
    <t>JB1794772</t>
  </si>
  <si>
    <t>2 MONTHS</t>
  </si>
  <si>
    <t>Muhammad Irfan</t>
  </si>
  <si>
    <t>58G7B0</t>
  </si>
  <si>
    <t>ET</t>
  </si>
  <si>
    <t>AKBAR MANGTA</t>
  </si>
  <si>
    <t>8NTCA9 / VOID</t>
  </si>
  <si>
    <t>AHMAD SHAKARGARH</t>
  </si>
  <si>
    <t>JED KHI</t>
  </si>
  <si>
    <t>8NTAEU</t>
  </si>
  <si>
    <t>HAFIZ RIZWAN</t>
  </si>
  <si>
    <t>IQBAL AHMAD</t>
  </si>
  <si>
    <t>8NTA2H</t>
  </si>
  <si>
    <t>HUMAIR WAHID BAKHSH</t>
  </si>
  <si>
    <t>8NTA2Y</t>
  </si>
  <si>
    <t>8NTCGM</t>
  </si>
  <si>
    <t>Salman Siraj</t>
  </si>
  <si>
    <t>9O806Q</t>
  </si>
  <si>
    <t>salman siraj</t>
  </si>
  <si>
    <t>UTUFHB</t>
  </si>
  <si>
    <t>JALIL AHMAD</t>
  </si>
  <si>
    <t>8NTK6T</t>
  </si>
  <si>
    <t>JAMIL ALMAKKAH</t>
  </si>
  <si>
    <t>Muhammad Saleh</t>
  </si>
  <si>
    <t>KHI RUH KHI</t>
  </si>
  <si>
    <t>P3T74F</t>
  </si>
  <si>
    <t>J9</t>
  </si>
  <si>
    <t>ALTAF HUSSAIN</t>
  </si>
  <si>
    <t>AUH LHE</t>
  </si>
  <si>
    <t>8NU005</t>
  </si>
  <si>
    <t>YAMEEN HAMEED</t>
  </si>
  <si>
    <t>8NU08B</t>
  </si>
  <si>
    <t>Javed ahmed Chandio</t>
  </si>
  <si>
    <t>Muhammad Ishaque</t>
  </si>
  <si>
    <t>ADIL MUNIR*3</t>
  </si>
  <si>
    <t>SAAJID ALI</t>
  </si>
  <si>
    <t>FAHAD ALI*3</t>
  </si>
  <si>
    <t>JAZZ CASH</t>
  </si>
  <si>
    <t>SHAHNAZ BIBI</t>
  </si>
  <si>
    <t>8NTZT4</t>
  </si>
  <si>
    <t>8NTZP1</t>
  </si>
  <si>
    <t>ASMAT ULLAH</t>
  </si>
  <si>
    <t>XWSCON</t>
  </si>
  <si>
    <t>Harsimran kaur Arora</t>
  </si>
  <si>
    <t>JXJUVL</t>
  </si>
  <si>
    <t>MUHAMMAD JAVED</t>
  </si>
  <si>
    <t>DMM KHI</t>
  </si>
  <si>
    <t>RKMVVZ</t>
  </si>
  <si>
    <t>MUHAMMAD KASHIF</t>
  </si>
  <si>
    <t>RKMJUK</t>
  </si>
  <si>
    <t>queST TRAVELS</t>
  </si>
  <si>
    <t>MUHAMMAD SAFDAR</t>
  </si>
  <si>
    <t>XPLDUB</t>
  </si>
  <si>
    <t>KHURSHEED BHAI</t>
  </si>
  <si>
    <t>ABDUL SHAKOOR</t>
  </si>
  <si>
    <t>8Z010N</t>
  </si>
  <si>
    <t xml:space="preserve">ABDULLAH KARAM HUSSAIN	</t>
  </si>
  <si>
    <t>8Z04C6</t>
  </si>
  <si>
    <t>UMAR FAROOQ</t>
  </si>
  <si>
    <t>8Z05JE</t>
  </si>
  <si>
    <t>MUHAMMAD NADEEM</t>
  </si>
  <si>
    <t>Taimoor Abbas</t>
  </si>
  <si>
    <t>58XP2F / VOID</t>
  </si>
  <si>
    <t>HASNAIN AHMAD</t>
  </si>
  <si>
    <t>GHULAM MUSTAFA</t>
  </si>
  <si>
    <t>8Z02GE</t>
  </si>
  <si>
    <t>Mehar Gul</t>
  </si>
  <si>
    <t xml:space="preserve">KHI RUH KHI </t>
  </si>
  <si>
    <t>NDEKJH</t>
  </si>
  <si>
    <t>Mir Hassan</t>
  </si>
  <si>
    <t>H8GH9T</t>
  </si>
  <si>
    <t>ABDUL HANAN *2</t>
  </si>
  <si>
    <t>IKA MCT</t>
  </si>
  <si>
    <t>L7S59I</t>
  </si>
  <si>
    <t>MUHAMMAD ISMAIL</t>
  </si>
  <si>
    <t>8Z0Z4Y</t>
  </si>
  <si>
    <t>MUHAMMAD SULEMAN IMAM BAKHSH</t>
  </si>
  <si>
    <t>8Z0S4Q</t>
  </si>
  <si>
    <t>AHMAD BAKHSH</t>
  </si>
  <si>
    <t>8Z0RP1</t>
  </si>
  <si>
    <t>MUHAMMAD MUSTAFA *2</t>
  </si>
  <si>
    <t>FDONQA</t>
  </si>
  <si>
    <t>NOOR DIN</t>
  </si>
  <si>
    <t>NGPVYW</t>
  </si>
  <si>
    <t>FORT MUNROO</t>
  </si>
  <si>
    <t>MUHAMMAD  PANAH</t>
  </si>
  <si>
    <t>KHURAM NAWAZ</t>
  </si>
  <si>
    <t>Malik muhammad Adnan</t>
  </si>
  <si>
    <t>C7UD4S</t>
  </si>
  <si>
    <t>MUHAMMAD AKRAM</t>
  </si>
  <si>
    <t>DZB KHI/VOID</t>
  </si>
  <si>
    <t>WHIQLP</t>
  </si>
  <si>
    <t>ALI ASGHAR</t>
  </si>
  <si>
    <t>IMAM BAKHSH *5</t>
  </si>
  <si>
    <t>8Z0QF1</t>
  </si>
  <si>
    <t>MUHAMMAD HUSSAIN *6</t>
  </si>
  <si>
    <t>8Z0Z7L</t>
  </si>
  <si>
    <t>GHAZALA AKHTAR</t>
  </si>
  <si>
    <t>WZDIUC/VOID</t>
  </si>
  <si>
    <t>EMAN FATIMA</t>
  </si>
  <si>
    <t>DXB LHE</t>
  </si>
  <si>
    <t>8Z13L5 / VOID</t>
  </si>
  <si>
    <t>SANEHA SARFRAZ</t>
  </si>
  <si>
    <t>8Z13K3 / VOID</t>
  </si>
  <si>
    <t>SHUMAILA KANWAL</t>
  </si>
  <si>
    <t>8Z13YH / VOID</t>
  </si>
  <si>
    <t>MUHAMMAD JAHANGIR ANJUM</t>
  </si>
  <si>
    <t>8Z15UF / VOID</t>
  </si>
  <si>
    <t xml:space="preserve">ASIF NAWAZ </t>
  </si>
  <si>
    <t>JEWAHR</t>
  </si>
  <si>
    <t>MEEZAN CARD</t>
  </si>
  <si>
    <t>ALLAH DITTA</t>
  </si>
  <si>
    <t>GHANZAFAR</t>
  </si>
  <si>
    <t>SAMINA AKHTAR</t>
  </si>
  <si>
    <t>8Z1HR3</t>
  </si>
  <si>
    <t>MUHAMMAD TAYYAB</t>
  </si>
  <si>
    <t>Asad Irshad</t>
  </si>
  <si>
    <t>71Z4L9</t>
  </si>
  <si>
    <t>Balach Baloch</t>
  </si>
  <si>
    <t>Q8KQJW</t>
  </si>
  <si>
    <t>J2</t>
  </si>
  <si>
    <t>KHUDA BUX</t>
  </si>
  <si>
    <t>AZTZ7L</t>
  </si>
  <si>
    <t>SAJJAD AHMAD</t>
  </si>
  <si>
    <t>8Z1K0P</t>
  </si>
  <si>
    <t>MUHAMMAD MOHSIN ARSHAD</t>
  </si>
  <si>
    <t>MUX RUH</t>
  </si>
  <si>
    <t>8Z2AQP</t>
  </si>
  <si>
    <t>Najeeb Ullah</t>
  </si>
  <si>
    <t>ADB LAX</t>
  </si>
  <si>
    <t>59BC3G</t>
  </si>
  <si>
    <t>LH</t>
  </si>
  <si>
    <t>SAHAR SULTAN *2</t>
  </si>
  <si>
    <t>8Z2D9N</t>
  </si>
  <si>
    <t>TALHA BASHIR</t>
  </si>
  <si>
    <t>8Z24UJ / VOID</t>
  </si>
  <si>
    <t>MUHAMMAD WAQAS</t>
  </si>
  <si>
    <t>8Z250T / VOID</t>
  </si>
  <si>
    <t>MUHAMMAD RIAZ TOHEED</t>
  </si>
  <si>
    <t>UKFQWM / VOID</t>
  </si>
  <si>
    <t>Muhammad Younas</t>
  </si>
  <si>
    <t>59K0VP</t>
  </si>
  <si>
    <t>WY</t>
  </si>
  <si>
    <t>MUHAMMAD SHAHID</t>
  </si>
  <si>
    <t>EYTJRX</t>
  </si>
  <si>
    <t>SAEN24</t>
  </si>
  <si>
    <t>Jamil Khan</t>
  </si>
  <si>
    <t xml:space="preserve">IFTIHAJ REHMAN	</t>
  </si>
  <si>
    <t>UKVXKL</t>
  </si>
  <si>
    <t>Gul Muhammad</t>
  </si>
  <si>
    <t>KHI RUH</t>
  </si>
  <si>
    <t>GE8V2B</t>
  </si>
  <si>
    <t>WAQAS KHAN</t>
  </si>
  <si>
    <t>UMUXLB</t>
  </si>
  <si>
    <t>ABID HUSSAIN</t>
  </si>
  <si>
    <t>LYP DXB</t>
  </si>
  <si>
    <t>VX9WHP</t>
  </si>
  <si>
    <t>Wasif Muneer</t>
  </si>
  <si>
    <t>HN6QTL</t>
  </si>
  <si>
    <t>NADIR KHAN</t>
  </si>
  <si>
    <t>8Z3BFJ</t>
  </si>
  <si>
    <t>HASNIAN KHAN</t>
  </si>
  <si>
    <t>SGNTDS</t>
  </si>
  <si>
    <t>ALLAH BAKHSH *2</t>
  </si>
  <si>
    <t>8Z38TQ</t>
  </si>
  <si>
    <t>8Z3K2P</t>
  </si>
  <si>
    <t>MUHAMMAD ZUBAIR*2</t>
  </si>
  <si>
    <t>FARIAD GUL</t>
  </si>
  <si>
    <t>BGNXUC</t>
  </si>
  <si>
    <t>MUHAMMAD SAAFIQUE</t>
  </si>
  <si>
    <t>EPHNGM</t>
  </si>
  <si>
    <t>MUHAMMAD SAMEER</t>
  </si>
  <si>
    <t>LHE DXB</t>
  </si>
  <si>
    <t>HAOUEN</t>
  </si>
  <si>
    <t>MUHAMMAD ANAS*2</t>
  </si>
  <si>
    <t>MUHAMMAD ATTAULLAH</t>
  </si>
  <si>
    <t>CKGDEA</t>
  </si>
  <si>
    <t>MUHAMMAD SAAD ARSHAD</t>
  </si>
  <si>
    <t>LG1914711</t>
  </si>
  <si>
    <t xml:space="preserve">BAKHTIAR KHAN </t>
  </si>
  <si>
    <t>8Z4BM3</t>
  </si>
  <si>
    <t>Muhammad Imran</t>
  </si>
  <si>
    <t>LYP AHB</t>
  </si>
  <si>
    <t>SALEEM AHMED</t>
  </si>
  <si>
    <t>LHE MEL</t>
  </si>
  <si>
    <t>59YG3P</t>
  </si>
  <si>
    <t>TK</t>
  </si>
  <si>
    <t>SHAWAIZ BABAR</t>
  </si>
  <si>
    <t>WQFCHD</t>
  </si>
  <si>
    <t>REHMAT ULLAH*4</t>
  </si>
  <si>
    <t>TIBAEX</t>
  </si>
  <si>
    <t>Rashid Ali</t>
  </si>
  <si>
    <t>ABU BAKKAR</t>
  </si>
  <si>
    <t>MEHBOOB ALI CHANDIO</t>
  </si>
  <si>
    <t>L6YY3F</t>
  </si>
  <si>
    <t>SADDAM ALI CHANDIO</t>
  </si>
  <si>
    <t>XY</t>
  </si>
  <si>
    <t>Muhammad Asif</t>
  </si>
  <si>
    <t>KHI SHJ</t>
  </si>
  <si>
    <t>Mushtaq Ahmad</t>
  </si>
  <si>
    <t>PDNFBN</t>
  </si>
  <si>
    <t>BAHSIR KHAN</t>
  </si>
  <si>
    <t>Muhammad Arshad</t>
  </si>
  <si>
    <t>BGW SKT</t>
  </si>
  <si>
    <t>J9CQUS</t>
  </si>
  <si>
    <t>irfan bhatti</t>
  </si>
  <si>
    <t>Freshta Sediqi</t>
  </si>
  <si>
    <t>SKR MRV SKT</t>
  </si>
  <si>
    <t>WLX4X2</t>
  </si>
  <si>
    <t>umer masuood</t>
  </si>
  <si>
    <t>ULULFH</t>
  </si>
  <si>
    <t>ABU BALAR</t>
  </si>
  <si>
    <t>8Z5EBL</t>
  </si>
  <si>
    <t>IS ITERNATIONAL</t>
  </si>
  <si>
    <t>MUHAMMAD ATIF</t>
  </si>
  <si>
    <t>SHJ MUX/VOID</t>
  </si>
  <si>
    <t>8Z5GUQ</t>
  </si>
  <si>
    <t>jj travel</t>
  </si>
  <si>
    <t>Muhammad tayyab Nawaz</t>
  </si>
  <si>
    <t>34IIVQ</t>
  </si>
  <si>
    <t>MUHAMMAD SAJID</t>
  </si>
  <si>
    <t>8Z5JU4</t>
  </si>
  <si>
    <t>PARDAIS KHAN</t>
  </si>
  <si>
    <t>KHI JED KHI</t>
  </si>
  <si>
    <t>USVINE</t>
  </si>
  <si>
    <t xml:space="preserve">RANA AMJAD </t>
  </si>
  <si>
    <t>KHALID HUSSAIN</t>
  </si>
  <si>
    <t>6LLEGN</t>
  </si>
  <si>
    <t>IRFAN BHATTI</t>
  </si>
  <si>
    <t>MUHAMMAD NAVEED</t>
  </si>
  <si>
    <t>8NQG38 / DATE CHANGE</t>
  </si>
  <si>
    <t>khizar ali*2</t>
  </si>
  <si>
    <t>BAQIR HUSSAIN</t>
  </si>
  <si>
    <t>OGJEQM</t>
  </si>
  <si>
    <t>8Z5N7P</t>
  </si>
  <si>
    <t>ALLAH RAKHI</t>
  </si>
  <si>
    <t>CYQECT</t>
  </si>
  <si>
    <t>8Z60L2</t>
  </si>
  <si>
    <t>8Z60MB</t>
  </si>
  <si>
    <t>MUHAMMAD SONHARA</t>
  </si>
  <si>
    <t>8Z60NF</t>
  </si>
  <si>
    <t>LAL MUHAMMAD</t>
  </si>
  <si>
    <t>8Z635T</t>
  </si>
  <si>
    <t>AMMAR HASSAN</t>
  </si>
  <si>
    <t>LHE DOH</t>
  </si>
  <si>
    <t>8Z6546</t>
  </si>
  <si>
    <t>ALFUR REHMAN</t>
  </si>
  <si>
    <t>ALLAH DITTA*7</t>
  </si>
  <si>
    <t>HASSNAIN AHMAD</t>
  </si>
  <si>
    <t>MUHAMMAD ADIL GHAFFAR*2</t>
  </si>
  <si>
    <t>Saif ullah Saeedi</t>
  </si>
  <si>
    <t>PXGZ48</t>
  </si>
  <si>
    <t>Muhammad Rafiq</t>
  </si>
  <si>
    <t>7L8MQB</t>
  </si>
  <si>
    <t>ALAM SHER</t>
  </si>
  <si>
    <t>MUX SHJ MUX</t>
  </si>
  <si>
    <t>8Z70PB</t>
  </si>
  <si>
    <t>MUHAMMAD SHAHBAZ</t>
  </si>
  <si>
    <t>8Z6G32</t>
  </si>
  <si>
    <t>FAISAL HASAN ZAHID</t>
  </si>
  <si>
    <t>DXB LHE DXB</t>
  </si>
  <si>
    <t>RTVMCE</t>
  </si>
  <si>
    <t>Hussain Muhammad</t>
  </si>
  <si>
    <t>MUHAMMAD FAISAL*4</t>
  </si>
  <si>
    <t>WAGQRT</t>
  </si>
  <si>
    <t>MUHAMMAD QASIM*2</t>
  </si>
  <si>
    <t>8Z76M3</t>
  </si>
  <si>
    <t>SOHAIL AFZAL</t>
  </si>
  <si>
    <t>8Z773G</t>
  </si>
  <si>
    <t>MUHAMMAD JAMIL</t>
  </si>
  <si>
    <t>8Z7729</t>
  </si>
  <si>
    <t>Adeel Tahir</t>
  </si>
  <si>
    <t>SAW TIA</t>
  </si>
  <si>
    <t>5BP945</t>
  </si>
  <si>
    <t>RIZWAN MALAYSIA</t>
  </si>
  <si>
    <t>PC</t>
  </si>
  <si>
    <t>Muhammad Habib</t>
  </si>
  <si>
    <t>5BNVT2</t>
  </si>
  <si>
    <t>Muhammad Nasir</t>
  </si>
  <si>
    <t>5BNV91</t>
  </si>
  <si>
    <t>Rehmatullah Yar muhammad</t>
  </si>
  <si>
    <t>00JQZA</t>
  </si>
  <si>
    <t>ASMAR TRAVEL</t>
  </si>
  <si>
    <t>Abdul Hameed*5</t>
  </si>
  <si>
    <t>RUH KHI</t>
  </si>
  <si>
    <t>MYSW68</t>
  </si>
  <si>
    <t>8Z7LFF</t>
  </si>
  <si>
    <t>MUHAMMAD RAMZAN</t>
  </si>
  <si>
    <t>IVDQGL</t>
  </si>
  <si>
    <t>Zahid Shah</t>
  </si>
  <si>
    <t>KSA</t>
  </si>
  <si>
    <t>3 MONTH UMRAH</t>
  </si>
  <si>
    <t>KPT</t>
  </si>
  <si>
    <t>JV1209041</t>
  </si>
  <si>
    <t>MN5121781</t>
  </si>
  <si>
    <t>Mureed Sultan</t>
  </si>
  <si>
    <t>LHE MCT</t>
  </si>
  <si>
    <t>1T5MZF</t>
  </si>
  <si>
    <t>PF</t>
  </si>
  <si>
    <t>KESUAW</t>
  </si>
  <si>
    <t>UBL CARD</t>
  </si>
  <si>
    <t>SAMAR ABBAS</t>
  </si>
  <si>
    <t>8Z84CN</t>
  </si>
  <si>
    <t>MUNEER HUSSAIN KAMBOOH*2</t>
  </si>
  <si>
    <t>Muhammad Abdul samad</t>
  </si>
  <si>
    <t>4GSCSA</t>
  </si>
  <si>
    <t>Muhammad saad Arshad</t>
  </si>
  <si>
    <t>Dad muhammad Randak</t>
  </si>
  <si>
    <t>L85I6G</t>
  </si>
  <si>
    <t>SANAULLAH GHULAM SHABIR</t>
  </si>
  <si>
    <t>MCT MUX/VOID</t>
  </si>
  <si>
    <t>8Z86QB</t>
  </si>
  <si>
    <t>MUHAMMAD TARIQ</t>
  </si>
  <si>
    <t>8Z8BTU</t>
  </si>
  <si>
    <t>99R6DS</t>
  </si>
  <si>
    <t xml:space="preserve">MUHAMMAD SAAD ARSHAD	</t>
  </si>
  <si>
    <t>8Z8Y37</t>
  </si>
  <si>
    <t>Imran Arshad</t>
  </si>
  <si>
    <t>LHE ATH</t>
  </si>
  <si>
    <t>59VKFB</t>
  </si>
  <si>
    <t xml:space="preserve">KASHIF </t>
  </si>
  <si>
    <t>EY</t>
  </si>
  <si>
    <t>AHMAD HASSAN</t>
  </si>
  <si>
    <t>RK9V1O</t>
  </si>
  <si>
    <t>MUHAMMAD YOUSIF MEMON</t>
  </si>
  <si>
    <t>8Z8T41</t>
  </si>
  <si>
    <t>ASIF MAHMOOD</t>
  </si>
  <si>
    <t>NLHVKT</t>
  </si>
  <si>
    <t>BUREWALA</t>
  </si>
  <si>
    <t>TAHIR RIAZ</t>
  </si>
  <si>
    <t>MUX MCT</t>
  </si>
  <si>
    <t>8Z8ZS8</t>
  </si>
  <si>
    <t>SAGHEER AHMAD</t>
  </si>
  <si>
    <t>94QADE</t>
  </si>
  <si>
    <t>FAKHIR ABBAS</t>
  </si>
  <si>
    <t>RSNGZV</t>
  </si>
  <si>
    <t>KANWAL SHAHZAD</t>
  </si>
  <si>
    <t>JSCBVU</t>
  </si>
  <si>
    <t>MUHAMMAD WASEEM</t>
  </si>
  <si>
    <t>GNBJIT</t>
  </si>
  <si>
    <t>Ambreen Husnain saleem zahid</t>
  </si>
  <si>
    <t>Abdul Mutlib</t>
  </si>
  <si>
    <t>DXOMNQ</t>
  </si>
  <si>
    <t>Shabbir Ahmad</t>
  </si>
  <si>
    <t>EBB MUX</t>
  </si>
  <si>
    <t>8NIYHA</t>
  </si>
  <si>
    <t>ZAHID</t>
  </si>
  <si>
    <t>Muhammad Adnan *2</t>
  </si>
  <si>
    <t>LLYXRC</t>
  </si>
  <si>
    <t>MUHAMMAD TAHIR SHABBIR</t>
  </si>
  <si>
    <t>QDZJKC</t>
  </si>
  <si>
    <t>SAW TIA/VOID</t>
  </si>
  <si>
    <t>5CD40L</t>
  </si>
  <si>
    <t>MASROOR ALI*2</t>
  </si>
  <si>
    <t>Muhammad Waseem</t>
  </si>
  <si>
    <t>YOUNAS YOUSAF</t>
  </si>
  <si>
    <t>CVLGOQ</t>
  </si>
  <si>
    <t xml:space="preserve">Habib Shareef muhammad	</t>
  </si>
  <si>
    <t>RIH KHI</t>
  </si>
  <si>
    <t>G51TNC</t>
  </si>
  <si>
    <t>ANAM TAHIRA</t>
  </si>
  <si>
    <t>8ZA5P9 / VOID</t>
  </si>
  <si>
    <t>RABIA BUKHARI</t>
  </si>
  <si>
    <t>8ZA5PP / VOID</t>
  </si>
  <si>
    <t>MUHAMMAD SADAM</t>
  </si>
  <si>
    <t>8ZA5QC / VOID</t>
  </si>
  <si>
    <t>Muhammad Shahbaz</t>
  </si>
  <si>
    <t>BMYDZH</t>
  </si>
  <si>
    <t>HAFEEZ ULLAH</t>
  </si>
  <si>
    <t>LQUKBM</t>
  </si>
  <si>
    <t>Gulfraz Jamal khan</t>
  </si>
  <si>
    <t>LAL KHATOON</t>
  </si>
  <si>
    <t>8ZAE4Y</t>
  </si>
  <si>
    <t>MUHAMMAD ISMAIL*2</t>
  </si>
  <si>
    <t>8ZADYT</t>
  </si>
  <si>
    <t>Muhammad ansar Naseer</t>
  </si>
  <si>
    <t>KHI MAN</t>
  </si>
  <si>
    <t>5CQH8Z</t>
  </si>
  <si>
    <t>IMTIAZ FAREED CHANDIA</t>
  </si>
  <si>
    <t>RCXWMV</t>
  </si>
  <si>
    <t>Muhammad Ayoub*2</t>
  </si>
  <si>
    <t>9FRTY8</t>
  </si>
  <si>
    <t>ASMAR TRAVESL</t>
  </si>
  <si>
    <t>Muhammad Basharat*9</t>
  </si>
  <si>
    <t>3UCXZ9</t>
  </si>
  <si>
    <t>MUHAMMAD QASIM</t>
  </si>
  <si>
    <t>MUZ MED</t>
  </si>
  <si>
    <t>8ZALJJ</t>
  </si>
  <si>
    <t>Naimat Ullah</t>
  </si>
  <si>
    <t>5CRQ3T</t>
  </si>
  <si>
    <t>SHAH ZAIB</t>
  </si>
  <si>
    <t>MED DXB</t>
  </si>
  <si>
    <t>ZGCM87</t>
  </si>
  <si>
    <t>ALI HAIDER</t>
  </si>
  <si>
    <t>ISB SHJ</t>
  </si>
  <si>
    <t>MUXWXA</t>
  </si>
  <si>
    <t>MUHAMMAD NADEEM AHMAD</t>
  </si>
  <si>
    <t>UFBESC</t>
  </si>
  <si>
    <t xml:space="preserve">AQT </t>
  </si>
  <si>
    <t>HAFEEZ SHAFEEQ</t>
  </si>
  <si>
    <t>Zahid Iqbal</t>
  </si>
  <si>
    <t>4EG50M</t>
  </si>
  <si>
    <t>ZAIN UL ABIDIN GHULAM NABI GHORI</t>
  </si>
  <si>
    <t>8ZB129</t>
  </si>
  <si>
    <t>5CVWZT</t>
  </si>
  <si>
    <t>DXB MED</t>
  </si>
  <si>
    <t>DCKERQ</t>
  </si>
  <si>
    <t>RIAZ HUSSAIN</t>
  </si>
  <si>
    <t>MXU JED</t>
  </si>
  <si>
    <t>QIREWV</t>
  </si>
  <si>
    <t>MUZAMIL MUX</t>
  </si>
  <si>
    <t>KUBRA MAI*2</t>
  </si>
  <si>
    <t>JED MUX/VOID</t>
  </si>
  <si>
    <t>8ZB9FQ</t>
  </si>
  <si>
    <t>Idrees Ali*5</t>
  </si>
  <si>
    <t>5CX3QT</t>
  </si>
  <si>
    <t>ABCJZS</t>
  </si>
  <si>
    <t>HAFIZ SHAFEEQ KABIRWALA</t>
  </si>
  <si>
    <t>MUHAMMAD MAZHAR ABBAS</t>
  </si>
  <si>
    <t>8ZB7KC</t>
  </si>
  <si>
    <t>SAJIDA PARVEEN</t>
  </si>
  <si>
    <t>5CZZJV</t>
  </si>
  <si>
    <t>Muhammad Shahid*5</t>
  </si>
  <si>
    <t>5CZYFK</t>
  </si>
  <si>
    <t>Abdullah Memon*2</t>
  </si>
  <si>
    <t>5CZX8V</t>
  </si>
  <si>
    <t>HAMAZ UMAIR</t>
  </si>
  <si>
    <t>YWVRXH</t>
  </si>
  <si>
    <t>NAVEED HUSSAIN</t>
  </si>
  <si>
    <t>RUH KHI/VOID</t>
  </si>
  <si>
    <t>8ZBEP5</t>
  </si>
  <si>
    <t>8ZBNPQ</t>
  </si>
  <si>
    <t>8ZBQEE</t>
  </si>
  <si>
    <t>HAFIZ SHAFEEQ KABIRWALAA</t>
  </si>
  <si>
    <t>Muhammad Atif</t>
  </si>
  <si>
    <t>LIQC6E</t>
  </si>
  <si>
    <t>Muhammad faisal Iqbal</t>
  </si>
  <si>
    <t>AK3VC1</t>
  </si>
  <si>
    <t>NIAS AHMED DAYO</t>
  </si>
  <si>
    <t>5CYP94</t>
  </si>
  <si>
    <t>ABDUL MANAN*2</t>
  </si>
  <si>
    <t>8ZC1U3</t>
  </si>
  <si>
    <t>SHER GUL</t>
  </si>
  <si>
    <t>ZHEXZG</t>
  </si>
  <si>
    <t>AJ8208523</t>
  </si>
  <si>
    <t>ZAKIA MAI</t>
  </si>
  <si>
    <t>8ZCB67</t>
  </si>
  <si>
    <t>Muzamil Khan</t>
  </si>
  <si>
    <t>IQBAL ARSLAN</t>
  </si>
  <si>
    <t>MUX SAW</t>
  </si>
  <si>
    <t>5D8ZVK</t>
  </si>
  <si>
    <t>HAMZA RASHID</t>
  </si>
  <si>
    <t>ISHFAQ MUHAMMAD</t>
  </si>
  <si>
    <t>5D88ZF</t>
  </si>
  <si>
    <t>QR</t>
  </si>
  <si>
    <t>Muhammad Shamim*5</t>
  </si>
  <si>
    <t>5D4H5B</t>
  </si>
  <si>
    <t>Bushra Rauf</t>
  </si>
  <si>
    <t>5D556J</t>
  </si>
  <si>
    <t>ABDUL AZIM KHADIMI*2</t>
  </si>
  <si>
    <t>A5PJL5</t>
  </si>
  <si>
    <t>NAQIBULLAH NASERI*2</t>
  </si>
  <si>
    <t>IQFAKJ</t>
  </si>
  <si>
    <t>Bilal Mufid*2</t>
  </si>
  <si>
    <t>ISB JED</t>
  </si>
  <si>
    <t>5D7TH2</t>
  </si>
  <si>
    <t>Muhammad ibrahim Tahir</t>
  </si>
  <si>
    <t>5DBR1W</t>
  </si>
  <si>
    <t>AHMAD BAHAWALPUR</t>
  </si>
  <si>
    <t>MUHAMMAD IJAZ</t>
  </si>
  <si>
    <t>8ZCE0E</t>
  </si>
  <si>
    <t xml:space="preserve">ADV ALI </t>
  </si>
  <si>
    <t>MUHAMMAD AMIL</t>
  </si>
  <si>
    <t>WTLHDK</t>
  </si>
  <si>
    <t>CH RAUF</t>
  </si>
  <si>
    <t>ABDUL GHAFFAR PIR BUX</t>
  </si>
  <si>
    <t>TXRWUI</t>
  </si>
  <si>
    <t>JJ TRAVEL</t>
  </si>
  <si>
    <t>Naseer Faqir</t>
  </si>
  <si>
    <t>FRU KHI/VOID</t>
  </si>
  <si>
    <t>5DC6LV</t>
  </si>
  <si>
    <t>MANAN KHAN</t>
  </si>
  <si>
    <t>MUHAMMAD JUMSHAID ALI</t>
  </si>
  <si>
    <t>MCT KHI/VOID</t>
  </si>
  <si>
    <t>8ZCMQ9</t>
  </si>
  <si>
    <t>5DFVS4</t>
  </si>
  <si>
    <t>HAZAR KHAN</t>
  </si>
  <si>
    <t>03MQ3P</t>
  </si>
  <si>
    <t>HAFIZ MASAUD RASHID</t>
  </si>
  <si>
    <t>MUHAMMAD SHARIF</t>
  </si>
  <si>
    <t>4OTPNJ</t>
  </si>
  <si>
    <t>FASIAL IMAM*2</t>
  </si>
  <si>
    <t>5D66FP</t>
  </si>
  <si>
    <t>GHANZFAR</t>
  </si>
  <si>
    <t>Shamim Ahmed</t>
  </si>
  <si>
    <t>5DC56D</t>
  </si>
  <si>
    <t>Mehwish Bibi*3</t>
  </si>
  <si>
    <t>MED MUX/VOID</t>
  </si>
  <si>
    <t>8ZCP3N</t>
  </si>
  <si>
    <t>Kubra Mai*2</t>
  </si>
  <si>
    <t>5DJ4F0</t>
  </si>
  <si>
    <t>8ZD37S</t>
  </si>
  <si>
    <t>Asma Shamim</t>
  </si>
  <si>
    <t>5DJJYB</t>
  </si>
  <si>
    <t>Saira kanwal Saeed</t>
  </si>
  <si>
    <t>5DC4M5</t>
  </si>
  <si>
    <t>AFTAB KHAN</t>
  </si>
  <si>
    <t>8ZCUNZ</t>
  </si>
  <si>
    <t>HAYATAN MAI</t>
  </si>
  <si>
    <t>8ZCTAZ</t>
  </si>
  <si>
    <t>Sadaf Rani</t>
  </si>
  <si>
    <t>DXB LHE/VOID</t>
  </si>
  <si>
    <t>5DH587</t>
  </si>
  <si>
    <t>Muhammad Shahzad</t>
  </si>
  <si>
    <t>PF4VUR</t>
  </si>
  <si>
    <t>ISB AUH ISB</t>
  </si>
  <si>
    <t>FTHASG</t>
  </si>
  <si>
    <t>MUHAMMAD FAHAD</t>
  </si>
  <si>
    <t>QANRSW</t>
  </si>
  <si>
    <t xml:space="preserve">MUDASSIR SB </t>
  </si>
  <si>
    <t>NOREEN ALTAF</t>
  </si>
  <si>
    <t>FHNDEX</t>
  </si>
  <si>
    <t>meEZAN CARD</t>
  </si>
  <si>
    <t>FAISAL ALTAF</t>
  </si>
  <si>
    <t>ABBAS JAMSHAID</t>
  </si>
  <si>
    <t>KHI MUX</t>
  </si>
  <si>
    <t>5DM5CX</t>
  </si>
  <si>
    <t>RASHID HAMZA</t>
  </si>
  <si>
    <t xml:space="preserve">PK </t>
  </si>
  <si>
    <t>Muhammad Ammar *3</t>
  </si>
  <si>
    <t>5DP19D</t>
  </si>
  <si>
    <t>WASEEM TARIQ</t>
  </si>
  <si>
    <t>SKT MED</t>
  </si>
  <si>
    <t>8ZDJF6</t>
  </si>
  <si>
    <t>FAISAL IMAM*8</t>
  </si>
  <si>
    <t>SADAM HUSSAIN</t>
  </si>
  <si>
    <t xml:space="preserve">KHI JED </t>
  </si>
  <si>
    <t>LYGJHJ</t>
  </si>
  <si>
    <t>Muhammad Sharif</t>
  </si>
  <si>
    <t>Sheikh zubair Khalid</t>
  </si>
  <si>
    <t>FARPHL</t>
  </si>
  <si>
    <t>MUZAMIL</t>
  </si>
  <si>
    <t>FARHAD WAZIRI</t>
  </si>
  <si>
    <t>ISB DOH ISB</t>
  </si>
  <si>
    <t>8ZEH5J</t>
  </si>
  <si>
    <t>ADNAN ALI GHULAM HUSSAIN*3</t>
  </si>
  <si>
    <t>ME63MN</t>
  </si>
  <si>
    <t>LD9Q4N</t>
  </si>
  <si>
    <t>Nadeem Akhtar</t>
  </si>
  <si>
    <t>779AXI</t>
  </si>
  <si>
    <t>Muhammad Zulfiqar *2</t>
  </si>
  <si>
    <t>XB26Z7</t>
  </si>
  <si>
    <t xml:space="preserve">KHURSHEED </t>
  </si>
  <si>
    <t>SAIMA BIBI</t>
  </si>
  <si>
    <t>R7C94Y</t>
  </si>
  <si>
    <t>sheikh zubair khalid</t>
  </si>
  <si>
    <t>WRRVFU / VOID</t>
  </si>
  <si>
    <t>SHAHZAD ALAM</t>
  </si>
  <si>
    <t>SHJ ISB</t>
  </si>
  <si>
    <t>8ZF43Y / VOID</t>
  </si>
  <si>
    <t>8ZF4R8 / VOID</t>
  </si>
  <si>
    <t>Ghulam Rasool</t>
  </si>
  <si>
    <t>7512R7</t>
  </si>
  <si>
    <t>Hazooran Sahito</t>
  </si>
  <si>
    <t>5DS0K2</t>
  </si>
  <si>
    <t>Ahsan Sohail</t>
  </si>
  <si>
    <t>5F4JTT</t>
  </si>
  <si>
    <t>EK</t>
  </si>
  <si>
    <t>EVIKIX</t>
  </si>
  <si>
    <t>AUN SHER KHAN *2</t>
  </si>
  <si>
    <t>2OQ3U5</t>
  </si>
  <si>
    <t>MUHAMMAD SAJJAD</t>
  </si>
  <si>
    <t>2OQ419</t>
  </si>
  <si>
    <t>Misbah Anwar</t>
  </si>
  <si>
    <t>KHI FRU</t>
  </si>
  <si>
    <t>JPLWNC</t>
  </si>
  <si>
    <t>ROYAL FALCON</t>
  </si>
  <si>
    <t>Muhammad imran Anjum</t>
  </si>
  <si>
    <t>MUX GIZAN</t>
  </si>
  <si>
    <t>QOTP8Z</t>
  </si>
  <si>
    <t>NAJAM SAIRA *2</t>
  </si>
  <si>
    <t>8ZFEEA</t>
  </si>
  <si>
    <t>MUHAMMAD MUNAZZAM SHAHZAD</t>
  </si>
  <si>
    <t>8ZFEKK</t>
  </si>
  <si>
    <t>BUSHRA BIBI *3</t>
  </si>
  <si>
    <t xml:space="preserve">MUX MED </t>
  </si>
  <si>
    <t>8ZF2P5</t>
  </si>
  <si>
    <t>ABID VICKY</t>
  </si>
  <si>
    <t>MUHAMMAD USMAN GHANI</t>
  </si>
  <si>
    <t>8ZFUUZ</t>
  </si>
  <si>
    <t>KHURSHID BIBI</t>
  </si>
  <si>
    <t>8ZFYJU</t>
  </si>
  <si>
    <t>MUHAMMAD FARHAN</t>
  </si>
  <si>
    <t>8ZFNZ4</t>
  </si>
  <si>
    <t>Muhammad aslam Abdul majeed *3</t>
  </si>
  <si>
    <t>MUX RUH MUX</t>
  </si>
  <si>
    <t>5F7LHX</t>
  </si>
  <si>
    <t>Muhammad waqas Yousif</t>
  </si>
  <si>
    <t>LYIYIS</t>
  </si>
  <si>
    <t>Muhammad tayyab Mushtaque</t>
  </si>
  <si>
    <t>LYO DXB</t>
  </si>
  <si>
    <t>AY6TNH</t>
  </si>
  <si>
    <t>8ZG3TM</t>
  </si>
  <si>
    <t>khaK E BATHA</t>
  </si>
  <si>
    <t>TALHA NASIR</t>
  </si>
  <si>
    <t>8ZG3QQ</t>
  </si>
  <si>
    <t>Umair Ahmad</t>
  </si>
  <si>
    <t>MUX DOH</t>
  </si>
  <si>
    <t>TRTX50</t>
  </si>
  <si>
    <t>MUHAMMAD UBAID ULLAH *3</t>
  </si>
  <si>
    <t>DXB JED</t>
  </si>
  <si>
    <t>250TJZ</t>
  </si>
  <si>
    <t>DOH DXB</t>
  </si>
  <si>
    <t>G1TS04</t>
  </si>
  <si>
    <t>MUHAMMAD AMAD</t>
  </si>
  <si>
    <t>YSCMSF</t>
  </si>
  <si>
    <t>MUHAMAMD ARIB</t>
  </si>
  <si>
    <t>XGXGOM</t>
  </si>
  <si>
    <t>HAJRA HAFEEZ *5</t>
  </si>
  <si>
    <t>4PRINC</t>
  </si>
  <si>
    <t>dxb mux</t>
  </si>
  <si>
    <t>SCTOJZ</t>
  </si>
  <si>
    <t>pa</t>
  </si>
  <si>
    <t>Zohaib mashkoor ahmad Sumra</t>
  </si>
  <si>
    <t>mux shj</t>
  </si>
  <si>
    <t>g9</t>
  </si>
  <si>
    <t>Umar Rahim khan</t>
  </si>
  <si>
    <t>Sakhi Bakhsh</t>
  </si>
  <si>
    <t>UET JED</t>
  </si>
  <si>
    <t>ASGHAR ALI</t>
  </si>
  <si>
    <t>CZGO7W</t>
  </si>
  <si>
    <t>Muhammad saif Ullah</t>
  </si>
  <si>
    <t>DAR LHE DAR</t>
  </si>
  <si>
    <t>5FGCZW</t>
  </si>
  <si>
    <t>IMRAN RAZA</t>
  </si>
  <si>
    <t>8ZH7K2</t>
  </si>
  <si>
    <t>ABDUL KARIM KHASKHELI</t>
  </si>
  <si>
    <t>8ZH8DR</t>
  </si>
  <si>
    <t>saDDAM ALI CHANDIO</t>
  </si>
  <si>
    <t>NIAZ AHMAD</t>
  </si>
  <si>
    <t>8ZH913</t>
  </si>
  <si>
    <t>MUX AUH</t>
  </si>
  <si>
    <t>SAIF ULLAH</t>
  </si>
  <si>
    <t>MUHAMMAD HABIB*2</t>
  </si>
  <si>
    <t>HUSNAIN AHMAD</t>
  </si>
  <si>
    <t>MOHSIN ALI*2</t>
  </si>
  <si>
    <t>MUHAMMAD ARSHAD</t>
  </si>
  <si>
    <t>WLRVPM</t>
  </si>
  <si>
    <t>SHABBIR AHMAD</t>
  </si>
  <si>
    <t>QMNACX</t>
  </si>
  <si>
    <t>Abdullah bin Asghar</t>
  </si>
  <si>
    <t>5FR54X</t>
  </si>
  <si>
    <t>flyo travel</t>
  </si>
  <si>
    <t xml:space="preserve">MUHAMMAD UZAIR </t>
  </si>
  <si>
    <t>MUX BUD</t>
  </si>
  <si>
    <t>ZKPFJY</t>
  </si>
  <si>
    <t>Sher Gul</t>
  </si>
  <si>
    <t>3ITFWZ</t>
  </si>
  <si>
    <t>ABDUL QAYYUM</t>
  </si>
  <si>
    <t>ELQ MUX/VOID</t>
  </si>
  <si>
    <t>8ZYB9Y</t>
  </si>
  <si>
    <t>FAHAD NASIR</t>
  </si>
  <si>
    <t>T4HGRA</t>
  </si>
  <si>
    <t>8ZYC8L</t>
  </si>
  <si>
    <t>NASIR IQBAL</t>
  </si>
  <si>
    <t>30K8SQ</t>
  </si>
  <si>
    <t>HAMZA ROYAL TRAVELS</t>
  </si>
  <si>
    <t>Muhammad ali Jamshaid</t>
  </si>
  <si>
    <t>GCID29</t>
  </si>
  <si>
    <t>HAFIZ SHAFEEQ KABEERWALA</t>
  </si>
  <si>
    <t>8ZYRPR</t>
  </si>
  <si>
    <t>Ghulam Qadir</t>
  </si>
  <si>
    <t>MNDSJN</t>
  </si>
  <si>
    <t>Hatim Ali</t>
  </si>
  <si>
    <t>ISB KDU</t>
  </si>
  <si>
    <t>VEPBNO</t>
  </si>
  <si>
    <t>noor rimsha</t>
  </si>
  <si>
    <t>OFLQGj / VOID</t>
  </si>
  <si>
    <t xml:space="preserve">KHT </t>
  </si>
  <si>
    <t>ZAIN UL HASSAN MUHAMMAD RIAZ</t>
  </si>
  <si>
    <t>8ZJBT7</t>
  </si>
  <si>
    <t>MUHAMMAD ISMAIL*3</t>
  </si>
  <si>
    <t>CAIHIX</t>
  </si>
  <si>
    <t>KHT</t>
  </si>
  <si>
    <t>8ZJEDU</t>
  </si>
  <si>
    <t>MUHAMMAD QADEER SAEED*3</t>
  </si>
  <si>
    <t>8ZJED5</t>
  </si>
  <si>
    <t>KHURSHED BHAI</t>
  </si>
  <si>
    <t>FAITMA MUSARAT*2</t>
  </si>
  <si>
    <t>CAHTID</t>
  </si>
  <si>
    <t>ALI</t>
  </si>
  <si>
    <t>ABDUL SATTAR</t>
  </si>
  <si>
    <t>SCWF7E</t>
  </si>
  <si>
    <t>MUHAMMAD YASIN GHULAMI</t>
  </si>
  <si>
    <t>6DRHK8</t>
  </si>
  <si>
    <t>ALI RAZA</t>
  </si>
  <si>
    <t>8ZJTCK</t>
  </si>
  <si>
    <t>Junaid Iqbal</t>
  </si>
  <si>
    <t>FHKCCP</t>
  </si>
  <si>
    <t>MUX ELQ</t>
  </si>
  <si>
    <t>F8QE9S</t>
  </si>
  <si>
    <t xml:space="preserve">ZUBAIR </t>
  </si>
  <si>
    <t>ABDUL GHANI</t>
  </si>
  <si>
    <t>0I01VA</t>
  </si>
  <si>
    <t>ERAM*2</t>
  </si>
  <si>
    <t>VISIT  VISA</t>
  </si>
  <si>
    <t>NW9997272</t>
  </si>
  <si>
    <t>GHULAM HUSSAIN</t>
  </si>
  <si>
    <t>LG6919841</t>
  </si>
  <si>
    <t>MUHAMMAD IQBAL*4</t>
  </si>
  <si>
    <t>MALIK FAYYAZ AHMAD</t>
  </si>
  <si>
    <t>8ZK5LF</t>
  </si>
  <si>
    <t>Shamim Altaf</t>
  </si>
  <si>
    <t>Muhammad Asim</t>
  </si>
  <si>
    <t>5G7SPY / VOID</t>
  </si>
  <si>
    <t>Mansoor Ahmed*3</t>
  </si>
  <si>
    <t>VWGQJI</t>
  </si>
  <si>
    <t>MUHAMMAD MUSTAFA</t>
  </si>
  <si>
    <t>UEIL1C</t>
  </si>
  <si>
    <t>Zahid Mushtaq</t>
  </si>
  <si>
    <t>8ZKHSH</t>
  </si>
  <si>
    <t>SLL MUX</t>
  </si>
  <si>
    <t>A199O1</t>
  </si>
  <si>
    <t>Kainat Afzal</t>
  </si>
  <si>
    <t>RUH MUX/VOID</t>
  </si>
  <si>
    <t>8ZKYUN</t>
  </si>
  <si>
    <t>ABDUL HAKEEM FAIZ BAKHSH</t>
  </si>
  <si>
    <t>CQOQUL</t>
  </si>
  <si>
    <t>MUMTAZ NAZIR</t>
  </si>
  <si>
    <t>RUH ISB/VOID</t>
  </si>
  <si>
    <t>8ZKYQS</t>
  </si>
  <si>
    <t>MUHAMMAD GHULAM SIDDIQUE</t>
  </si>
  <si>
    <t>ZFSFAI</t>
  </si>
  <si>
    <t>SAJJAD HUSSAIN*4</t>
  </si>
  <si>
    <t>8ZKFMN</t>
  </si>
  <si>
    <t>ALI HYDER MAHESAR</t>
  </si>
  <si>
    <t>34IJ9K</t>
  </si>
  <si>
    <t>SADDAM AIL CHANIDO</t>
  </si>
  <si>
    <t>SHAHZAD RAFIQ</t>
  </si>
  <si>
    <t>IZZUGX</t>
  </si>
  <si>
    <t>29-SP</t>
  </si>
  <si>
    <t>JAVED IQBAL</t>
  </si>
  <si>
    <t>TUU LYP/VOID</t>
  </si>
  <si>
    <t>CQOZVO</t>
  </si>
  <si>
    <t>adv ali</t>
  </si>
  <si>
    <t>ALI SHAH</t>
  </si>
  <si>
    <t>8ZKDC7</t>
  </si>
  <si>
    <t>Muhammad Shahid</t>
  </si>
  <si>
    <t>BASHIR AHMAD*3</t>
  </si>
  <si>
    <t>UAGUTL</t>
  </si>
  <si>
    <t>ALLAH BACHAYA KHAN</t>
  </si>
  <si>
    <t>8ZKPBT</t>
  </si>
  <si>
    <t>MUHMMAD IMRAN</t>
  </si>
  <si>
    <t>8ZLNTK</t>
  </si>
  <si>
    <t>ARSLAN MAQSOOD</t>
  </si>
  <si>
    <t>8ZKUBP</t>
  </si>
  <si>
    <t>252ESS</t>
  </si>
  <si>
    <t>63B109</t>
  </si>
  <si>
    <t>MUHAMMAD KAMRAN</t>
  </si>
  <si>
    <t>8ZL5QK</t>
  </si>
  <si>
    <t>MUHMMAD ABBAS</t>
  </si>
  <si>
    <t>DOH KHI</t>
  </si>
  <si>
    <t>J4BNTD</t>
  </si>
  <si>
    <t>SABIR HUSSAIN</t>
  </si>
  <si>
    <t>XSA20U</t>
  </si>
  <si>
    <t>KARIM NAWAZ</t>
  </si>
  <si>
    <t>8ZL9Z0</t>
  </si>
  <si>
    <t>UME NAILA</t>
  </si>
  <si>
    <t>C6HMB7</t>
  </si>
  <si>
    <t>Muzzamil abrar Malik*2</t>
  </si>
  <si>
    <t>JED ISB'</t>
  </si>
  <si>
    <t>38GPDE</t>
  </si>
  <si>
    <t>FLICIL</t>
  </si>
  <si>
    <t>Muhammad Amin</t>
  </si>
  <si>
    <t>SHJ MUX SHJ</t>
  </si>
  <si>
    <t>ALI HASSAN</t>
  </si>
  <si>
    <t>UMAIR ABID*4</t>
  </si>
  <si>
    <t>FASIAL ALTAF</t>
  </si>
  <si>
    <t>GHULAM MUHAMMAD *2</t>
  </si>
  <si>
    <t>KHI MED KHI</t>
  </si>
  <si>
    <t>8ZLR5G</t>
  </si>
  <si>
    <t>KASHIF REHMAN</t>
  </si>
  <si>
    <t>Ali Hassan</t>
  </si>
  <si>
    <t>WRXN36</t>
  </si>
  <si>
    <t>Muhammad sohail Sheikh</t>
  </si>
  <si>
    <t>UJM5V3</t>
  </si>
  <si>
    <t>SALMA TAHIR</t>
  </si>
  <si>
    <t>JED KHI/void</t>
  </si>
  <si>
    <t>8ZM671</t>
  </si>
  <si>
    <t>WASEEM ABBAS</t>
  </si>
  <si>
    <t>DXB MUX DXB</t>
  </si>
  <si>
    <t>8ZM37D</t>
  </si>
  <si>
    <t>MUHAMMAD ABUBAKAR NADIR</t>
  </si>
  <si>
    <t>3CEKVO</t>
  </si>
  <si>
    <t>HAMZA FALCON</t>
  </si>
  <si>
    <t>Ghulam Fareed</t>
  </si>
  <si>
    <t>OQBZJ5</t>
  </si>
  <si>
    <t>SALMAN TRAVELS</t>
  </si>
  <si>
    <t xml:space="preserve">Muhammad Aamir	</t>
  </si>
  <si>
    <t>ONFBPL</t>
  </si>
  <si>
    <t>5GX1LN</t>
  </si>
  <si>
    <t>OJIBHH</t>
  </si>
  <si>
    <t>JED KHI/VOID</t>
  </si>
  <si>
    <t>GIDSVJ</t>
  </si>
  <si>
    <t>FARZANA NADEEM</t>
  </si>
  <si>
    <t>JED SKT/VOID</t>
  </si>
  <si>
    <t>8ZMHPD</t>
  </si>
  <si>
    <t>Muhammad Ramzan</t>
  </si>
  <si>
    <t>60Z9GJ</t>
  </si>
  <si>
    <t>MAZHAR ABBAS *7</t>
  </si>
  <si>
    <t>8ZMYNA</t>
  </si>
  <si>
    <t>ARIF KHAN</t>
  </si>
  <si>
    <t>NOSHEEN KOUSAR *5</t>
  </si>
  <si>
    <t>8ZMYZB</t>
  </si>
  <si>
    <t>Muhammad Akram</t>
  </si>
  <si>
    <t>OC9Y9V</t>
  </si>
  <si>
    <t>Shahar Bano</t>
  </si>
  <si>
    <t>5GXYJZ</t>
  </si>
  <si>
    <t>Shahzaib Munir ahmad</t>
  </si>
  <si>
    <t>Muhammad Saim</t>
  </si>
  <si>
    <t>5H30NT</t>
  </si>
  <si>
    <t>SYED MUHAMMAD ISHAQ SHAH</t>
  </si>
  <si>
    <t>Noor ud din Asif</t>
  </si>
  <si>
    <t>5H3MGK</t>
  </si>
  <si>
    <t>MUHAMMAD UMAR</t>
  </si>
  <si>
    <t xml:space="preserve">ISB JED </t>
  </si>
  <si>
    <t>ZEDIPN</t>
  </si>
  <si>
    <t>Talha Bashir</t>
  </si>
  <si>
    <t>VD3348</t>
  </si>
  <si>
    <t>GHULAM JANNAT</t>
  </si>
  <si>
    <t>8ZNYFK</t>
  </si>
  <si>
    <t>RAHIM BAKHSH</t>
  </si>
  <si>
    <t>8ZNCE1</t>
  </si>
  <si>
    <t>Muhammad Abid</t>
  </si>
  <si>
    <t>MLEMIU</t>
  </si>
  <si>
    <t>ABDULLAH BIN ASGHAR</t>
  </si>
  <si>
    <t>8ZNGLD</t>
  </si>
  <si>
    <t>RUQAYYA MAI*7</t>
  </si>
  <si>
    <t>MTDMYH</t>
  </si>
  <si>
    <t>RABIA BILAL</t>
  </si>
  <si>
    <t>JQHEAO</t>
  </si>
  <si>
    <t>RAVINDER SINGH</t>
  </si>
  <si>
    <t>DXB DEL/VOID</t>
  </si>
  <si>
    <t>NWMELU</t>
  </si>
  <si>
    <t>MUHAMMAD AYUB</t>
  </si>
  <si>
    <t xml:space="preserve"> </t>
  </si>
  <si>
    <t xml:space="preserve">DATE </t>
  </si>
  <si>
    <t>DETAIL</t>
  </si>
  <si>
    <t>PNR</t>
  </si>
  <si>
    <t>DR.</t>
  </si>
  <si>
    <t>CR.</t>
  </si>
  <si>
    <t>OPENING BALANCE</t>
  </si>
  <si>
    <t>XLWLWY</t>
  </si>
  <si>
    <t>TRANSFER TO MEEZAN</t>
  </si>
  <si>
    <t>PY40SQ / BAG ADD</t>
  </si>
  <si>
    <t>AIZA FAZAL ELLAHI</t>
  </si>
  <si>
    <t>23VQK4 / REFUND</t>
  </si>
  <si>
    <t>ABRISH FARIMA</t>
  </si>
  <si>
    <t>MUHAMMAD IBRAHIM</t>
  </si>
  <si>
    <t>MUHAMMAD AMIR</t>
  </si>
  <si>
    <t>8NGTE9 / REFUND</t>
  </si>
  <si>
    <t>ABDUL LATIF</t>
  </si>
  <si>
    <t>8NGSQ0 / REFUND</t>
  </si>
  <si>
    <t>GHULAM ALI</t>
  </si>
  <si>
    <t>8NGSRJ / REFUND</t>
  </si>
  <si>
    <t>TRANSFER TO HBL</t>
  </si>
  <si>
    <t>TRANSFER TO UBL</t>
  </si>
  <si>
    <t>POBTSF / BAG ADDED</t>
  </si>
  <si>
    <t>Muhammad Bilal</t>
  </si>
  <si>
    <t>UIVQIT / VOID</t>
  </si>
  <si>
    <t>MUHAMMAD MANZAR</t>
  </si>
  <si>
    <t>UCWWHN / VOID</t>
  </si>
  <si>
    <t>RSKZVH / VOID</t>
  </si>
  <si>
    <t>8NRS9N / VOID</t>
  </si>
  <si>
    <t>RMPRVR / VOID</t>
  </si>
  <si>
    <t>8NS2S5 / VOID</t>
  </si>
  <si>
    <t>8NSN9N / VOID</t>
  </si>
  <si>
    <t>Ashiq Hussain</t>
  </si>
  <si>
    <t>8NTAEU / VOID</t>
  </si>
  <si>
    <t>8NTA2H / VOID</t>
  </si>
  <si>
    <t>8NTA2Y / VOID</t>
  </si>
  <si>
    <t>UTUFHB / VOID</t>
  </si>
  <si>
    <t>8NU005 / VOID</t>
  </si>
  <si>
    <t>8NU08B / VOID</t>
  </si>
  <si>
    <t>RKMVVZ / VOID</t>
  </si>
  <si>
    <t>RKMJUK / VOID</t>
  </si>
  <si>
    <t>8Z010N / VOID</t>
  </si>
  <si>
    <t>ABDULLAH KARAM HUSSAIN</t>
  </si>
  <si>
    <t>8Z04C6 / VOID</t>
  </si>
  <si>
    <t>8Z05JE / VOID</t>
  </si>
  <si>
    <t>WHIQLP / VOID</t>
  </si>
  <si>
    <t>WZDIUC / VOID</t>
  </si>
  <si>
    <t>Khuda Bux</t>
  </si>
  <si>
    <t>VDUYWX</t>
  </si>
  <si>
    <t>IFTIHAJ REHMAN</t>
  </si>
  <si>
    <t>UKVXKL / VOID</t>
  </si>
  <si>
    <t>UMUXLB / VOID</t>
  </si>
  <si>
    <t>Abid Hussain</t>
  </si>
  <si>
    <t>8Z3BFJ / VOID</t>
  </si>
  <si>
    <t>HASNAIN KHAN</t>
  </si>
  <si>
    <t>SGNTDS / VOID</t>
  </si>
  <si>
    <t>WQFCHD / VOID</t>
  </si>
  <si>
    <t>TIBAEX / VOID</t>
  </si>
  <si>
    <t>8Z60L2 / VOID</t>
  </si>
  <si>
    <t>8Z60MB / VOID</t>
  </si>
  <si>
    <t>8Z60NF / VOID</t>
  </si>
  <si>
    <t>8Z635T / VOID</t>
  </si>
  <si>
    <t>PXGZ48 / BAG ADD</t>
  </si>
  <si>
    <t>MUHAMMAD FAISAL * 4</t>
  </si>
  <si>
    <t>WAGQRT / VOID</t>
  </si>
  <si>
    <t>MUHAMMAD QASIM * 2</t>
  </si>
  <si>
    <t>8Z76M3 / VOID</t>
  </si>
  <si>
    <t>8Z773G / VOID</t>
  </si>
  <si>
    <t>8Z7729 / VOID</t>
  </si>
  <si>
    <t>5BP945 / VOID</t>
  </si>
  <si>
    <t>Abdul Hameed * 5</t>
  </si>
  <si>
    <t>MEEZAN CHEQUE</t>
  </si>
  <si>
    <t>8Z86QB / VOID</t>
  </si>
  <si>
    <t>8Z8Y37 / VOID</t>
  </si>
  <si>
    <t>Ahmad Hassan</t>
  </si>
  <si>
    <t>QDZJKC / VOID</t>
  </si>
  <si>
    <t>5CD40L / VOID</t>
  </si>
  <si>
    <t>Habib Shareef muhammad</t>
  </si>
  <si>
    <t>NAEEM ALI</t>
  </si>
  <si>
    <t>609106031 / REISSUE</t>
  </si>
  <si>
    <t>609106040 / REISSUE</t>
  </si>
  <si>
    <t>Muhammad Ayoub *2</t>
  </si>
  <si>
    <t>Muhammad Basharat *9</t>
  </si>
  <si>
    <t>GE8V2B / REISSUE</t>
  </si>
  <si>
    <t>5CVWZT / VOID</t>
  </si>
  <si>
    <t>8ZB9FQ / VOID</t>
  </si>
  <si>
    <t>YWVRXH / VOID</t>
  </si>
  <si>
    <t>8ZBEP5 / VOID</t>
  </si>
  <si>
    <t>8ZBNPQ / VOID</t>
  </si>
  <si>
    <t>8ZBQEE / VOID</t>
  </si>
  <si>
    <t>NIAS AHMED DAYO *5</t>
  </si>
  <si>
    <t>Muhammad Shamim *5</t>
  </si>
  <si>
    <t>ABDUL AZIM KHADIMI *2</t>
  </si>
  <si>
    <t>NAQIBULLAH NASERI *2</t>
  </si>
  <si>
    <t>Bilal Mufid *2</t>
  </si>
  <si>
    <t>MUHAMMAD AMIL *2</t>
  </si>
  <si>
    <t>WTLHDK / VOID</t>
  </si>
  <si>
    <t>5DC6LV / VOID</t>
  </si>
  <si>
    <t xml:space="preserve">MUHAMMAD RIZWAN </t>
  </si>
  <si>
    <t>8MDKL6 / REFUND</t>
  </si>
  <si>
    <t>8ZCMQ9 / VOID</t>
  </si>
  <si>
    <t>REFUND / 8NDY20</t>
  </si>
  <si>
    <t>HBL CHEQUE</t>
  </si>
  <si>
    <t>5DFVS4 / VOID</t>
  </si>
  <si>
    <t>Hazar Khan</t>
  </si>
  <si>
    <t>Faisal Imam *2</t>
  </si>
  <si>
    <t>Mehwish Bibi *3</t>
  </si>
  <si>
    <t>8ZCP3N / VOID</t>
  </si>
  <si>
    <t>Kubra Mai *2</t>
  </si>
  <si>
    <t>5DJ4F0 / VOID</t>
  </si>
  <si>
    <t>8ZD37S / VOID</t>
  </si>
  <si>
    <t>Musarrat Kousar *3</t>
  </si>
  <si>
    <t>5CZ251</t>
  </si>
  <si>
    <t>5DH587 / VOID</t>
  </si>
  <si>
    <t>Karim Muhammad</t>
  </si>
  <si>
    <t>FARPHL / BAG ADD</t>
  </si>
  <si>
    <t>ADNAN ALI GHULAM HUSSAIN *3</t>
  </si>
  <si>
    <t>XB26Z7 / BAG ADD</t>
  </si>
  <si>
    <t>YSCMSF / VOID</t>
  </si>
  <si>
    <t>Y3E1VK</t>
  </si>
  <si>
    <t>BUSHRA ANWAR</t>
  </si>
  <si>
    <t>IWJ73V / REFUND</t>
  </si>
  <si>
    <t>IMRan Arshad</t>
  </si>
  <si>
    <t>59VKFB / REFUND</t>
  </si>
  <si>
    <t>IMRAN RAZA *2</t>
  </si>
  <si>
    <t>ABDUL KARIM KHASKHELI *2</t>
  </si>
  <si>
    <t xml:space="preserve">Transfer to ubl </t>
  </si>
  <si>
    <t xml:space="preserve">TRANSFER TO BANK ALFLAH </t>
  </si>
  <si>
    <t>OFLQGj</t>
  </si>
  <si>
    <t>Mansoor Ahmed</t>
  </si>
  <si>
    <t>Kainat Afzal *2</t>
  </si>
  <si>
    <t>TRASNFER TO UBL</t>
  </si>
  <si>
    <t>ARSLAN MAQSOOD / VOID</t>
  </si>
  <si>
    <t>Muzzamil abrar Malik *2</t>
  </si>
  <si>
    <t>8ZCE0E / REFUND</t>
  </si>
  <si>
    <t>PAYMENT FROM TALHA</t>
  </si>
  <si>
    <t>Salma Tahir</t>
  </si>
  <si>
    <t>Muhammad Aamir</t>
  </si>
  <si>
    <t>MOLE TRAVELS</t>
  </si>
  <si>
    <t>BALANCE</t>
  </si>
  <si>
    <t>BAKHTAWAR NAZIR</t>
  </si>
  <si>
    <t>8M5G4R</t>
  </si>
  <si>
    <t>MUHAMMAD NAVEED *2</t>
  </si>
  <si>
    <t>8M6BNP</t>
  </si>
  <si>
    <t xml:space="preserve">TRANSFER TO MEEZAN </t>
  </si>
  <si>
    <t>MUHAMMAD ZUBAIR</t>
  </si>
  <si>
    <t>8M759F</t>
  </si>
  <si>
    <t>CASH</t>
  </si>
  <si>
    <t>8M83P1</t>
  </si>
  <si>
    <t>ASLAM PERVAIZ</t>
  </si>
  <si>
    <t>8L9JHE/REFUND</t>
  </si>
  <si>
    <t>MUHAMMAD JUNAID</t>
  </si>
  <si>
    <t>8M9F6L</t>
  </si>
  <si>
    <t>RIZWAN AKBAR</t>
  </si>
  <si>
    <t>8M9SMY</t>
  </si>
  <si>
    <t>MUHAMMAD ALTAF</t>
  </si>
  <si>
    <t>UDJFAC</t>
  </si>
  <si>
    <t>SYED UZAIR ABBAS</t>
  </si>
  <si>
    <t>8MBKEE</t>
  </si>
  <si>
    <t>MUHAMMAD KHAN * 2</t>
  </si>
  <si>
    <t>REFUND / 8M27RS</t>
  </si>
  <si>
    <t>RIZWAN SHOUKAT</t>
  </si>
  <si>
    <t>8MCC3A</t>
  </si>
  <si>
    <t>8MCA73</t>
  </si>
  <si>
    <t>8MCJ9E</t>
  </si>
  <si>
    <t>8MCHEH</t>
  </si>
  <si>
    <t>SHAHID ISMAIL</t>
  </si>
  <si>
    <t>8MDLHM</t>
  </si>
  <si>
    <t>AJMAL SHAH</t>
  </si>
  <si>
    <t>8MDUUA</t>
  </si>
  <si>
    <t>MUHAMMAD SAEED *2</t>
  </si>
  <si>
    <t>8MF1JE</t>
  </si>
  <si>
    <t>8MH33G</t>
  </si>
  <si>
    <t>ASAD NAWAZ</t>
  </si>
  <si>
    <t>8MN0ZJ</t>
  </si>
  <si>
    <t>MUHAMMAD YASEEN</t>
  </si>
  <si>
    <t>8MNL0G</t>
  </si>
  <si>
    <t>ZAHEER UL HASSAN ZULFIQAR HUSSAIN</t>
  </si>
  <si>
    <t>8MPE33</t>
  </si>
  <si>
    <t>MUHAMMAD SAEED</t>
  </si>
  <si>
    <t>8MQGHY</t>
  </si>
  <si>
    <t>MUHAMMAD KHALID</t>
  </si>
  <si>
    <t>8MQGF1</t>
  </si>
  <si>
    <t>ZAWAR HUSSAIN ALLAH DITTA</t>
  </si>
  <si>
    <t>8MQQHT</t>
  </si>
  <si>
    <t>MUHAMMAD ARSLAN SHARIF</t>
  </si>
  <si>
    <t>8MR9AC</t>
  </si>
  <si>
    <t>MUHAMMAD IKRAM ABID</t>
  </si>
  <si>
    <t>8MSGK9</t>
  </si>
  <si>
    <t>SEENGAR ALI JHATIAL</t>
  </si>
  <si>
    <t>8MTGK8</t>
  </si>
  <si>
    <t>8MTGK8 / VOID</t>
  </si>
  <si>
    <t>ARFA JAFFAR*2</t>
  </si>
  <si>
    <t>8MTJQC</t>
  </si>
  <si>
    <t>ADJUSTED</t>
  </si>
  <si>
    <t>RASOOL BAKHSH*2</t>
  </si>
  <si>
    <t>8N5ZJU</t>
  </si>
  <si>
    <t xml:space="preserve">QASIM HUSSAIN </t>
  </si>
  <si>
    <t>8N6JF2</t>
  </si>
  <si>
    <t xml:space="preserve">FAIZA ARSHAD *2 </t>
  </si>
  <si>
    <t>8N70J2</t>
  </si>
  <si>
    <t>GHULAM ABBAS CHANDIO</t>
  </si>
  <si>
    <t>8N6R9F</t>
  </si>
  <si>
    <t>MANZOOR HUSSAIN*5</t>
  </si>
  <si>
    <t>8N7H5J</t>
  </si>
  <si>
    <t>SHAHIDA MUHMAAD IMRAN*4</t>
  </si>
  <si>
    <t>8N7YEH</t>
  </si>
  <si>
    <t>SAIMA YOUSAF *3</t>
  </si>
  <si>
    <t>8N7LYG</t>
  </si>
  <si>
    <t>MUHAMMAD YOUNUS KHATRI *5</t>
  </si>
  <si>
    <t>8N977G</t>
  </si>
  <si>
    <t>KINZA NAVEED*3</t>
  </si>
  <si>
    <t xml:space="preserve">AZIZ UR REHMAN NOOR MUHAMMAD </t>
  </si>
  <si>
    <t>8N9NJL</t>
  </si>
  <si>
    <t>KIRAN AZIZ *4</t>
  </si>
  <si>
    <t>8N9L09</t>
  </si>
  <si>
    <t>BAKHTO BIBI *4</t>
  </si>
  <si>
    <t>8N9L5B</t>
  </si>
  <si>
    <t>CHEQUE</t>
  </si>
  <si>
    <t>ZAR KHTOON*5</t>
  </si>
  <si>
    <t>8NA95C</t>
  </si>
  <si>
    <t>8NA9M2</t>
  </si>
  <si>
    <t>ABDULLAH KAREEM HUSSAIN</t>
  </si>
  <si>
    <t>8NB7Z9</t>
  </si>
  <si>
    <t>MUHAMMAD AHMAD SHABBIR</t>
  </si>
  <si>
    <t>8NBBN8</t>
  </si>
  <si>
    <t>MUHAMMAD ASIM</t>
  </si>
  <si>
    <t>8NB4YJ</t>
  </si>
  <si>
    <t>RABIA SHAHEEN</t>
  </si>
  <si>
    <t>8NBSDQ</t>
  </si>
  <si>
    <t>ABBAS ALI</t>
  </si>
  <si>
    <t>8NCCP4</t>
  </si>
  <si>
    <r>
      <rPr>
        <rFont val="Calibri"/>
        <color rgb="FF333333"/>
        <sz val="10.0"/>
      </rPr>
      <t xml:space="preserve">MUBEEN </t>
    </r>
    <r>
      <rPr>
        <rFont val="Calibri"/>
        <color rgb="FF333333"/>
        <sz val="11.0"/>
      </rPr>
      <t>ASGHAR*5</t>
    </r>
  </si>
  <si>
    <t>8ND5YR</t>
  </si>
  <si>
    <t>MUHAMMAD AYOUB</t>
  </si>
  <si>
    <t>8NCMU6</t>
  </si>
  <si>
    <t>FATIMA UMAIZ *2</t>
  </si>
  <si>
    <t>8NEFPB</t>
  </si>
  <si>
    <t>SONIA BIBI*2</t>
  </si>
  <si>
    <t>8NEJNB</t>
  </si>
  <si>
    <t>SAFIA BIBI</t>
  </si>
  <si>
    <t>8NEJQT</t>
  </si>
  <si>
    <t>SUGHRAN BIBI</t>
  </si>
  <si>
    <t>8NF2NG</t>
  </si>
  <si>
    <t>TRASNFER TO HBL</t>
  </si>
  <si>
    <t>SHOUKAT ALI MUHAMMAD SIDDIQUE</t>
  </si>
  <si>
    <t>8NG416</t>
  </si>
  <si>
    <t>RUKHSANA KOUSAR *3</t>
  </si>
  <si>
    <t>8NGPD2</t>
  </si>
  <si>
    <t>AYSHA AZAM</t>
  </si>
  <si>
    <t>8NJPHJ</t>
  </si>
  <si>
    <t>AKBAR JEE</t>
  </si>
  <si>
    <t>8NKYCA</t>
  </si>
  <si>
    <t>ABDUL JABBAR ABDUL GHAFFAR *7</t>
  </si>
  <si>
    <t>8NKRN3</t>
  </si>
  <si>
    <t>AMNA SHEHZADI *2</t>
  </si>
  <si>
    <t>8NKS37</t>
  </si>
  <si>
    <t>Cheque Transfer to ubl</t>
  </si>
  <si>
    <t>AMJAD MUHAMMAD SHARIF</t>
  </si>
  <si>
    <t>ASHIQ ULLAH *2</t>
  </si>
  <si>
    <t>transfer to ubl</t>
  </si>
  <si>
    <t>MUHAMMAD NAEEM*2</t>
  </si>
  <si>
    <t>70566*2</t>
  </si>
  <si>
    <t>154079*3</t>
  </si>
  <si>
    <t>123344*2</t>
  </si>
  <si>
    <t>123344*3</t>
  </si>
  <si>
    <t>144947 *2</t>
  </si>
  <si>
    <t>UBL CHEQUE</t>
  </si>
  <si>
    <t>65099 *2</t>
  </si>
  <si>
    <t>BANK AL HABIB CASH</t>
  </si>
  <si>
    <t>HAYATAN MAI *2</t>
  </si>
  <si>
    <t>163179 *2</t>
  </si>
  <si>
    <t>92850 *2</t>
  </si>
  <si>
    <t>8ZKNTK</t>
  </si>
  <si>
    <t>152903 *2</t>
  </si>
  <si>
    <t xml:space="preserve">ANJUM GILLANI </t>
  </si>
  <si>
    <t>8LN9SD / DATE CHANGE</t>
  </si>
  <si>
    <t>134788 *5</t>
  </si>
  <si>
    <t>63580 *3</t>
  </si>
  <si>
    <t>8ZLR5G / SEAT ADD</t>
  </si>
  <si>
    <t>MUHAMMAD ANEES *5</t>
  </si>
  <si>
    <t>8ZM6ZR</t>
  </si>
  <si>
    <t>135054 *5</t>
  </si>
  <si>
    <t>SHAZIA KOUSAR</t>
  </si>
  <si>
    <t>8ZNY3U</t>
  </si>
  <si>
    <t>MANZOOR AHMAD</t>
  </si>
  <si>
    <t>8ZM726</t>
  </si>
  <si>
    <t>135650*2</t>
  </si>
  <si>
    <t>MUHAMMAD AMIN</t>
  </si>
  <si>
    <t>8ZNHDJ</t>
  </si>
  <si>
    <t>SAFIA MAI</t>
  </si>
  <si>
    <t>8ZNCAA</t>
  </si>
  <si>
    <t>Hamza Makki Sumra</t>
  </si>
  <si>
    <t>ZQB5FJ</t>
  </si>
  <si>
    <t>BAGLBL</t>
  </si>
  <si>
    <t>MUHAMMAD SIDDIQUE</t>
  </si>
  <si>
    <t>1HUTPN</t>
  </si>
  <si>
    <t>VFLFQN</t>
  </si>
  <si>
    <t>tkt refund</t>
  </si>
  <si>
    <t>MURAD ALI</t>
  </si>
  <si>
    <t>WLK4VE</t>
  </si>
  <si>
    <t>KALEEMULLAH SOHO</t>
  </si>
  <si>
    <t>LPT9D9</t>
  </si>
  <si>
    <t>P7ZYPY</t>
  </si>
  <si>
    <t>4Y3046</t>
  </si>
  <si>
    <t>MUHAMMAD BURHAN</t>
  </si>
  <si>
    <t>5807NT</t>
  </si>
  <si>
    <t>DATE CHANGE / ZQB5FJ</t>
  </si>
  <si>
    <t>MUHAMMAD MEHBOOB ARSHAD</t>
  </si>
  <si>
    <t>CDC2LQ</t>
  </si>
  <si>
    <t>ABDUL REHMAN</t>
  </si>
  <si>
    <t>3J9SF0</t>
  </si>
  <si>
    <t>WAQAS AHMAD</t>
  </si>
  <si>
    <t>2GEQLI</t>
  </si>
  <si>
    <t>B9EAAZ</t>
  </si>
  <si>
    <t>MST0C3</t>
  </si>
  <si>
    <t>ZEBA GUL EBARAHIMI</t>
  </si>
  <si>
    <t>PVBCP4</t>
  </si>
  <si>
    <t>KHUSHI MUHAMMAD</t>
  </si>
  <si>
    <t>EQHF0I</t>
  </si>
  <si>
    <t>E5LUK9</t>
  </si>
  <si>
    <t>PNR REFUNDEDD</t>
  </si>
  <si>
    <t>SARFRAZ KHAN</t>
  </si>
  <si>
    <t>QHE5OZ</t>
  </si>
  <si>
    <t>MUHAMMAD ADNAN</t>
  </si>
  <si>
    <t>NW4ZH9</t>
  </si>
  <si>
    <t>HABIB UR RASHEED ABDUL RASHEED</t>
  </si>
  <si>
    <t>WV82GS</t>
  </si>
  <si>
    <t>ALF UR REHMAN</t>
  </si>
  <si>
    <t>BCYFTQ</t>
  </si>
  <si>
    <t>SHAHID JAVED</t>
  </si>
  <si>
    <t>M4M9HN</t>
  </si>
  <si>
    <t>7IPZUJ</t>
  </si>
  <si>
    <t>IKZKQ2</t>
  </si>
  <si>
    <t>RANA KHURAM SHAHZAD</t>
  </si>
  <si>
    <t>L28C3U</t>
  </si>
  <si>
    <t>HM4LBH</t>
  </si>
  <si>
    <t>MUHAMMAD RIAZ</t>
  </si>
  <si>
    <t>886QPV</t>
  </si>
  <si>
    <t>MUHAMMAD NAEEM ARFAN</t>
  </si>
  <si>
    <t>S6LXDX</t>
  </si>
  <si>
    <t>LUBNA SAJJAD *2</t>
  </si>
  <si>
    <t>9YFR7X</t>
  </si>
  <si>
    <t>ABDUL WAHID HAJI MUHAMMAD YAQQOB</t>
  </si>
  <si>
    <t>H9A1H6</t>
  </si>
  <si>
    <t>SHARIFAN MUHAMMAD HANIF *2</t>
  </si>
  <si>
    <t>BL2B43</t>
  </si>
  <si>
    <t>ALI IRSHAD</t>
  </si>
  <si>
    <t>KNMEX4</t>
  </si>
  <si>
    <t>MUHAMMAD MUZAMIL</t>
  </si>
  <si>
    <t>0Y5XE6</t>
  </si>
  <si>
    <t>D6V9DL</t>
  </si>
  <si>
    <t>83B9RL</t>
  </si>
  <si>
    <t>3HVZKL / REFUND</t>
  </si>
  <si>
    <t>PAYMENT REC.</t>
  </si>
  <si>
    <t>REC. DATE</t>
  </si>
  <si>
    <t>ABDUL MOHSIN</t>
  </si>
  <si>
    <t>W9HCRF</t>
  </si>
  <si>
    <t>RT</t>
  </si>
  <si>
    <t>SOBIA YOUNAS IQBAL</t>
  </si>
  <si>
    <t>8MT5DR</t>
  </si>
  <si>
    <t>CH</t>
  </si>
  <si>
    <t>SHAHNAZ BIBI *2</t>
  </si>
  <si>
    <t>8N3DT9</t>
  </si>
  <si>
    <t>AQEELA MAI</t>
  </si>
  <si>
    <t>8N4THH</t>
  </si>
  <si>
    <t>8N4RFB / VOID</t>
  </si>
  <si>
    <t>FAIZA ARSHAD</t>
  </si>
  <si>
    <t>RUQIA BIBI*2</t>
  </si>
  <si>
    <t>8N752C</t>
  </si>
  <si>
    <t>UME SALMA*2</t>
  </si>
  <si>
    <t>1SWMXJ</t>
  </si>
  <si>
    <t>P9</t>
  </si>
  <si>
    <t>Bushra Anwar</t>
  </si>
  <si>
    <t>LYP JED LYP</t>
  </si>
  <si>
    <t>IWJ73V</t>
  </si>
  <si>
    <t>FAIZAN NAZEER</t>
  </si>
  <si>
    <t>YJQAGW</t>
  </si>
  <si>
    <t>AHSAN SOHAIL</t>
  </si>
  <si>
    <t>XRXIHP</t>
  </si>
  <si>
    <t>MUHAMMAD ISHAQ</t>
  </si>
  <si>
    <t>XGCKQK</t>
  </si>
  <si>
    <t>JCINWB</t>
  </si>
  <si>
    <t>RBCIRK</t>
  </si>
  <si>
    <t>MUHAMMAD KHAN</t>
  </si>
  <si>
    <t>RIOLVM</t>
  </si>
  <si>
    <t>BHARAT KUMAR JAWAHARO</t>
  </si>
  <si>
    <t>EIJGSC</t>
  </si>
  <si>
    <t xml:space="preserve">NAILAN KHATOON JHATIAL *3 </t>
  </si>
  <si>
    <t>GNHCXM</t>
  </si>
  <si>
    <t>MUHAMMAD AHSAN NAWAZ</t>
  </si>
  <si>
    <t>VQNEWV</t>
  </si>
  <si>
    <t>MADNI SHER</t>
  </si>
  <si>
    <t>PUPZQC</t>
  </si>
  <si>
    <t>RAFIQA ARSHAD</t>
  </si>
  <si>
    <t>QTUZST</t>
  </si>
  <si>
    <t>ARSHAD MEHMOOD</t>
  </si>
  <si>
    <t>ENEJPO</t>
  </si>
  <si>
    <t>QAISAR SHAHZAD</t>
  </si>
  <si>
    <t>EKLVCK</t>
  </si>
  <si>
    <t>HAFIZ SYED MUHAMMAD FAIZAN YAHYA</t>
  </si>
  <si>
    <t>OGPCOZ</t>
  </si>
  <si>
    <t>ABDUL HASEEB</t>
  </si>
  <si>
    <t>JBQFZN</t>
  </si>
  <si>
    <t>HAFIZ MUHAMMAD IRFAN</t>
  </si>
  <si>
    <t>RQSDGD</t>
  </si>
  <si>
    <t>CDQRUT</t>
  </si>
  <si>
    <t>MUHAMMAD ZUBAIR AMIN</t>
  </si>
  <si>
    <t>WULYAV</t>
  </si>
  <si>
    <t>UMAIR AHMAD</t>
  </si>
  <si>
    <t>RCXWMV / BAG ADD</t>
  </si>
  <si>
    <t>IKHRAJAT</t>
  </si>
  <si>
    <t>CASH IN</t>
  </si>
  <si>
    <t>CASH OUT</t>
  </si>
  <si>
    <t>BRIYANI</t>
  </si>
  <si>
    <t>ROTI SALAN</t>
  </si>
  <si>
    <t>DAAL CHAWAL</t>
  </si>
  <si>
    <t>DAWAT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</si>
</sst>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"/>
    <numFmt numFmtId="165" formatCode="d mmm"/>
    <numFmt numFmtId="166" formatCode="&quot;$&quot;#,##0.00"/>
    <numFmt numFmtId="167" formatCode="d-mmmm"/>
    <numFmt numFmtId="168" formatCode="_(* #,##0_);_(* \(#,##0\);_(* &quot;-&quot;??_);_(@_)"/>
    <numFmt numFmtId="169" formatCode="[$-409]d\-mmm\-yy"/>
  </numFmts>
  <fonts count="55">
    <font>
      <sz val="11.0"/>
      <color theme="1"/>
      <name val="Calibri"/>
      <scheme val="minor"/>
    </font>
    <font>
      <sz val="9.0"/>
      <color rgb="FF000000"/>
      <name val="Calibri"/>
      <scheme val="minor"/>
    </font>
    <font/>
    <font>
      <color rgb="FF000000"/>
      <name val="Calibri"/>
      <scheme val="minor"/>
    </font>
    <font>
      <b/>
      <sz val="10.0"/>
      <color rgb="FF000000"/>
      <name val="Calibri"/>
      <scheme val="minor"/>
    </font>
    <font>
      <sz val="10.0"/>
      <color rgb="FF000000"/>
      <name val="Calibri"/>
      <scheme val="minor"/>
    </font>
    <font>
      <sz val="9.0"/>
      <color rgb="FF111111"/>
      <name val="Arial"/>
    </font>
    <font>
      <sz val="10.0"/>
      <color rgb="FF333333"/>
      <name val="Calibri"/>
      <scheme val="minor"/>
    </font>
    <font>
      <sz val="10.0"/>
      <color theme="1"/>
      <name val="Calibri"/>
      <scheme val="minor"/>
    </font>
    <font>
      <sz val="10.0"/>
      <color rgb="FF666666"/>
      <name val="Calibri"/>
      <scheme val="minor"/>
    </font>
    <font>
      <sz val="10.0"/>
      <color rgb="FF1D3D7A"/>
      <name val="Calibri"/>
      <scheme val="minor"/>
    </font>
    <font>
      <color rgb="FF333333"/>
      <name val="&quot;Open Sans&quot;"/>
    </font>
    <font>
      <sz val="11.0"/>
      <color rgb="FF333333"/>
      <name val="&quot;Open Sans&quot;"/>
    </font>
    <font>
      <sz val="9.0"/>
      <color rgb="FF333333"/>
      <name val="Calibri"/>
      <scheme val="minor"/>
    </font>
    <font>
      <sz val="11.0"/>
      <color rgb="FF333333"/>
      <name val="Calibri"/>
      <scheme val="minor"/>
    </font>
    <font>
      <sz val="9.0"/>
      <color rgb="FF000000"/>
      <name val="Docs-Calibri"/>
    </font>
    <font>
      <sz val="11.0"/>
      <color rgb="FF212121"/>
      <name val="Roboto"/>
    </font>
    <font>
      <color rgb="FF333333"/>
      <name val="&quot;docs-Open Sans&quot;"/>
    </font>
    <font>
      <color theme="1"/>
      <name val="Calibri"/>
      <scheme val="minor"/>
    </font>
    <font>
      <sz val="9.0"/>
      <color theme="1"/>
      <name val="Calibri"/>
    </font>
    <font>
      <color rgb="FF333333"/>
      <name val="Calibri"/>
      <scheme val="minor"/>
    </font>
    <font>
      <sz val="9.0"/>
      <color rgb="FF333333"/>
      <name val="&quot;Open Sans&quot;"/>
    </font>
    <font>
      <sz val="12.0"/>
      <color rgb="FF212529"/>
      <name val="Arial"/>
    </font>
    <font>
      <color rgb="FF212529"/>
      <name val="System-ui"/>
    </font>
    <font>
      <sz val="11.0"/>
      <color rgb="FF555555"/>
      <name val="&quot;Open Sans&quot;"/>
    </font>
    <font>
      <sz val="12.0"/>
      <color rgb="FF212529"/>
      <name val="System-ui"/>
    </font>
    <font>
      <sz val="10.0"/>
      <color theme="8"/>
      <name val="Calibri"/>
      <scheme val="minor"/>
    </font>
    <font>
      <sz val="10.0"/>
      <color rgb="FF212121"/>
      <name val="Calibri"/>
      <scheme val="minor"/>
    </font>
    <font>
      <sz val="9.0"/>
      <color theme="1"/>
      <name val="Calibri"/>
      <scheme val="minor"/>
    </font>
    <font>
      <b/>
      <sz val="10.0"/>
      <color rgb="FFFFFFFF"/>
      <name val="Calibri"/>
      <scheme val="minor"/>
    </font>
    <font>
      <sz val="10.0"/>
      <color rgb="FFFFFFFF"/>
      <name val="Calibri"/>
      <scheme val="minor"/>
    </font>
    <font>
      <b/>
      <sz val="10.0"/>
      <color rgb="FF333333"/>
      <name val="Calibri"/>
      <scheme val="minor"/>
    </font>
    <font>
      <b/>
      <sz val="9.0"/>
      <color rgb="FF000000"/>
      <name val="Calibri"/>
      <scheme val="minor"/>
    </font>
    <font>
      <sz val="9.0"/>
      <color theme="8"/>
      <name val="Calibri"/>
      <scheme val="minor"/>
    </font>
    <font>
      <sz val="9.0"/>
      <color rgb="FF111111"/>
      <name val="Calibri"/>
      <scheme val="minor"/>
    </font>
    <font>
      <sz val="9.0"/>
      <color rgb="FFFFFFFF"/>
      <name val="Calibri"/>
      <scheme val="minor"/>
    </font>
    <font>
      <color rgb="FF111111"/>
      <name val="Docs-Calibri"/>
    </font>
    <font>
      <sz val="9.0"/>
      <color rgb="FF000000"/>
      <name val="Arial"/>
    </font>
    <font>
      <sz val="8.0"/>
      <color rgb="FF111111"/>
      <name val="Arial"/>
    </font>
    <font>
      <color theme="1"/>
      <name val="&quot;Helvetica Neue&quot;"/>
    </font>
    <font>
      <sz val="11.0"/>
      <color rgb="FF000000"/>
      <name val="Calibri"/>
      <scheme val="minor"/>
    </font>
    <font>
      <color rgb="FF000000"/>
      <name val="Docs-Calibri"/>
    </font>
    <font>
      <b/>
      <sz val="11.0"/>
      <color rgb="FF000000"/>
      <name val="Calibri"/>
      <scheme val="minor"/>
    </font>
    <font>
      <color theme="8"/>
      <name val="Calibri"/>
      <scheme val="minor"/>
    </font>
    <font>
      <b/>
      <sz val="8.0"/>
      <color theme="1"/>
      <name val="Calibri"/>
      <scheme val="minor"/>
    </font>
    <font>
      <sz val="8.0"/>
      <color theme="1"/>
      <name val="Calibri"/>
      <scheme val="minor"/>
    </font>
    <font>
      <sz val="9.0"/>
      <color rgb="FF11A9CC"/>
      <name val="&quot;Google Sans Mono&quot;"/>
    </font>
    <font>
      <sz val="8.0"/>
      <color rgb="FF333333"/>
      <name val="Calibri"/>
      <scheme val="minor"/>
    </font>
    <font>
      <sz val="8.0"/>
      <color rgb="FF111111"/>
      <name val="Calibri"/>
      <scheme val="minor"/>
    </font>
    <font>
      <i/>
      <sz val="9.0"/>
      <color rgb="FF000000"/>
      <name val="Calibri"/>
      <scheme val="minor"/>
    </font>
    <font>
      <b/>
      <i/>
      <sz val="10.0"/>
      <color rgb="FF000000"/>
      <name val="Calibri"/>
      <scheme val="minor"/>
    </font>
    <font>
      <i/>
      <sz val="10.0"/>
      <color theme="8"/>
      <name val="Calibri"/>
      <scheme val="minor"/>
    </font>
    <font>
      <i/>
      <sz val="10.0"/>
      <color rgb="FF000000"/>
      <name val="Calibri"/>
      <scheme val="minor"/>
    </font>
    <font>
      <b/>
      <sz val="22.0"/>
      <color rgb="FF000000"/>
      <name val="&quot;Imprint MT Shadow&quot;"/>
    </font>
    <font>
      <sz val="11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9F9F9"/>
        <bgColor rgb="FFF9F9F9"/>
      </patternFill>
    </fill>
    <fill>
      <patternFill patternType="solid">
        <fgColor rgb="FFF7F7F7"/>
        <bgColor rgb="FFF7F7F7"/>
      </patternFill>
    </fill>
    <fill>
      <patternFill patternType="solid">
        <fgColor rgb="FFF4F4F4"/>
        <bgColor rgb="FFF4F4F4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11A9CC"/>
        <bgColor rgb="FF11A9CC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  <fill>
      <patternFill patternType="solid">
        <fgColor rgb="FFDCE6F1"/>
        <bgColor rgb="FFDCE6F1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4" numFmtId="1" xfId="0" applyAlignment="1" applyBorder="1" applyFont="1" applyNumberFormat="1">
      <alignment horizontal="center" vertical="center"/>
    </xf>
    <xf borderId="7" fillId="2" fontId="4" numFmtId="1" xfId="0" applyAlignment="1" applyBorder="1" applyFont="1" applyNumberFormat="1">
      <alignment horizontal="left" vertical="center"/>
    </xf>
    <xf borderId="7" fillId="2" fontId="4" numFmtId="1" xfId="0" applyAlignment="1" applyBorder="1" applyFont="1" applyNumberFormat="1">
      <alignment horizontal="center" readingOrder="0" vertical="center"/>
    </xf>
    <xf borderId="7" fillId="2" fontId="5" numFmtId="1" xfId="0" applyAlignment="1" applyBorder="1" applyFont="1" applyNumberFormat="1">
      <alignment horizontal="center" vertical="center"/>
    </xf>
    <xf borderId="0" fillId="2" fontId="5" numFmtId="0" xfId="0" applyAlignment="1" applyFont="1">
      <alignment horizontal="center"/>
    </xf>
    <xf borderId="7" fillId="2" fontId="5" numFmtId="1" xfId="0" applyAlignment="1" applyBorder="1" applyFont="1" applyNumberFormat="1">
      <alignment horizontal="left" vertical="center"/>
    </xf>
    <xf borderId="7" fillId="2" fontId="5" numFmtId="1" xfId="0" applyAlignment="1" applyBorder="1" applyFont="1" applyNumberFormat="1">
      <alignment horizontal="center" readingOrder="0" vertical="center"/>
    </xf>
    <xf borderId="7" fillId="2" fontId="5" numFmtId="164" xfId="0" applyAlignment="1" applyBorder="1" applyFont="1" applyNumberFormat="1">
      <alignment horizontal="center" readingOrder="0" vertical="center"/>
    </xf>
    <xf borderId="0" fillId="2" fontId="6" numFmtId="0" xfId="0" applyAlignment="1" applyFont="1">
      <alignment horizontal="left" readingOrder="0"/>
    </xf>
    <xf borderId="7" fillId="2" fontId="1" numFmtId="0" xfId="0" applyAlignment="1" applyBorder="1" applyFont="1">
      <alignment horizontal="center" readingOrder="0" vertical="center"/>
    </xf>
    <xf borderId="7" fillId="3" fontId="5" numFmtId="1" xfId="0" applyAlignment="1" applyBorder="1" applyFill="1" applyFont="1" applyNumberFormat="1">
      <alignment horizontal="center" readingOrder="0" vertical="center"/>
    </xf>
    <xf borderId="7" fillId="2" fontId="1" numFmtId="3" xfId="0" applyAlignment="1" applyBorder="1" applyFont="1" applyNumberFormat="1">
      <alignment horizontal="center" readingOrder="0" vertical="center"/>
    </xf>
    <xf borderId="7" fillId="2" fontId="7" numFmtId="0" xfId="0" applyAlignment="1" applyBorder="1" applyFont="1">
      <alignment horizontal="left" readingOrder="0" shrinkToFit="0" vertical="center" wrapText="0"/>
    </xf>
    <xf borderId="7" fillId="2" fontId="7" numFmtId="0" xfId="0" applyAlignment="1" applyBorder="1" applyFont="1">
      <alignment horizontal="center" readingOrder="0" shrinkToFit="0" vertical="center" wrapText="0"/>
    </xf>
    <xf borderId="7" fillId="2" fontId="7" numFmtId="3" xfId="0" applyAlignment="1" applyBorder="1" applyFont="1" applyNumberFormat="1">
      <alignment horizontal="center" readingOrder="0" shrinkToFit="0" vertical="center" wrapText="0"/>
    </xf>
    <xf borderId="7" fillId="2" fontId="5" numFmtId="0" xfId="0" applyAlignment="1" applyBorder="1" applyFont="1">
      <alignment horizontal="left" readingOrder="0" shrinkToFit="0" vertical="center" wrapText="0"/>
    </xf>
    <xf borderId="7" fillId="2" fontId="5" numFmtId="0" xfId="0" applyAlignment="1" applyBorder="1" applyFont="1">
      <alignment horizontal="center" readingOrder="0" shrinkToFit="0" vertical="center" wrapText="0"/>
    </xf>
    <xf borderId="7" fillId="2" fontId="7" numFmtId="1" xfId="0" applyAlignment="1" applyBorder="1" applyFont="1" applyNumberFormat="1">
      <alignment horizontal="left" readingOrder="0" shrinkToFit="0" vertical="center" wrapText="0"/>
    </xf>
    <xf borderId="7" fillId="2" fontId="5" numFmtId="1" xfId="0" applyAlignment="1" applyBorder="1" applyFont="1" applyNumberFormat="1">
      <alignment horizontal="center" readingOrder="0" shrinkToFit="0" vertical="center" wrapText="0"/>
    </xf>
    <xf borderId="7" fillId="2" fontId="5" numFmtId="0" xfId="0" applyAlignment="1" applyBorder="1" applyFont="1">
      <alignment horizontal="left" readingOrder="0" vertical="center"/>
    </xf>
    <xf borderId="7" fillId="2" fontId="5" numFmtId="0" xfId="0" applyAlignment="1" applyBorder="1" applyFont="1">
      <alignment horizontal="center" readingOrder="0" vertical="center"/>
    </xf>
    <xf borderId="7" fillId="2" fontId="7" numFmtId="0" xfId="0" applyAlignment="1" applyBorder="1" applyFont="1">
      <alignment horizontal="left" readingOrder="0" vertical="center"/>
    </xf>
    <xf borderId="7" fillId="2" fontId="7" numFmtId="1" xfId="0" applyAlignment="1" applyBorder="1" applyFont="1" applyNumberFormat="1">
      <alignment horizontal="left" readingOrder="0" vertical="center"/>
    </xf>
    <xf borderId="7" fillId="2" fontId="5" numFmtId="1" xfId="0" applyAlignment="1" applyBorder="1" applyFont="1" applyNumberFormat="1">
      <alignment horizontal="left" readingOrder="0" shrinkToFit="0" vertical="center" wrapText="0"/>
    </xf>
    <xf borderId="7" fillId="2" fontId="5" numFmtId="1" xfId="0" applyAlignment="1" applyBorder="1" applyFont="1" applyNumberFormat="1">
      <alignment horizontal="left" readingOrder="0" vertical="center"/>
    </xf>
    <xf borderId="7" fillId="2" fontId="7" numFmtId="1" xfId="0" applyAlignment="1" applyBorder="1" applyFont="1" applyNumberFormat="1">
      <alignment horizontal="center" readingOrder="0" shrinkToFit="0" vertical="center" wrapText="0"/>
    </xf>
    <xf borderId="7" fillId="2" fontId="8" numFmtId="164" xfId="0" applyAlignment="1" applyBorder="1" applyFont="1" applyNumberFormat="1">
      <alignment horizontal="center" readingOrder="0" vertical="center"/>
    </xf>
    <xf borderId="7" fillId="3" fontId="8" numFmtId="0" xfId="0" applyAlignment="1" applyBorder="1" applyFont="1">
      <alignment horizontal="center" readingOrder="0" vertical="center"/>
    </xf>
    <xf borderId="7" fillId="2" fontId="5" numFmtId="3" xfId="0" applyAlignment="1" applyBorder="1" applyFont="1" applyNumberFormat="1">
      <alignment horizontal="center" readingOrder="0" shrinkToFit="0" vertical="center" wrapText="0"/>
    </xf>
    <xf borderId="7" fillId="2" fontId="5" numFmtId="3" xfId="0" applyAlignment="1" applyBorder="1" applyFont="1" applyNumberFormat="1">
      <alignment horizontal="center" readingOrder="0" vertical="center"/>
    </xf>
    <xf borderId="0" fillId="2" fontId="8" numFmtId="0" xfId="0" applyFont="1"/>
    <xf borderId="7" fillId="2" fontId="9" numFmtId="0" xfId="0" applyAlignment="1" applyBorder="1" applyFont="1">
      <alignment horizontal="center" readingOrder="0" vertical="center"/>
    </xf>
    <xf borderId="7" fillId="2" fontId="7" numFmtId="1" xfId="0" applyAlignment="1" applyBorder="1" applyFont="1" applyNumberFormat="1">
      <alignment horizontal="center" readingOrder="0" vertical="center"/>
    </xf>
    <xf borderId="7" fillId="2" fontId="8" numFmtId="0" xfId="0" applyAlignment="1" applyBorder="1" applyFont="1">
      <alignment horizontal="left" readingOrder="0" vertical="center"/>
    </xf>
    <xf borderId="7" fillId="2" fontId="10" numFmtId="1" xfId="0" applyAlignment="1" applyBorder="1" applyFont="1" applyNumberFormat="1">
      <alignment horizontal="center" readingOrder="0" vertical="center"/>
    </xf>
    <xf borderId="7" fillId="2" fontId="4" numFmtId="164" xfId="0" applyAlignment="1" applyBorder="1" applyFont="1" applyNumberFormat="1">
      <alignment horizontal="center" readingOrder="0" vertical="center"/>
    </xf>
    <xf borderId="7" fillId="2" fontId="5" numFmtId="3" xfId="0" applyAlignment="1" applyBorder="1" applyFont="1" applyNumberFormat="1">
      <alignment horizontal="left" readingOrder="0" vertical="center"/>
    </xf>
    <xf borderId="7" fillId="2" fontId="8" numFmtId="0" xfId="0" applyAlignment="1" applyBorder="1" applyFont="1">
      <alignment horizontal="center" readingOrder="0" vertical="center"/>
    </xf>
    <xf borderId="7" fillId="2" fontId="5" numFmtId="165" xfId="0" applyAlignment="1" applyBorder="1" applyFont="1" applyNumberFormat="1">
      <alignment horizontal="center" readingOrder="0" vertical="center"/>
    </xf>
    <xf borderId="7" fillId="2" fontId="8" numFmtId="1" xfId="0" applyAlignment="1" applyBorder="1" applyFont="1" applyNumberFormat="1">
      <alignment horizontal="left" readingOrder="0" vertical="center"/>
    </xf>
    <xf borderId="7" fillId="2" fontId="8" numFmtId="1" xfId="0" applyAlignment="1" applyBorder="1" applyFont="1" applyNumberFormat="1">
      <alignment horizontal="center" readingOrder="0" vertical="center"/>
    </xf>
    <xf borderId="0" fillId="2" fontId="11" numFmtId="0" xfId="0" applyAlignment="1" applyFont="1">
      <alignment horizontal="left" readingOrder="0" shrinkToFit="0" wrapText="0"/>
    </xf>
    <xf borderId="8" fillId="0" fontId="11" numFmtId="1" xfId="0" applyAlignment="1" applyBorder="1" applyFont="1" applyNumberFormat="1">
      <alignment horizontal="left" readingOrder="0" shrinkToFit="0" wrapText="0"/>
    </xf>
    <xf borderId="0" fillId="4" fontId="11" numFmtId="1" xfId="0" applyAlignment="1" applyFill="1" applyFont="1" applyNumberFormat="1">
      <alignment horizontal="center" readingOrder="0" shrinkToFit="0" vertical="center" wrapText="0"/>
    </xf>
    <xf borderId="0" fillId="2" fontId="11" numFmtId="1" xfId="0" applyAlignment="1" applyFont="1" applyNumberFormat="1">
      <alignment horizontal="center" readingOrder="0" shrinkToFit="0" vertical="center" wrapText="0"/>
    </xf>
    <xf borderId="0" fillId="5" fontId="12" numFmtId="1" xfId="0" applyAlignment="1" applyFill="1" applyFont="1" applyNumberFormat="1">
      <alignment horizontal="left" readingOrder="0"/>
    </xf>
    <xf borderId="7" fillId="2" fontId="13" numFmtId="0" xfId="0" applyAlignment="1" applyBorder="1" applyFont="1">
      <alignment horizontal="left" readingOrder="0" shrinkToFit="0" vertical="center" wrapText="0"/>
    </xf>
    <xf borderId="7" fillId="2" fontId="13" numFmtId="0" xfId="0" applyAlignment="1" applyBorder="1" applyFont="1">
      <alignment horizontal="center" readingOrder="0" shrinkToFit="0" vertical="center" wrapText="0"/>
    </xf>
    <xf borderId="0" fillId="0" fontId="13" numFmtId="0" xfId="0" applyAlignment="1" applyFont="1">
      <alignment horizontal="left" readingOrder="0" vertical="center"/>
    </xf>
    <xf borderId="0" fillId="2" fontId="1" numFmtId="1" xfId="0" applyAlignment="1" applyFont="1" applyNumberFormat="1">
      <alignment horizontal="center" readingOrder="0" vertical="center"/>
    </xf>
    <xf borderId="8" fillId="0" fontId="11" numFmtId="0" xfId="0" applyAlignment="1" applyBorder="1" applyFont="1">
      <alignment horizontal="left" readingOrder="0" shrinkToFit="0" wrapText="0"/>
    </xf>
    <xf borderId="8" fillId="0" fontId="11" numFmtId="1" xfId="0" applyAlignment="1" applyBorder="1" applyFont="1" applyNumberFormat="1">
      <alignment horizontal="center" readingOrder="0" shrinkToFit="0" vertical="center" wrapText="0"/>
    </xf>
    <xf borderId="0" fillId="5" fontId="14" numFmtId="1" xfId="0" applyAlignment="1" applyFont="1" applyNumberFormat="1">
      <alignment horizontal="left" readingOrder="0"/>
    </xf>
    <xf borderId="0" fillId="2" fontId="5" numFmtId="1" xfId="0" applyAlignment="1" applyFont="1" applyNumberFormat="1">
      <alignment horizontal="center" readingOrder="0" shrinkToFit="0" vertical="center" wrapText="0"/>
    </xf>
    <xf borderId="0" fillId="2" fontId="1" numFmtId="3" xfId="0" applyAlignment="1" applyFont="1" applyNumberFormat="1">
      <alignment horizontal="center" readingOrder="0" shrinkToFit="0" vertical="center" wrapText="0"/>
    </xf>
    <xf borderId="0" fillId="2" fontId="1" numFmtId="3" xfId="0" applyAlignment="1" applyFont="1" applyNumberFormat="1">
      <alignment horizontal="center" readingOrder="0" vertical="center"/>
    </xf>
    <xf borderId="0" fillId="2" fontId="5" numFmtId="1" xfId="0" applyAlignment="1" applyFont="1" applyNumberFormat="1">
      <alignment horizontal="center" readingOrder="0" vertical="center"/>
    </xf>
    <xf borderId="0" fillId="5" fontId="12" numFmtId="1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readingOrder="0"/>
    </xf>
    <xf borderId="0" fillId="2" fontId="11" numFmtId="164" xfId="0" applyAlignment="1" applyFont="1" applyNumberFormat="1">
      <alignment horizontal="center" readingOrder="0" shrinkToFit="0" wrapText="0"/>
    </xf>
    <xf borderId="0" fillId="2" fontId="15" numFmtId="1" xfId="0" applyAlignment="1" applyFont="1" applyNumberFormat="1">
      <alignment horizontal="center" readingOrder="0" vertical="center"/>
    </xf>
    <xf borderId="0" fillId="6" fontId="16" numFmtId="1" xfId="0" applyAlignment="1" applyFill="1" applyFont="1" applyNumberFormat="1">
      <alignment horizontal="left" readingOrder="0"/>
    </xf>
    <xf borderId="0" fillId="6" fontId="16" numFmtId="1" xfId="0" applyAlignment="1" applyFont="1" applyNumberFormat="1">
      <alignment horizontal="center" readingOrder="0" vertical="center"/>
    </xf>
    <xf borderId="8" fillId="0" fontId="11" numFmtId="1" xfId="0" applyAlignment="1" applyBorder="1" applyFont="1" applyNumberFormat="1">
      <alignment horizontal="center" readingOrder="0" shrinkToFit="0" wrapText="0"/>
    </xf>
    <xf borderId="0" fillId="2" fontId="17" numFmtId="1" xfId="0" applyAlignment="1" applyFont="1" applyNumberFormat="1">
      <alignment horizontal="center" readingOrder="0" vertical="center"/>
    </xf>
    <xf borderId="7" fillId="3" fontId="5" numFmtId="1" xfId="0" applyAlignment="1" applyBorder="1" applyFont="1" applyNumberFormat="1">
      <alignment horizontal="center" readingOrder="0" shrinkToFit="0" vertical="center" wrapText="0"/>
    </xf>
    <xf borderId="0" fillId="0" fontId="18" numFmtId="1" xfId="0" applyAlignment="1" applyFont="1" applyNumberFormat="1">
      <alignment horizontal="left" readingOrder="0"/>
    </xf>
    <xf borderId="0" fillId="0" fontId="18" numFmtId="1" xfId="0" applyAlignment="1" applyFont="1" applyNumberFormat="1">
      <alignment horizontal="center" readingOrder="0" vertical="center"/>
    </xf>
    <xf borderId="0" fillId="4" fontId="11" numFmtId="1" xfId="0" applyAlignment="1" applyFont="1" applyNumberFormat="1">
      <alignment horizontal="left" readingOrder="0" shrinkToFit="0" wrapText="0"/>
    </xf>
    <xf borderId="0" fillId="4" fontId="11" numFmtId="3" xfId="0" applyAlignment="1" applyFont="1" applyNumberFormat="1">
      <alignment horizontal="center" readingOrder="0" shrinkToFit="0" vertical="center" wrapText="0"/>
    </xf>
    <xf borderId="0" fillId="2" fontId="11" numFmtId="1" xfId="0" applyAlignment="1" applyFont="1" applyNumberFormat="1">
      <alignment horizontal="left" readingOrder="0" shrinkToFit="0" wrapText="0"/>
    </xf>
    <xf borderId="0" fillId="2" fontId="11" numFmtId="3" xfId="0" applyAlignment="1" applyFont="1" applyNumberFormat="1">
      <alignment horizontal="center" readingOrder="0" shrinkToFit="0" vertical="center" wrapText="0"/>
    </xf>
    <xf borderId="0" fillId="4" fontId="11" numFmtId="0" xfId="0" applyAlignment="1" applyFont="1">
      <alignment horizontal="left" readingOrder="0" shrinkToFit="0" wrapText="0"/>
    </xf>
    <xf borderId="0" fillId="0" fontId="18" numFmtId="0" xfId="0" applyAlignment="1" applyFont="1">
      <alignment horizontal="center"/>
    </xf>
    <xf borderId="0" fillId="0" fontId="18" numFmtId="164" xfId="0" applyAlignment="1" applyFont="1" applyNumberFormat="1">
      <alignment horizontal="center" readingOrder="0"/>
    </xf>
    <xf borderId="7" fillId="4" fontId="13" numFmtId="3" xfId="0" applyAlignment="1" applyBorder="1" applyFont="1" applyNumberFormat="1">
      <alignment horizontal="center" readingOrder="0" shrinkToFit="0" vertical="center" wrapText="0"/>
    </xf>
    <xf borderId="7" fillId="2" fontId="13" numFmtId="3" xfId="0" applyAlignment="1" applyBorder="1" applyFont="1" applyNumberFormat="1">
      <alignment horizontal="center" readingOrder="0" shrinkToFit="0" vertical="center" wrapText="0"/>
    </xf>
    <xf borderId="7" fillId="2" fontId="19" numFmtId="1" xfId="0" applyAlignment="1" applyBorder="1" applyFont="1" applyNumberFormat="1">
      <alignment horizontal="left"/>
    </xf>
    <xf borderId="9" fillId="2" fontId="19" numFmtId="1" xfId="0" applyAlignment="1" applyBorder="1" applyFont="1" applyNumberFormat="1">
      <alignment horizontal="left"/>
    </xf>
    <xf borderId="0" fillId="2" fontId="20" numFmtId="1" xfId="0" applyAlignment="1" applyFont="1" applyNumberFormat="1">
      <alignment horizontal="left" readingOrder="0" shrinkToFit="0" wrapText="0"/>
    </xf>
    <xf borderId="7" fillId="2" fontId="1" numFmtId="3" xfId="0" applyAlignment="1" applyBorder="1" applyFont="1" applyNumberFormat="1">
      <alignment horizontal="left" readingOrder="0" vertical="center"/>
    </xf>
    <xf borderId="0" fillId="4" fontId="11" numFmtId="1" xfId="0" applyAlignment="1" applyFont="1" applyNumberFormat="1">
      <alignment readingOrder="0" shrinkToFit="0" wrapText="0"/>
    </xf>
    <xf borderId="7" fillId="2" fontId="1" numFmtId="0" xfId="0" applyAlignment="1" applyBorder="1" applyFont="1">
      <alignment horizontal="left" readingOrder="0" vertical="center"/>
    </xf>
    <xf borderId="7" fillId="2" fontId="1" numFmtId="1" xfId="0" applyAlignment="1" applyBorder="1" applyFont="1" applyNumberFormat="1">
      <alignment horizontal="center" readingOrder="0" vertical="center"/>
    </xf>
    <xf borderId="0" fillId="2" fontId="5" numFmtId="3" xfId="0" applyAlignment="1" applyFont="1" applyNumberFormat="1">
      <alignment horizontal="center" readingOrder="0" shrinkToFit="0" vertical="center" wrapText="0"/>
    </xf>
    <xf borderId="8" fillId="0" fontId="21" numFmtId="1" xfId="0" applyAlignment="1" applyBorder="1" applyFont="1" applyNumberFormat="1">
      <alignment horizontal="left" readingOrder="0" shrinkToFit="0" wrapText="0"/>
    </xf>
    <xf borderId="0" fillId="4" fontId="11" numFmtId="164" xfId="0" applyAlignment="1" applyFont="1" applyNumberFormat="1">
      <alignment horizontal="center" readingOrder="0" shrinkToFit="0" wrapText="0"/>
    </xf>
    <xf borderId="0" fillId="2" fontId="11" numFmtId="1" xfId="0" applyAlignment="1" applyFont="1" applyNumberFormat="1">
      <alignment horizontal="center" readingOrder="0" shrinkToFit="0" wrapText="0"/>
    </xf>
    <xf borderId="0" fillId="4" fontId="11" numFmtId="1" xfId="0" applyAlignment="1" applyFont="1" applyNumberFormat="1">
      <alignment horizontal="center" readingOrder="0" shrinkToFit="0" wrapText="0"/>
    </xf>
    <xf borderId="7" fillId="0" fontId="1" numFmtId="0" xfId="0" applyAlignment="1" applyBorder="1" applyFont="1">
      <alignment horizontal="left" readingOrder="0" vertical="center"/>
    </xf>
    <xf borderId="0" fillId="2" fontId="22" numFmtId="1" xfId="0" applyAlignment="1" applyFont="1" applyNumberFormat="1">
      <alignment horizontal="left" readingOrder="0"/>
    </xf>
    <xf borderId="0" fillId="2" fontId="23" numFmtId="1" xfId="0" applyAlignment="1" applyFont="1" applyNumberFormat="1">
      <alignment horizontal="center" readingOrder="0" vertical="center"/>
    </xf>
    <xf borderId="8" fillId="0" fontId="11" numFmtId="1" xfId="0" applyAlignment="1" applyBorder="1" applyFont="1" applyNumberFormat="1">
      <alignment readingOrder="0" shrinkToFit="0" wrapText="0"/>
    </xf>
    <xf borderId="0" fillId="5" fontId="12" numFmtId="1" xfId="0" applyAlignment="1" applyFont="1" applyNumberFormat="1">
      <alignment readingOrder="0"/>
    </xf>
    <xf borderId="0" fillId="2" fontId="11" numFmtId="3" xfId="0" applyAlignment="1" applyFont="1" applyNumberFormat="1">
      <alignment horizontal="center" readingOrder="0" shrinkToFit="0" wrapText="0"/>
    </xf>
    <xf borderId="0" fillId="4" fontId="11" numFmtId="0" xfId="0" applyAlignment="1" applyFont="1">
      <alignment readingOrder="0" shrinkToFit="0" wrapText="0"/>
    </xf>
    <xf borderId="0" fillId="4" fontId="11" numFmtId="0" xfId="0" applyAlignment="1" applyFont="1">
      <alignment horizontal="center" readingOrder="0" shrinkToFit="0" wrapText="0"/>
    </xf>
    <xf borderId="0" fillId="4" fontId="11" numFmtId="3" xfId="0" applyAlignment="1" applyFont="1" applyNumberFormat="1">
      <alignment horizontal="center" readingOrder="0" shrinkToFit="0" wrapText="0"/>
    </xf>
    <xf borderId="0" fillId="2" fontId="11" numFmtId="0" xfId="0" applyAlignment="1" applyFont="1">
      <alignment readingOrder="0" shrinkToFit="0" wrapText="0"/>
    </xf>
    <xf borderId="0" fillId="2" fontId="11" numFmtId="0" xfId="0" applyAlignment="1" applyFont="1">
      <alignment horizontal="center" readingOrder="0" shrinkToFit="0" wrapText="0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center" readingOrder="0" vertical="center"/>
    </xf>
    <xf borderId="0" fillId="5" fontId="12" numFmtId="1" xfId="0" applyAlignment="1" applyFont="1" applyNumberFormat="1">
      <alignment horizontal="center" readingOrder="0"/>
    </xf>
    <xf borderId="0" fillId="2" fontId="11" numFmtId="1" xfId="0" applyAlignment="1" applyFont="1" applyNumberFormat="1">
      <alignment readingOrder="0" shrinkToFit="0" wrapText="0"/>
    </xf>
    <xf borderId="0" fillId="2" fontId="24" numFmtId="1" xfId="0" applyAlignment="1" applyFont="1" applyNumberFormat="1">
      <alignment horizontal="center" readingOrder="0"/>
    </xf>
    <xf borderId="0" fillId="2" fontId="25" numFmtId="1" xfId="0" applyAlignment="1" applyFont="1" applyNumberFormat="1">
      <alignment readingOrder="0"/>
    </xf>
    <xf borderId="0" fillId="2" fontId="23" numFmtId="1" xfId="0" applyAlignment="1" applyFont="1" applyNumberFormat="1">
      <alignment horizontal="center" readingOrder="0"/>
    </xf>
    <xf borderId="0" fillId="5" fontId="12" numFmtId="1" xfId="0" applyFont="1" applyNumberFormat="1"/>
    <xf borderId="7" fillId="2" fontId="1" numFmtId="164" xfId="0" applyAlignment="1" applyBorder="1" applyFont="1" applyNumberFormat="1">
      <alignment horizontal="center" readingOrder="0" vertical="center"/>
    </xf>
    <xf borderId="7" fillId="2" fontId="1" numFmtId="0" xfId="0" applyAlignment="1" applyBorder="1" applyFont="1">
      <alignment horizontal="center" vertical="center"/>
    </xf>
    <xf borderId="7" fillId="2" fontId="1" numFmtId="3" xfId="0" applyAlignment="1" applyBorder="1" applyFont="1" applyNumberFormat="1">
      <alignment horizontal="center" vertical="center"/>
    </xf>
    <xf borderId="0" fillId="2" fontId="13" numFmtId="0" xfId="0" applyAlignment="1" applyFont="1">
      <alignment horizontal="left" vertical="center"/>
    </xf>
    <xf borderId="0" fillId="2" fontId="13" numFmtId="0" xfId="0" applyAlignment="1" applyFont="1">
      <alignment horizontal="center" vertical="center"/>
    </xf>
    <xf borderId="7" fillId="2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vertical="center"/>
    </xf>
    <xf borderId="7" fillId="2" fontId="4" numFmtId="0" xfId="0" applyAlignment="1" applyBorder="1" applyFont="1">
      <alignment horizontal="center" readingOrder="0" vertical="center"/>
    </xf>
    <xf borderId="7" fillId="2" fontId="4" numFmtId="0" xfId="0" applyAlignment="1" applyBorder="1" applyFont="1">
      <alignment horizontal="left" readingOrder="0" vertical="center"/>
    </xf>
    <xf borderId="7" fillId="2" fontId="4" numFmtId="3" xfId="0" applyAlignment="1" applyBorder="1" applyFont="1" applyNumberFormat="1">
      <alignment horizontal="center" readingOrder="0" vertical="center"/>
    </xf>
    <xf borderId="7" fillId="2" fontId="26" numFmtId="3" xfId="0" applyAlignment="1" applyBorder="1" applyFont="1" applyNumberFormat="1">
      <alignment horizontal="center" readingOrder="0" vertical="center"/>
    </xf>
    <xf borderId="7" fillId="2" fontId="4" numFmtId="16" xfId="0" applyAlignment="1" applyBorder="1" applyFont="1" applyNumberFormat="1">
      <alignment horizontal="center" vertical="center"/>
    </xf>
    <xf borderId="7" fillId="2" fontId="5" numFmtId="0" xfId="0" applyAlignment="1" applyBorder="1" applyFont="1">
      <alignment horizontal="center" vertical="center"/>
    </xf>
    <xf borderId="7" fillId="2" fontId="5" numFmtId="3" xfId="0" applyAlignment="1" applyBorder="1" applyFont="1" applyNumberFormat="1">
      <alignment horizontal="center" vertical="center"/>
    </xf>
    <xf borderId="7" fillId="2" fontId="4" numFmtId="3" xfId="0" applyAlignment="1" applyBorder="1" applyFont="1" applyNumberFormat="1">
      <alignment horizontal="center" vertical="center"/>
    </xf>
    <xf borderId="7" fillId="7" fontId="7" numFmtId="3" xfId="0" applyAlignment="1" applyBorder="1" applyFill="1" applyFont="1" applyNumberFormat="1">
      <alignment horizontal="center" readingOrder="0" shrinkToFit="0" vertical="center" wrapText="0"/>
    </xf>
    <xf borderId="7" fillId="7" fontId="4" numFmtId="3" xfId="0" applyAlignment="1" applyBorder="1" applyFont="1" applyNumberFormat="1">
      <alignment horizontal="center" readingOrder="0" vertical="center"/>
    </xf>
    <xf borderId="7" fillId="2" fontId="27" numFmtId="1" xfId="0" applyAlignment="1" applyBorder="1" applyFont="1" applyNumberFormat="1">
      <alignment horizontal="center" readingOrder="0" vertical="center"/>
    </xf>
    <xf borderId="7" fillId="7" fontId="27" numFmtId="3" xfId="0" applyAlignment="1" applyBorder="1" applyFont="1" applyNumberFormat="1">
      <alignment horizontal="center" readingOrder="0" vertical="center"/>
    </xf>
    <xf borderId="7" fillId="7" fontId="5" numFmtId="3" xfId="0" applyAlignment="1" applyBorder="1" applyFont="1" applyNumberFormat="1">
      <alignment horizontal="center" readingOrder="0" shrinkToFit="0" vertical="center" wrapText="0"/>
    </xf>
    <xf borderId="7" fillId="2" fontId="4" numFmtId="16" xfId="0" applyAlignment="1" applyBorder="1" applyFont="1" applyNumberFormat="1">
      <alignment horizontal="center" readingOrder="0" vertical="center"/>
    </xf>
    <xf borderId="7" fillId="2" fontId="7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vertical="center"/>
    </xf>
    <xf borderId="0" fillId="0" fontId="28" numFmtId="0" xfId="0" applyAlignment="1" applyFont="1">
      <alignment horizontal="center" vertical="center"/>
    </xf>
    <xf borderId="0" fillId="2" fontId="28" numFmtId="0" xfId="0" applyAlignment="1" applyFont="1">
      <alignment horizontal="center" vertical="center"/>
    </xf>
    <xf borderId="0" fillId="2" fontId="1" numFmtId="4" xfId="0" applyAlignment="1" applyFont="1" applyNumberFormat="1">
      <alignment horizontal="center" readingOrder="0" shrinkToFit="0" vertical="center" wrapText="0"/>
    </xf>
    <xf borderId="7" fillId="2" fontId="8" numFmtId="0" xfId="0" applyAlignment="1" applyBorder="1" applyFont="1">
      <alignment horizontal="center" vertical="center"/>
    </xf>
    <xf borderId="7" fillId="2" fontId="7" numFmtId="4" xfId="0" applyAlignment="1" applyBorder="1" applyFont="1" applyNumberFormat="1">
      <alignment horizontal="center" readingOrder="0" shrinkToFit="0" vertical="center" wrapText="0"/>
    </xf>
    <xf borderId="7" fillId="2" fontId="8" numFmtId="164" xfId="0" applyAlignment="1" applyBorder="1" applyFont="1" applyNumberFormat="1">
      <alignment horizontal="center" vertical="center"/>
    </xf>
    <xf borderId="7" fillId="7" fontId="5" numFmtId="3" xfId="0" applyAlignment="1" applyBorder="1" applyFont="1" applyNumberFormat="1">
      <alignment horizontal="center" readingOrder="0" vertical="center"/>
    </xf>
    <xf borderId="7" fillId="2" fontId="7" numFmtId="4" xfId="0" applyAlignment="1" applyBorder="1" applyFont="1" applyNumberFormat="1">
      <alignment horizontal="left" readingOrder="0" shrinkToFit="0" vertical="center" wrapText="0"/>
    </xf>
    <xf borderId="7" fillId="7" fontId="7" numFmtId="1" xfId="0" applyAlignment="1" applyBorder="1" applyFont="1" applyNumberFormat="1">
      <alignment horizontal="center" readingOrder="0" shrinkToFit="0" vertical="center" wrapText="0"/>
    </xf>
    <xf borderId="7" fillId="2" fontId="29" numFmtId="3" xfId="0" applyAlignment="1" applyBorder="1" applyFont="1" applyNumberFormat="1">
      <alignment horizontal="center" readingOrder="0" vertical="center"/>
    </xf>
    <xf borderId="7" fillId="5" fontId="7" numFmtId="3" xfId="0" applyAlignment="1" applyBorder="1" applyFont="1" applyNumberFormat="1">
      <alignment horizontal="center" vertical="center"/>
    </xf>
    <xf borderId="7" fillId="7" fontId="5" numFmtId="1" xfId="0" applyAlignment="1" applyBorder="1" applyFont="1" applyNumberFormat="1">
      <alignment horizontal="center" readingOrder="0" shrinkToFit="0" vertical="center" wrapText="0"/>
    </xf>
    <xf borderId="7" fillId="2" fontId="27" numFmtId="0" xfId="0" applyAlignment="1" applyBorder="1" applyFont="1">
      <alignment horizontal="center" readingOrder="0" vertical="center"/>
    </xf>
    <xf borderId="7" fillId="2" fontId="30" numFmtId="3" xfId="0" applyAlignment="1" applyBorder="1" applyFont="1" applyNumberFormat="1">
      <alignment horizontal="center" readingOrder="0" vertical="center"/>
    </xf>
    <xf borderId="7" fillId="2" fontId="31" numFmtId="0" xfId="0" applyAlignment="1" applyBorder="1" applyFont="1">
      <alignment horizontal="center" readingOrder="0" shrinkToFit="0" vertical="center" wrapText="0"/>
    </xf>
    <xf borderId="7" fillId="2" fontId="5" numFmtId="0" xfId="0" applyAlignment="1" applyBorder="1" applyFont="1">
      <alignment horizontal="center" vertical="center"/>
    </xf>
    <xf borderId="7" fillId="7" fontId="5" numFmtId="1" xfId="0" applyAlignment="1" applyBorder="1" applyFont="1" applyNumberFormat="1">
      <alignment horizontal="center" readingOrder="0" vertical="center"/>
    </xf>
    <xf borderId="0" fillId="7" fontId="11" numFmtId="3" xfId="0" applyAlignment="1" applyFont="1" applyNumberFormat="1">
      <alignment readingOrder="0" shrinkToFit="0" wrapText="0"/>
    </xf>
    <xf borderId="0" fillId="2" fontId="11" numFmtId="3" xfId="0" applyAlignment="1" applyFont="1" applyNumberFormat="1">
      <alignment readingOrder="0" shrinkToFit="0" wrapText="0"/>
    </xf>
    <xf borderId="0" fillId="4" fontId="11" numFmtId="3" xfId="0" applyAlignment="1" applyFont="1" applyNumberFormat="1">
      <alignment readingOrder="0" shrinkToFit="0" wrapText="0"/>
    </xf>
    <xf borderId="7" fillId="2" fontId="5" numFmtId="0" xfId="0" applyAlignment="1" applyBorder="1" applyFont="1">
      <alignment horizontal="left" vertical="center"/>
    </xf>
    <xf borderId="7" fillId="2" fontId="4" numFmtId="0" xfId="0" applyAlignment="1" applyBorder="1" applyFont="1">
      <alignment horizontal="center" vertical="center"/>
    </xf>
    <xf borderId="7" fillId="2" fontId="32" numFmtId="0" xfId="0" applyAlignment="1" applyBorder="1" applyFont="1">
      <alignment horizontal="center" vertical="center"/>
    </xf>
    <xf borderId="7" fillId="2" fontId="33" numFmtId="3" xfId="0" applyAlignment="1" applyBorder="1" applyFont="1" applyNumberFormat="1">
      <alignment horizontal="center" vertical="center"/>
    </xf>
    <xf borderId="1" fillId="8" fontId="32" numFmtId="0" xfId="0" applyAlignment="1" applyBorder="1" applyFill="1" applyFont="1">
      <alignment horizontal="center" readingOrder="0" vertical="center"/>
    </xf>
    <xf borderId="0" fillId="2" fontId="18" numFmtId="0" xfId="0" applyFont="1"/>
    <xf borderId="7" fillId="0" fontId="32" numFmtId="0" xfId="0" applyAlignment="1" applyBorder="1" applyFont="1">
      <alignment horizontal="center" readingOrder="0" vertical="center"/>
    </xf>
    <xf borderId="7" fillId="2" fontId="32" numFmtId="0" xfId="0" applyAlignment="1" applyBorder="1" applyFont="1">
      <alignment horizontal="left" readingOrder="0" vertical="center"/>
    </xf>
    <xf borderId="7" fillId="2" fontId="32" numFmtId="4" xfId="0" applyAlignment="1" applyBorder="1" applyFont="1" applyNumberForma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7" fillId="2" fontId="1" numFmtId="4" xfId="0" applyAlignment="1" applyBorder="1" applyFont="1" applyNumberFormat="1">
      <alignment horizontal="center" readingOrder="0" vertical="center"/>
    </xf>
    <xf borderId="7" fillId="0" fontId="1" numFmtId="164" xfId="0" applyAlignment="1" applyBorder="1" applyFont="1" applyNumberFormat="1">
      <alignment horizontal="center" readingOrder="0" vertical="center"/>
    </xf>
    <xf borderId="7" fillId="2" fontId="1" numFmtId="0" xfId="0" applyAlignment="1" applyBorder="1" applyFont="1">
      <alignment horizontal="center" vertical="center"/>
    </xf>
    <xf borderId="7" fillId="7" fontId="1" numFmtId="3" xfId="0" applyAlignment="1" applyBorder="1" applyFont="1" applyNumberFormat="1">
      <alignment horizontal="center" readingOrder="0" vertical="center"/>
    </xf>
    <xf borderId="7" fillId="2" fontId="1" numFmtId="4" xfId="0" applyAlignment="1" applyBorder="1" applyFont="1" applyNumberFormat="1">
      <alignment horizontal="center" vertical="center"/>
    </xf>
    <xf borderId="7" fillId="2" fontId="32" numFmtId="0" xfId="0" applyAlignment="1" applyBorder="1" applyFont="1">
      <alignment horizontal="center" readingOrder="0" vertical="center"/>
    </xf>
    <xf borderId="7" fillId="7" fontId="28" numFmtId="0" xfId="0" applyAlignment="1" applyBorder="1" applyFont="1">
      <alignment horizontal="center" readingOrder="0" vertical="center"/>
    </xf>
    <xf borderId="7" fillId="7" fontId="1" numFmtId="3" xfId="0" applyAlignment="1" applyBorder="1" applyFont="1" applyNumberFormat="1">
      <alignment horizontal="center" readingOrder="0" shrinkToFit="0" vertical="center" wrapText="0"/>
    </xf>
    <xf borderId="0" fillId="2" fontId="18" numFmtId="0" xfId="0" applyAlignment="1" applyFont="1">
      <alignment readingOrder="0"/>
    </xf>
    <xf borderId="7" fillId="7" fontId="1" numFmtId="0" xfId="0" applyAlignment="1" applyBorder="1" applyFont="1">
      <alignment horizontal="center" readingOrder="0" vertical="center"/>
    </xf>
    <xf borderId="7" fillId="2" fontId="34" numFmtId="0" xfId="0" applyAlignment="1" applyBorder="1" applyFont="1">
      <alignment horizontal="left" readingOrder="0" vertical="center"/>
    </xf>
    <xf borderId="7" fillId="2" fontId="13" numFmtId="0" xfId="0" applyAlignment="1" applyBorder="1" applyFont="1">
      <alignment horizontal="left" readingOrder="0" vertical="center"/>
    </xf>
    <xf borderId="7" fillId="9" fontId="35" numFmtId="0" xfId="0" applyAlignment="1" applyBorder="1" applyFill="1" applyFont="1">
      <alignment horizontal="left" readingOrder="0" vertical="center"/>
    </xf>
    <xf borderId="7" fillId="10" fontId="35" numFmtId="3" xfId="0" applyAlignment="1" applyBorder="1" applyFill="1" applyFont="1" applyNumberFormat="1">
      <alignment horizontal="center" readingOrder="0" vertical="center"/>
    </xf>
    <xf borderId="7" fillId="2" fontId="34" numFmtId="0" xfId="0" applyAlignment="1" applyBorder="1" applyFont="1">
      <alignment horizontal="center" readingOrder="0" vertical="center"/>
    </xf>
    <xf borderId="7" fillId="7" fontId="13" numFmtId="3" xfId="0" applyAlignment="1" applyBorder="1" applyFont="1" applyNumberFormat="1">
      <alignment horizontal="center" readingOrder="0" vertical="center"/>
    </xf>
    <xf borderId="7" fillId="2" fontId="1" numFmtId="0" xfId="0" applyAlignment="1" applyBorder="1" applyFont="1">
      <alignment horizontal="center" readingOrder="0" shrinkToFit="0" vertical="center" wrapText="0"/>
    </xf>
    <xf borderId="7" fillId="0" fontId="28" numFmtId="0" xfId="0" applyAlignment="1" applyBorder="1" applyFont="1">
      <alignment horizontal="center" readingOrder="0" vertical="center"/>
    </xf>
    <xf borderId="7" fillId="2" fontId="18" numFmtId="0" xfId="0" applyAlignment="1" applyBorder="1" applyFont="1">
      <alignment horizontal="center" readingOrder="0" vertical="center"/>
    </xf>
    <xf borderId="7" fillId="2" fontId="1" numFmtId="166" xfId="0" applyAlignment="1" applyBorder="1" applyFont="1" applyNumberFormat="1">
      <alignment horizontal="center" readingOrder="0" vertical="center"/>
    </xf>
    <xf borderId="0" fillId="2" fontId="18" numFmtId="0" xfId="0" applyAlignment="1" applyFont="1">
      <alignment horizontal="center" readingOrder="0" vertical="center"/>
    </xf>
    <xf borderId="0" fillId="2" fontId="17" numFmtId="0" xfId="0" applyAlignment="1" applyFont="1">
      <alignment horizontal="left" readingOrder="0"/>
    </xf>
    <xf borderId="0" fillId="11" fontId="18" numFmtId="0" xfId="0" applyAlignment="1" applyFill="1" applyFont="1">
      <alignment readingOrder="0"/>
    </xf>
    <xf borderId="0" fillId="12" fontId="18" numFmtId="0" xfId="0" applyAlignment="1" applyFill="1" applyFont="1">
      <alignment readingOrder="0"/>
    </xf>
    <xf borderId="0" fillId="2" fontId="36" numFmtId="0" xfId="0" applyAlignment="1" applyFont="1">
      <alignment horizontal="center" readingOrder="0"/>
    </xf>
    <xf borderId="0" fillId="7" fontId="15" numFmtId="3" xfId="0" applyAlignment="1" applyFont="1" applyNumberFormat="1">
      <alignment horizontal="center" readingOrder="0"/>
    </xf>
    <xf borderId="0" fillId="2" fontId="15" numFmtId="0" xfId="0" applyAlignment="1" applyFont="1">
      <alignment horizontal="center" readingOrder="0"/>
    </xf>
    <xf borderId="0" fillId="2" fontId="37" numFmtId="0" xfId="0" applyAlignment="1" applyFont="1">
      <alignment readingOrder="0" vertical="center"/>
    </xf>
    <xf borderId="0" fillId="2" fontId="38" numFmtId="0" xfId="0" applyAlignment="1" applyFont="1">
      <alignment horizontal="center" readingOrder="0"/>
    </xf>
    <xf borderId="0" fillId="2" fontId="39" numFmtId="0" xfId="0" applyAlignment="1" applyFont="1">
      <alignment readingOrder="0"/>
    </xf>
    <xf borderId="7" fillId="0" fontId="1" numFmtId="167" xfId="0" applyAlignment="1" applyBorder="1" applyFont="1" applyNumberFormat="1">
      <alignment horizontal="center" readingOrder="0" vertical="center"/>
    </xf>
    <xf borderId="7" fillId="2" fontId="40" numFmtId="168" xfId="0" applyAlignment="1" applyBorder="1" applyFont="1" applyNumberFormat="1">
      <alignment horizontal="center" readingOrder="0" vertical="center"/>
    </xf>
    <xf borderId="0" fillId="5" fontId="14" numFmtId="0" xfId="0" applyAlignment="1" applyFont="1">
      <alignment readingOrder="0"/>
    </xf>
    <xf borderId="0" fillId="2" fontId="34" numFmtId="0" xfId="0" applyAlignment="1" applyFont="1">
      <alignment horizontal="center" readingOrder="0" vertical="center"/>
    </xf>
    <xf borderId="0" fillId="2" fontId="6" numFmtId="0" xfId="0" applyAlignment="1" applyFont="1">
      <alignment readingOrder="0" vertical="center"/>
    </xf>
    <xf borderId="0" fillId="0" fontId="18" numFmtId="0" xfId="0" applyAlignment="1" applyFont="1">
      <alignment horizontal="center" readingOrder="0" vertical="center"/>
    </xf>
    <xf borderId="0" fillId="7" fontId="18" numFmtId="0" xfId="0" applyAlignment="1" applyFont="1">
      <alignment readingOrder="0"/>
    </xf>
    <xf borderId="7" fillId="2" fontId="1" numFmtId="1" xfId="0" applyAlignment="1" applyBorder="1" applyFont="1" applyNumberFormat="1">
      <alignment horizontal="left" readingOrder="0" vertical="center"/>
    </xf>
    <xf borderId="7" fillId="7" fontId="1" numFmtId="1" xfId="0" applyAlignment="1" applyBorder="1" applyFont="1" applyNumberFormat="1">
      <alignment horizontal="center" readingOrder="0" vertical="center"/>
    </xf>
    <xf borderId="7" fillId="2" fontId="1" numFmtId="0" xfId="0" applyAlignment="1" applyBorder="1" applyFont="1">
      <alignment horizontal="left" readingOrder="0" shrinkToFit="0" vertical="center" wrapText="0"/>
    </xf>
    <xf borderId="7" fillId="2" fontId="0" numFmtId="0" xfId="0" applyAlignment="1" applyBorder="1" applyFont="1">
      <alignment horizontal="center" readingOrder="0" vertical="center"/>
    </xf>
    <xf borderId="7" fillId="2" fontId="1" numFmtId="1" xfId="0" applyAlignment="1" applyBorder="1" applyFont="1" applyNumberFormat="1">
      <alignment horizontal="left" readingOrder="0" shrinkToFit="0" vertical="center" wrapText="0"/>
    </xf>
    <xf borderId="0" fillId="13" fontId="18" numFmtId="0" xfId="0" applyAlignment="1" applyFill="1" applyFont="1">
      <alignment readingOrder="0"/>
    </xf>
    <xf borderId="7" fillId="2" fontId="1" numFmtId="1" xfId="0" applyAlignment="1" applyBorder="1" applyFont="1" applyNumberFormat="1">
      <alignment horizontal="center" readingOrder="0" shrinkToFit="0" vertical="center" wrapText="0"/>
    </xf>
    <xf borderId="7" fillId="7" fontId="1" numFmtId="1" xfId="0" applyAlignment="1" applyBorder="1" applyFont="1" applyNumberFormat="1">
      <alignment horizontal="center" readingOrder="0" shrinkToFit="0" vertical="center" wrapText="0"/>
    </xf>
    <xf borderId="0" fillId="14" fontId="18" numFmtId="0" xfId="0" applyAlignment="1" applyFill="1" applyFont="1">
      <alignment readingOrder="0"/>
    </xf>
    <xf borderId="0" fillId="5" fontId="14" numFmtId="1" xfId="0" applyAlignment="1" applyFont="1" applyNumberFormat="1">
      <alignment horizontal="center" readingOrder="0" vertical="center"/>
    </xf>
    <xf borderId="0" fillId="15" fontId="18" numFmtId="0" xfId="0" applyAlignment="1" applyFill="1" applyFont="1">
      <alignment readingOrder="0"/>
    </xf>
    <xf borderId="7" fillId="3" fontId="1" numFmtId="3" xfId="0" applyAlignment="1" applyBorder="1" applyFont="1" applyNumberFormat="1">
      <alignment horizontal="center" readingOrder="0" vertical="center"/>
    </xf>
    <xf borderId="0" fillId="0" fontId="18" numFmtId="0" xfId="0" applyAlignment="1" applyFont="1">
      <alignment readingOrder="0"/>
    </xf>
    <xf borderId="7" fillId="14" fontId="5" numFmtId="1" xfId="0" applyAlignment="1" applyBorder="1" applyFont="1" applyNumberFormat="1">
      <alignment horizontal="center" readingOrder="0" shrinkToFit="0" vertical="center" wrapText="0"/>
    </xf>
    <xf borderId="0" fillId="2" fontId="41" numFmtId="0" xfId="0" applyAlignment="1" applyFont="1">
      <alignment horizontal="center" readingOrder="0"/>
    </xf>
    <xf borderId="0" fillId="0" fontId="28" numFmtId="0" xfId="0" applyAlignment="1" applyFont="1">
      <alignment horizontal="center" readingOrder="0" vertical="center"/>
    </xf>
    <xf borderId="7" fillId="11" fontId="1" numFmtId="3" xfId="0" applyAlignment="1" applyBorder="1" applyFont="1" applyNumberFormat="1">
      <alignment horizontal="center" readingOrder="0" vertical="center"/>
    </xf>
    <xf borderId="7" fillId="14" fontId="1" numFmtId="3" xfId="0" applyAlignment="1" applyBorder="1" applyFont="1" applyNumberFormat="1">
      <alignment horizontal="center" readingOrder="0" vertical="center"/>
    </xf>
    <xf borderId="7" fillId="0" fontId="18" numFmtId="0" xfId="0" applyBorder="1" applyFont="1"/>
    <xf borderId="7" fillId="2" fontId="3" numFmtId="0" xfId="0" applyAlignment="1" applyBorder="1" applyFont="1">
      <alignment horizontal="left"/>
    </xf>
    <xf borderId="7" fillId="2" fontId="40" numFmtId="0" xfId="0" applyAlignment="1" applyBorder="1" applyFont="1">
      <alignment horizontal="center" vertical="center"/>
    </xf>
    <xf borderId="7" fillId="2" fontId="40" numFmtId="3" xfId="0" applyAlignment="1" applyBorder="1" applyFont="1" applyNumberFormat="1">
      <alignment horizontal="center" vertical="center"/>
    </xf>
    <xf borderId="7" fillId="2" fontId="18" numFmtId="4" xfId="0" applyBorder="1" applyFont="1" applyNumberFormat="1"/>
    <xf borderId="1" fillId="2" fontId="32" numFmtId="3" xfId="0" applyAlignment="1" applyBorder="1" applyFont="1" applyNumberFormat="1">
      <alignment horizontal="center" readingOrder="0" vertical="center"/>
    </xf>
    <xf borderId="7" fillId="2" fontId="32" numFmtId="3" xfId="0" applyAlignment="1" applyBorder="1" applyFont="1" applyNumberFormat="1">
      <alignment horizontal="center" readingOrder="0" vertical="center"/>
    </xf>
    <xf borderId="7" fillId="2" fontId="32" numFmtId="3" xfId="0" applyAlignment="1" applyBorder="1" applyFont="1" applyNumberFormat="1">
      <alignment horizontal="left" readingOrder="0" vertical="center"/>
    </xf>
    <xf borderId="7" fillId="2" fontId="33" numFmtId="3" xfId="0" applyAlignment="1" applyBorder="1" applyFont="1" applyNumberFormat="1">
      <alignment horizontal="center" readingOrder="0" vertical="center"/>
    </xf>
    <xf borderId="0" fillId="2" fontId="42" numFmtId="0" xfId="0" applyAlignment="1" applyFont="1">
      <alignment horizontal="center" readingOrder="0" vertical="center"/>
    </xf>
    <xf borderId="7" fillId="2" fontId="1" numFmtId="3" xfId="0" applyAlignment="1" applyBorder="1" applyFont="1" applyNumberFormat="1">
      <alignment horizontal="left" readingOrder="0" shrinkToFit="0" vertical="center" wrapText="0"/>
    </xf>
    <xf borderId="7" fillId="2" fontId="1" numFmtId="3" xfId="0" applyAlignment="1" applyBorder="1" applyFont="1" applyNumberFormat="1">
      <alignment horizontal="center" readingOrder="0" shrinkToFit="0" vertical="center" wrapText="0"/>
    </xf>
    <xf borderId="7" fillId="2" fontId="1" numFmtId="3" xfId="0" applyAlignment="1" applyBorder="1" applyFont="1" applyNumberFormat="1">
      <alignment horizontal="left" vertical="center"/>
    </xf>
    <xf borderId="7" fillId="0" fontId="18" numFmtId="0" xfId="0" applyAlignment="1" applyBorder="1" applyFont="1">
      <alignment horizontal="right"/>
    </xf>
    <xf borderId="7" fillId="2" fontId="3" numFmtId="0" xfId="0" applyAlignment="1" applyBorder="1" applyFont="1">
      <alignment horizontal="left" vertical="center"/>
    </xf>
    <xf borderId="7" fillId="2" fontId="3" numFmtId="0" xfId="0" applyAlignment="1" applyBorder="1" applyFont="1">
      <alignment horizontal="center" vertical="center"/>
    </xf>
    <xf borderId="7" fillId="0" fontId="43" numFmtId="0" xfId="0" applyAlignment="1" applyBorder="1" applyFont="1">
      <alignment horizontal="right"/>
    </xf>
    <xf borderId="0" fillId="0" fontId="18" numFmtId="0" xfId="0" applyAlignment="1" applyFont="1">
      <alignment horizontal="right"/>
    </xf>
    <xf borderId="0" fillId="0" fontId="43" numFmtId="0" xfId="0" applyAlignment="1" applyFont="1">
      <alignment horizontal="right"/>
    </xf>
    <xf borderId="10" fillId="2" fontId="44" numFmtId="169" xfId="0" applyAlignment="1" applyBorder="1" applyFont="1" applyNumberFormat="1">
      <alignment horizontal="center" vertical="center"/>
    </xf>
    <xf borderId="10" fillId="2" fontId="44" numFmtId="0" xfId="0" applyAlignment="1" applyBorder="1" applyFont="1">
      <alignment horizontal="left" vertical="center"/>
    </xf>
    <xf borderId="10" fillId="2" fontId="44" numFmtId="0" xfId="0" applyAlignment="1" applyBorder="1" applyFont="1">
      <alignment horizontal="center" vertical="center"/>
    </xf>
    <xf borderId="10" fillId="2" fontId="44" numFmtId="168" xfId="0" applyAlignment="1" applyBorder="1" applyFont="1" applyNumberFormat="1">
      <alignment horizontal="center" vertical="center"/>
    </xf>
    <xf borderId="10" fillId="2" fontId="44" numFmtId="0" xfId="0" applyAlignment="1" applyBorder="1" applyFont="1">
      <alignment horizontal="center" readingOrder="0" vertical="center"/>
    </xf>
    <xf borderId="10" fillId="2" fontId="44" numFmtId="3" xfId="0" applyAlignment="1" applyBorder="1" applyFont="1" applyNumberFormat="1">
      <alignment horizontal="center" vertical="center"/>
    </xf>
    <xf borderId="10" fillId="2" fontId="44" numFmtId="3" xfId="0" applyAlignment="1" applyBorder="1" applyFont="1" applyNumberFormat="1">
      <alignment horizontal="center" readingOrder="0" vertical="center"/>
    </xf>
    <xf borderId="6" fillId="2" fontId="45" numFmtId="0" xfId="0" applyAlignment="1" applyBorder="1" applyFont="1">
      <alignment horizontal="center" vertical="center"/>
    </xf>
    <xf borderId="6" fillId="2" fontId="45" numFmtId="0" xfId="0" applyAlignment="1" applyBorder="1" applyFont="1">
      <alignment horizontal="left" vertical="center"/>
    </xf>
    <xf borderId="6" fillId="2" fontId="45" numFmtId="3" xfId="0" applyAlignment="1" applyBorder="1" applyFont="1" applyNumberFormat="1">
      <alignment horizontal="center" vertical="center"/>
    </xf>
    <xf borderId="0" fillId="2" fontId="46" numFmtId="3" xfId="0" applyFont="1" applyNumberFormat="1"/>
    <xf borderId="6" fillId="2" fontId="45" numFmtId="164" xfId="0" applyAlignment="1" applyBorder="1" applyFont="1" applyNumberFormat="1">
      <alignment horizontal="center" vertical="center"/>
    </xf>
    <xf borderId="6" fillId="3" fontId="45" numFmtId="0" xfId="0" applyAlignment="1" applyBorder="1" applyFont="1">
      <alignment horizontal="center" vertical="center"/>
    </xf>
    <xf borderId="6" fillId="2" fontId="44" numFmtId="164" xfId="0" applyAlignment="1" applyBorder="1" applyFont="1" applyNumberFormat="1">
      <alignment horizontal="center" vertical="center"/>
    </xf>
    <xf borderId="6" fillId="2" fontId="47" numFmtId="0" xfId="0" applyAlignment="1" applyBorder="1" applyFont="1">
      <alignment horizontal="left" vertical="center"/>
    </xf>
    <xf borderId="6" fillId="2" fontId="47" numFmtId="0" xfId="0" applyAlignment="1" applyBorder="1" applyFont="1">
      <alignment horizontal="center" vertical="center"/>
    </xf>
    <xf borderId="6" fillId="2" fontId="45" numFmtId="0" xfId="0" applyAlignment="1" applyBorder="1" applyFont="1">
      <alignment horizontal="center" readingOrder="0" vertical="center"/>
    </xf>
    <xf borderId="6" fillId="2" fontId="48" numFmtId="0" xfId="0" applyAlignment="1" applyBorder="1" applyFont="1">
      <alignment horizontal="left" vertical="center"/>
    </xf>
    <xf borderId="6" fillId="2" fontId="48" numFmtId="0" xfId="0" applyAlignment="1" applyBorder="1" applyFont="1">
      <alignment horizontal="center" vertical="center"/>
    </xf>
    <xf borderId="0" fillId="0" fontId="18" numFmtId="0" xfId="0" applyAlignment="1" applyFont="1">
      <alignment horizontal="left"/>
    </xf>
    <xf borderId="1" fillId="2" fontId="49" numFmtId="0" xfId="0" applyAlignment="1" applyBorder="1" applyFont="1">
      <alignment horizontal="center" readingOrder="0" vertical="center"/>
    </xf>
    <xf borderId="7" fillId="2" fontId="50" numFmtId="0" xfId="0" applyAlignment="1" applyBorder="1" applyFont="1">
      <alignment horizontal="center" readingOrder="0" vertical="center"/>
    </xf>
    <xf borderId="7" fillId="2" fontId="32" numFmtId="1" xfId="0" applyAlignment="1" applyBorder="1" applyFont="1" applyNumberFormat="1">
      <alignment horizontal="center" readingOrder="0" vertical="center"/>
    </xf>
    <xf borderId="7" fillId="2" fontId="51" numFmtId="0" xfId="0" applyAlignment="1" applyBorder="1" applyFont="1">
      <alignment horizontal="center" vertical="center"/>
    </xf>
    <xf borderId="7" fillId="2" fontId="52" numFmtId="0" xfId="0" applyAlignment="1" applyBorder="1" applyFont="1">
      <alignment horizontal="center" vertical="center"/>
    </xf>
    <xf borderId="7" fillId="2" fontId="1" numFmtId="1" xfId="0" applyAlignment="1" applyBorder="1" applyFont="1" applyNumberFormat="1">
      <alignment horizontal="center" vertical="center"/>
    </xf>
    <xf borderId="7" fillId="2" fontId="51" numFmtId="3" xfId="0" applyAlignment="1" applyBorder="1" applyFont="1" applyNumberFormat="1">
      <alignment horizontal="center" readingOrder="0" vertical="center"/>
    </xf>
    <xf borderId="7" fillId="2" fontId="52" numFmtId="164" xfId="0" applyAlignment="1" applyBorder="1" applyFont="1" applyNumberFormat="1">
      <alignment horizontal="center" readingOrder="0" vertical="center"/>
    </xf>
    <xf borderId="7" fillId="2" fontId="51" numFmtId="3" xfId="0" applyAlignment="1" applyBorder="1" applyFont="1" applyNumberFormat="1">
      <alignment horizontal="center" vertical="center"/>
    </xf>
    <xf borderId="7" fillId="2" fontId="28" numFmtId="0" xfId="0" applyAlignment="1" applyBorder="1" applyFont="1">
      <alignment horizontal="center" readingOrder="0" vertical="center"/>
    </xf>
    <xf borderId="7" fillId="2" fontId="28" numFmtId="0" xfId="0" applyAlignment="1" applyBorder="1" applyFont="1">
      <alignment horizontal="center" vertical="center"/>
    </xf>
    <xf borderId="7" fillId="2" fontId="13" numFmtId="1" xfId="0" applyAlignment="1" applyBorder="1" applyFont="1" applyNumberFormat="1">
      <alignment horizontal="left" readingOrder="0" vertical="center"/>
    </xf>
    <xf borderId="7" fillId="2" fontId="28" numFmtId="1" xfId="0" applyAlignment="1" applyBorder="1" applyFont="1" applyNumberFormat="1">
      <alignment horizontal="center" vertical="center"/>
    </xf>
    <xf borderId="7" fillId="2" fontId="13" numFmtId="1" xfId="0" applyAlignment="1" applyBorder="1" applyFont="1" applyNumberFormat="1">
      <alignment horizontal="center" readingOrder="0" vertical="center"/>
    </xf>
    <xf borderId="7" fillId="0" fontId="7" numFmtId="0" xfId="0" applyAlignment="1" applyBorder="1" applyFont="1">
      <alignment horizontal="left" readingOrder="0" vertical="center"/>
    </xf>
    <xf borderId="7" fillId="0" fontId="7" numFmtId="1" xfId="0" applyAlignment="1" applyBorder="1" applyFont="1" applyNumberFormat="1">
      <alignment horizontal="left" readingOrder="0" vertical="center"/>
    </xf>
    <xf borderId="7" fillId="0" fontId="13" numFmtId="0" xfId="0" applyAlignment="1" applyBorder="1" applyFont="1">
      <alignment readingOrder="0" vertical="center"/>
    </xf>
    <xf borderId="7" fillId="0" fontId="1" numFmtId="0" xfId="0" applyAlignment="1" applyBorder="1" applyFont="1">
      <alignment readingOrder="0" vertical="center"/>
    </xf>
    <xf borderId="7" fillId="0" fontId="18" numFmtId="0" xfId="0" applyAlignment="1" applyBorder="1" applyFont="1">
      <alignment horizontal="center"/>
    </xf>
    <xf borderId="7" fillId="2" fontId="28" numFmtId="0" xfId="0" applyAlignment="1" applyBorder="1" applyFont="1">
      <alignment horizontal="left" vertical="center"/>
    </xf>
    <xf borderId="7" fillId="0" fontId="43" numFmtId="0" xfId="0" applyAlignment="1" applyBorder="1" applyFont="1">
      <alignment horizontal="center"/>
    </xf>
    <xf borderId="0" fillId="0" fontId="43" numFmtId="0" xfId="0" applyAlignment="1" applyFont="1">
      <alignment horizontal="center"/>
    </xf>
    <xf borderId="0" fillId="16" fontId="53" numFmtId="0" xfId="0" applyAlignment="1" applyFill="1" applyFont="1">
      <alignment horizontal="center" readingOrder="0" shrinkToFit="0" vertical="bottom" wrapText="0"/>
    </xf>
    <xf borderId="0" fillId="2" fontId="53" numFmtId="0" xfId="0" applyAlignment="1" applyFont="1">
      <alignment horizontal="center" readingOrder="0" shrinkToFit="0" vertical="bottom" wrapText="0"/>
    </xf>
    <xf borderId="7" fillId="17" fontId="54" numFmtId="0" xfId="0" applyAlignment="1" applyBorder="1" applyFill="1" applyFont="1">
      <alignment readingOrder="0" shrinkToFit="0" vertical="bottom" wrapText="0"/>
    </xf>
    <xf borderId="0" fillId="2" fontId="54" numFmtId="0" xfId="0" applyAlignment="1" applyFont="1">
      <alignment horizontal="center" shrinkToFit="0" wrapText="0"/>
    </xf>
    <xf borderId="0" fillId="2" fontId="54" numFmtId="0" xfId="0" applyAlignment="1" applyFont="1">
      <alignment horizontal="center" shrinkToFit="0" vertical="bottom" wrapText="0"/>
    </xf>
    <xf borderId="0" fillId="2" fontId="54" numFmtId="0" xfId="0" applyAlignment="1" applyFont="1">
      <alignment shrinkToFit="0" vertical="bottom" wrapText="0"/>
    </xf>
    <xf borderId="7" fillId="0" fontId="54" numFmtId="164" xfId="0" applyAlignment="1" applyBorder="1" applyFont="1" applyNumberFormat="1">
      <alignment horizontal="right" readingOrder="0" shrinkToFit="0" vertical="bottom" wrapText="0"/>
    </xf>
    <xf borderId="7" fillId="0" fontId="54" numFmtId="0" xfId="0" applyAlignment="1" applyBorder="1" applyFont="1">
      <alignment readingOrder="0" shrinkToFit="0" vertical="bottom" wrapText="0"/>
    </xf>
    <xf borderId="7" fillId="0" fontId="54" numFmtId="0" xfId="0" applyAlignment="1" applyBorder="1" applyFont="1">
      <alignment horizontal="center" readingOrder="0" shrinkToFit="0" vertical="top" wrapText="0"/>
    </xf>
    <xf borderId="7" fillId="0" fontId="54" numFmtId="0" xfId="0" applyAlignment="1" applyBorder="1" applyFont="1">
      <alignment horizontal="right" readingOrder="0" shrinkToFit="0" vertical="top" wrapText="0"/>
    </xf>
    <xf borderId="7" fillId="0" fontId="54" numFmtId="0" xfId="0" applyAlignment="1" applyBorder="1" applyFont="1">
      <alignment horizontal="right" readingOrder="0" shrinkToFit="0" vertical="bottom" wrapText="0"/>
    </xf>
    <xf borderId="0" fillId="0" fontId="54" numFmtId="0" xfId="0" applyAlignment="1" applyFont="1">
      <alignment shrinkToFit="0" vertical="bottom" wrapText="0"/>
    </xf>
    <xf borderId="0" fillId="0" fontId="54" numFmtId="164" xfId="0" applyAlignment="1" applyFont="1" applyNumberFormat="1">
      <alignment readingOrder="0" shrinkToFit="0" vertical="bottom" wrapText="0"/>
    </xf>
    <xf borderId="7" fillId="0" fontId="18" numFmtId="0" xfId="0" applyAlignment="1" applyBorder="1" applyFont="1">
      <alignment readingOrder="0"/>
    </xf>
    <xf borderId="7" fillId="0" fontId="18" numFmtId="0" xfId="0" applyAlignment="1" applyBorder="1" applyFont="1">
      <alignment horizontal="right" readingOrder="0"/>
    </xf>
    <xf borderId="7" fillId="0" fontId="18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34.57"/>
    <col customWidth="1" min="3" max="3" width="16.71"/>
    <col customWidth="1" min="4" max="4" width="21.43"/>
    <col customWidth="1" min="5" max="5" width="23.71"/>
    <col customWidth="1" min="6" max="6" width="23.14"/>
    <col customWidth="1" min="7" max="7" width="15.57"/>
    <col customWidth="1" min="8" max="8" width="15.14"/>
    <col customWidth="1" min="9" max="9" width="15.71"/>
    <col customWidth="1" min="10" max="10" width="16.43"/>
    <col customWidth="1" min="11" max="11" width="19.57"/>
    <col customWidth="1" min="12" max="12" width="18.43"/>
    <col customWidth="1" min="13" max="13" width="22.14"/>
    <col customWidth="1" min="14" max="25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8" t="s">
        <v>0</v>
      </c>
      <c r="B3" s="9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10" t="s">
        <v>7</v>
      </c>
      <c r="I3" s="10" t="s">
        <v>8</v>
      </c>
      <c r="J3" s="8" t="s">
        <v>9</v>
      </c>
      <c r="K3" s="11" t="s">
        <v>10</v>
      </c>
      <c r="L3" s="8" t="s">
        <v>11</v>
      </c>
      <c r="M3" s="8" t="s">
        <v>12</v>
      </c>
      <c r="N3" s="12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1"/>
      <c r="B4" s="13"/>
      <c r="C4" s="11"/>
      <c r="D4" s="11"/>
      <c r="E4" s="11"/>
      <c r="F4" s="11"/>
      <c r="G4" s="11"/>
      <c r="H4" s="11"/>
      <c r="I4" s="14">
        <f t="shared" ref="I4:K4" si="1">SUM(I6:I2044)</f>
        <v>37050406</v>
      </c>
      <c r="J4" s="11">
        <f t="shared" si="1"/>
        <v>20574251</v>
      </c>
      <c r="K4" s="11">
        <f t="shared" si="1"/>
        <v>36771156.31</v>
      </c>
      <c r="L4" s="11">
        <f>SUMIF(L6:L2044,"&gt;0")</f>
        <v>412336.16</v>
      </c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5">
        <v>45139.0</v>
      </c>
      <c r="B5" s="16" t="s">
        <v>13</v>
      </c>
      <c r="C5" s="14" t="s">
        <v>14</v>
      </c>
      <c r="D5" s="17" t="s">
        <v>15</v>
      </c>
      <c r="E5" s="14" t="s">
        <v>16</v>
      </c>
      <c r="F5" s="14" t="s">
        <v>17</v>
      </c>
      <c r="G5" s="14" t="s">
        <v>18</v>
      </c>
      <c r="H5" s="15">
        <v>45162.0</v>
      </c>
      <c r="I5" s="18"/>
      <c r="J5" s="14"/>
      <c r="K5" s="19">
        <v>90901.65</v>
      </c>
      <c r="L5" s="14"/>
      <c r="M5" s="14"/>
      <c r="N5" s="12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5">
        <v>45139.0</v>
      </c>
      <c r="B6" s="20" t="s">
        <v>19</v>
      </c>
      <c r="C6" s="14" t="s">
        <v>20</v>
      </c>
      <c r="D6" s="21" t="s">
        <v>21</v>
      </c>
      <c r="E6" s="14" t="s">
        <v>22</v>
      </c>
      <c r="F6" s="14" t="s">
        <v>23</v>
      </c>
      <c r="G6" s="14" t="s">
        <v>24</v>
      </c>
      <c r="H6" s="15">
        <v>45158.0</v>
      </c>
      <c r="I6" s="18">
        <v>2400.0</v>
      </c>
      <c r="J6" s="14">
        <v>2400.0</v>
      </c>
      <c r="K6" s="22">
        <v>1500.0</v>
      </c>
      <c r="L6" s="14">
        <f t="shared" ref="L6:L508" si="2">J6 - K6</f>
        <v>900</v>
      </c>
      <c r="M6" s="14">
        <f t="shared" ref="M6:M427" si="3">M4 + L6</f>
        <v>900</v>
      </c>
      <c r="N6" s="12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5">
        <v>45139.0</v>
      </c>
      <c r="B7" s="23" t="s">
        <v>25</v>
      </c>
      <c r="C7" s="14" t="s">
        <v>20</v>
      </c>
      <c r="D7" s="21" t="s">
        <v>26</v>
      </c>
      <c r="E7" s="14" t="s">
        <v>22</v>
      </c>
      <c r="F7" s="14" t="s">
        <v>23</v>
      </c>
      <c r="G7" s="14" t="s">
        <v>24</v>
      </c>
      <c r="H7" s="15">
        <v>45158.0</v>
      </c>
      <c r="I7" s="18">
        <v>2400.0</v>
      </c>
      <c r="J7" s="14">
        <v>2400.0</v>
      </c>
      <c r="K7" s="22">
        <v>1500.0</v>
      </c>
      <c r="L7" s="14">
        <f t="shared" si="2"/>
        <v>900</v>
      </c>
      <c r="M7" s="14">
        <f t="shared" si="3"/>
        <v>900</v>
      </c>
      <c r="N7" s="12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5">
        <v>45139.0</v>
      </c>
      <c r="B8" s="20" t="s">
        <v>27</v>
      </c>
      <c r="C8" s="14" t="s">
        <v>20</v>
      </c>
      <c r="D8" s="21" t="s">
        <v>28</v>
      </c>
      <c r="E8" s="14" t="s">
        <v>22</v>
      </c>
      <c r="F8" s="14" t="s">
        <v>23</v>
      </c>
      <c r="G8" s="14" t="s">
        <v>24</v>
      </c>
      <c r="H8" s="15">
        <v>45158.0</v>
      </c>
      <c r="I8" s="18">
        <v>2400.0</v>
      </c>
      <c r="J8" s="14">
        <v>2400.0</v>
      </c>
      <c r="K8" s="22">
        <v>1500.0</v>
      </c>
      <c r="L8" s="14">
        <f t="shared" si="2"/>
        <v>900</v>
      </c>
      <c r="M8" s="14">
        <f t="shared" si="3"/>
        <v>1800</v>
      </c>
      <c r="N8" s="12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5">
        <v>45139.0</v>
      </c>
      <c r="B9" s="23" t="s">
        <v>29</v>
      </c>
      <c r="C9" s="14" t="s">
        <v>30</v>
      </c>
      <c r="D9" s="24" t="s">
        <v>31</v>
      </c>
      <c r="E9" s="14" t="s">
        <v>22</v>
      </c>
      <c r="F9" s="14" t="s">
        <v>23</v>
      </c>
      <c r="G9" s="14" t="s">
        <v>18</v>
      </c>
      <c r="H9" s="15">
        <v>45157.0</v>
      </c>
      <c r="I9" s="18">
        <v>800.0</v>
      </c>
      <c r="J9" s="14">
        <v>800.0</v>
      </c>
      <c r="K9" s="22">
        <v>250.0</v>
      </c>
      <c r="L9" s="14">
        <f t="shared" si="2"/>
        <v>550</v>
      </c>
      <c r="M9" s="14">
        <f t="shared" si="3"/>
        <v>1450</v>
      </c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5">
        <v>45139.0</v>
      </c>
      <c r="B10" s="23" t="s">
        <v>32</v>
      </c>
      <c r="C10" s="14" t="s">
        <v>33</v>
      </c>
      <c r="D10" s="24" t="s">
        <v>34</v>
      </c>
      <c r="E10" s="14" t="s">
        <v>22</v>
      </c>
      <c r="F10" s="14" t="s">
        <v>35</v>
      </c>
      <c r="G10" s="14" t="s">
        <v>24</v>
      </c>
      <c r="H10" s="15">
        <v>45189.0</v>
      </c>
      <c r="I10" s="18">
        <v>33750.0</v>
      </c>
      <c r="J10" s="14">
        <v>33750.0</v>
      </c>
      <c r="K10" s="22">
        <v>33750.0</v>
      </c>
      <c r="L10" s="14">
        <f t="shared" si="2"/>
        <v>0</v>
      </c>
      <c r="M10" s="14">
        <f t="shared" si="3"/>
        <v>1800</v>
      </c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>
        <v>45139.0</v>
      </c>
      <c r="B11" s="25" t="s">
        <v>36</v>
      </c>
      <c r="C11" s="14" t="s">
        <v>33</v>
      </c>
      <c r="D11" s="21" t="s">
        <v>37</v>
      </c>
      <c r="E11" s="14" t="s">
        <v>22</v>
      </c>
      <c r="F11" s="14" t="s">
        <v>38</v>
      </c>
      <c r="G11" s="14" t="s">
        <v>24</v>
      </c>
      <c r="H11" s="15">
        <v>45189.0</v>
      </c>
      <c r="I11" s="18">
        <v>1000.0</v>
      </c>
      <c r="J11" s="14">
        <v>1000.0</v>
      </c>
      <c r="K11" s="26">
        <v>500.0</v>
      </c>
      <c r="L11" s="14">
        <f t="shared" si="2"/>
        <v>500</v>
      </c>
      <c r="M11" s="14">
        <f t="shared" si="3"/>
        <v>1950</v>
      </c>
      <c r="N11" s="12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5">
        <v>45139.0</v>
      </c>
      <c r="B12" s="27" t="s">
        <v>39</v>
      </c>
      <c r="C12" s="14" t="s">
        <v>40</v>
      </c>
      <c r="D12" s="28" t="s">
        <v>41</v>
      </c>
      <c r="E12" s="14" t="s">
        <v>16</v>
      </c>
      <c r="F12" s="14" t="s">
        <v>42</v>
      </c>
      <c r="G12" s="14" t="s">
        <v>18</v>
      </c>
      <c r="H12" s="15">
        <v>45150.0</v>
      </c>
      <c r="I12" s="18">
        <v>73978.0</v>
      </c>
      <c r="J12" s="14">
        <v>73978.0</v>
      </c>
      <c r="K12" s="26">
        <v>73813.0</v>
      </c>
      <c r="L12" s="14">
        <f t="shared" si="2"/>
        <v>165</v>
      </c>
      <c r="M12" s="14">
        <f t="shared" si="3"/>
        <v>1965</v>
      </c>
      <c r="N12" s="1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15">
        <v>45139.0</v>
      </c>
      <c r="B13" s="29" t="s">
        <v>43</v>
      </c>
      <c r="C13" s="14" t="s">
        <v>44</v>
      </c>
      <c r="D13" s="26" t="s">
        <v>45</v>
      </c>
      <c r="E13" s="14" t="s">
        <v>46</v>
      </c>
      <c r="F13" s="14" t="s">
        <v>47</v>
      </c>
      <c r="G13" s="14" t="s">
        <v>48</v>
      </c>
      <c r="H13" s="15">
        <v>45156.0</v>
      </c>
      <c r="I13" s="18">
        <v>52600.0</v>
      </c>
      <c r="J13" s="14">
        <v>52600.0</v>
      </c>
      <c r="K13" s="28">
        <v>52002.0</v>
      </c>
      <c r="L13" s="14">
        <f t="shared" si="2"/>
        <v>598</v>
      </c>
      <c r="M13" s="14">
        <f t="shared" si="3"/>
        <v>2548</v>
      </c>
      <c r="N13" s="12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5">
        <v>45139.0</v>
      </c>
      <c r="B14" s="30" t="s">
        <v>49</v>
      </c>
      <c r="C14" s="14" t="s">
        <v>50</v>
      </c>
      <c r="D14" s="26" t="s">
        <v>51</v>
      </c>
      <c r="E14" s="14" t="s">
        <v>52</v>
      </c>
      <c r="F14" s="14" t="s">
        <v>53</v>
      </c>
      <c r="G14" s="14" t="s">
        <v>50</v>
      </c>
      <c r="H14" s="14" t="s">
        <v>50</v>
      </c>
      <c r="I14" s="18">
        <v>1350.0</v>
      </c>
      <c r="J14" s="14">
        <v>1350.0</v>
      </c>
      <c r="K14" s="26">
        <v>300.0</v>
      </c>
      <c r="L14" s="14">
        <f t="shared" si="2"/>
        <v>1050</v>
      </c>
      <c r="M14" s="14">
        <f t="shared" si="3"/>
        <v>3015</v>
      </c>
      <c r="N14" s="12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15">
        <v>45139.0</v>
      </c>
      <c r="B15" s="31" t="s">
        <v>54</v>
      </c>
      <c r="C15" s="14" t="s">
        <v>55</v>
      </c>
      <c r="D15" s="26" t="s">
        <v>56</v>
      </c>
      <c r="E15" s="14" t="s">
        <v>16</v>
      </c>
      <c r="F15" s="14" t="s">
        <v>57</v>
      </c>
      <c r="G15" s="14" t="s">
        <v>18</v>
      </c>
      <c r="H15" s="15">
        <v>45156.0</v>
      </c>
      <c r="I15" s="18">
        <v>273859.0</v>
      </c>
      <c r="J15" s="14">
        <v>273500.0</v>
      </c>
      <c r="K15" s="26">
        <v>272710.0</v>
      </c>
      <c r="L15" s="14">
        <f t="shared" si="2"/>
        <v>790</v>
      </c>
      <c r="M15" s="14">
        <f t="shared" si="3"/>
        <v>3338</v>
      </c>
      <c r="N15" s="12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5">
        <v>45139.0</v>
      </c>
      <c r="B16" s="32" t="s">
        <v>58</v>
      </c>
      <c r="C16" s="14" t="s">
        <v>59</v>
      </c>
      <c r="D16" s="26" t="s">
        <v>60</v>
      </c>
      <c r="E16" s="14" t="s">
        <v>16</v>
      </c>
      <c r="F16" s="14" t="s">
        <v>61</v>
      </c>
      <c r="G16" s="14" t="s">
        <v>18</v>
      </c>
      <c r="H16" s="15">
        <v>45149.0</v>
      </c>
      <c r="I16" s="18">
        <v>90184.0</v>
      </c>
      <c r="J16" s="14">
        <v>90184.0</v>
      </c>
      <c r="K16" s="26">
        <v>89810.0</v>
      </c>
      <c r="L16" s="14">
        <f t="shared" si="2"/>
        <v>374</v>
      </c>
      <c r="M16" s="14">
        <f t="shared" si="3"/>
        <v>3389</v>
      </c>
      <c r="N16" s="12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15">
        <v>45139.0</v>
      </c>
      <c r="B17" s="20" t="s">
        <v>62</v>
      </c>
      <c r="C17" s="14" t="s">
        <v>44</v>
      </c>
      <c r="D17" s="21" t="s">
        <v>63</v>
      </c>
      <c r="E17" s="14" t="s">
        <v>22</v>
      </c>
      <c r="F17" s="14" t="s">
        <v>64</v>
      </c>
      <c r="G17" s="14" t="s">
        <v>24</v>
      </c>
      <c r="H17" s="15">
        <v>45143.0</v>
      </c>
      <c r="I17" s="18">
        <v>65860.0</v>
      </c>
      <c r="J17" s="14">
        <v>60000.0</v>
      </c>
      <c r="K17" s="22">
        <v>64973.46</v>
      </c>
      <c r="L17" s="14">
        <f t="shared" si="2"/>
        <v>-4973.46</v>
      </c>
      <c r="M17" s="14">
        <f t="shared" si="3"/>
        <v>-1635.46</v>
      </c>
      <c r="N17" s="12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5">
        <v>45139.0</v>
      </c>
      <c r="B18" s="20" t="s">
        <v>65</v>
      </c>
      <c r="C18" s="14" t="s">
        <v>14</v>
      </c>
      <c r="D18" s="21" t="s">
        <v>66</v>
      </c>
      <c r="E18" s="14" t="s">
        <v>22</v>
      </c>
      <c r="F18" s="14" t="s">
        <v>64</v>
      </c>
      <c r="G18" s="14" t="s">
        <v>24</v>
      </c>
      <c r="H18" s="15">
        <v>45151.0</v>
      </c>
      <c r="I18" s="18">
        <v>82800.0</v>
      </c>
      <c r="J18" s="14">
        <v>82800.0</v>
      </c>
      <c r="K18" s="22">
        <v>80774.01</v>
      </c>
      <c r="L18" s="14">
        <f t="shared" si="2"/>
        <v>2025.99</v>
      </c>
      <c r="M18" s="14">
        <f t="shared" si="3"/>
        <v>5414.99</v>
      </c>
      <c r="N18" s="12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5">
        <v>45139.0</v>
      </c>
      <c r="B19" s="25" t="s">
        <v>67</v>
      </c>
      <c r="C19" s="14" t="s">
        <v>68</v>
      </c>
      <c r="D19" s="33" t="s">
        <v>69</v>
      </c>
      <c r="E19" s="14" t="s">
        <v>22</v>
      </c>
      <c r="F19" s="14" t="s">
        <v>70</v>
      </c>
      <c r="G19" s="14" t="s">
        <v>18</v>
      </c>
      <c r="H19" s="15">
        <v>45148.0</v>
      </c>
      <c r="I19" s="18">
        <v>35547.0</v>
      </c>
      <c r="J19" s="14">
        <v>35547.0</v>
      </c>
      <c r="K19" s="33">
        <v>35386.7</v>
      </c>
      <c r="L19" s="14">
        <f t="shared" si="2"/>
        <v>160.3</v>
      </c>
      <c r="M19" s="14">
        <f t="shared" si="3"/>
        <v>-1475.16</v>
      </c>
      <c r="N19" s="12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5">
        <v>45139.0</v>
      </c>
      <c r="B20" s="25" t="s">
        <v>71</v>
      </c>
      <c r="C20" s="14" t="s">
        <v>68</v>
      </c>
      <c r="D20" s="33" t="s">
        <v>72</v>
      </c>
      <c r="E20" s="14" t="s">
        <v>22</v>
      </c>
      <c r="F20" s="14" t="s">
        <v>70</v>
      </c>
      <c r="G20" s="14" t="s">
        <v>18</v>
      </c>
      <c r="H20" s="15">
        <v>45148.0</v>
      </c>
      <c r="I20" s="18">
        <v>36658.0</v>
      </c>
      <c r="J20" s="14">
        <v>36658.0</v>
      </c>
      <c r="K20" s="33">
        <v>36492.5</v>
      </c>
      <c r="L20" s="14">
        <f t="shared" si="2"/>
        <v>165.5</v>
      </c>
      <c r="M20" s="14">
        <f t="shared" si="3"/>
        <v>5580.49</v>
      </c>
      <c r="N20" s="12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5">
        <v>45139.0</v>
      </c>
      <c r="B21" s="20" t="s">
        <v>73</v>
      </c>
      <c r="C21" s="14" t="s">
        <v>74</v>
      </c>
      <c r="D21" s="21" t="s">
        <v>75</v>
      </c>
      <c r="E21" s="14" t="s">
        <v>22</v>
      </c>
      <c r="F21" s="14" t="s">
        <v>76</v>
      </c>
      <c r="G21" s="14" t="s">
        <v>77</v>
      </c>
      <c r="H21" s="34">
        <v>45143.0</v>
      </c>
      <c r="I21" s="35">
        <v>102154.0</v>
      </c>
      <c r="J21" s="14">
        <v>102154.0</v>
      </c>
      <c r="K21" s="22">
        <v>100343.28</v>
      </c>
      <c r="L21" s="14">
        <f t="shared" si="2"/>
        <v>1810.72</v>
      </c>
      <c r="M21" s="14">
        <f t="shared" si="3"/>
        <v>335.56</v>
      </c>
      <c r="N21" s="12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15">
        <v>45139.0</v>
      </c>
      <c r="B22" s="20" t="s">
        <v>78</v>
      </c>
      <c r="C22" s="14" t="s">
        <v>79</v>
      </c>
      <c r="D22" s="36" t="s">
        <v>80</v>
      </c>
      <c r="E22" s="14" t="s">
        <v>81</v>
      </c>
      <c r="F22" s="14" t="s">
        <v>82</v>
      </c>
      <c r="G22" s="14" t="s">
        <v>24</v>
      </c>
      <c r="H22" s="15">
        <v>45140.0</v>
      </c>
      <c r="I22" s="18">
        <v>52900.0</v>
      </c>
      <c r="J22" s="14">
        <v>52900.0</v>
      </c>
      <c r="K22" s="37">
        <v>49561.76</v>
      </c>
      <c r="L22" s="14">
        <f t="shared" si="2"/>
        <v>3338.24</v>
      </c>
      <c r="M22" s="14">
        <f t="shared" si="3"/>
        <v>8918.73</v>
      </c>
      <c r="N22" s="12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5">
        <v>45139.0</v>
      </c>
      <c r="B23" s="20" t="s">
        <v>83</v>
      </c>
      <c r="C23" s="14" t="s">
        <v>84</v>
      </c>
      <c r="D23" s="21" t="s">
        <v>85</v>
      </c>
      <c r="E23" s="14" t="s">
        <v>22</v>
      </c>
      <c r="F23" s="14" t="s">
        <v>86</v>
      </c>
      <c r="G23" s="14" t="s">
        <v>24</v>
      </c>
      <c r="H23" s="15">
        <v>45225.0</v>
      </c>
      <c r="I23" s="18">
        <v>103000.0</v>
      </c>
      <c r="J23" s="14">
        <v>103000.0</v>
      </c>
      <c r="K23" s="22">
        <v>101852.0</v>
      </c>
      <c r="L23" s="14">
        <f t="shared" si="2"/>
        <v>1148</v>
      </c>
      <c r="M23" s="14">
        <f t="shared" si="3"/>
        <v>1483.56</v>
      </c>
      <c r="N23" s="12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5">
        <v>45139.0</v>
      </c>
      <c r="B24" s="27" t="s">
        <v>87</v>
      </c>
      <c r="C24" s="14" t="s">
        <v>88</v>
      </c>
      <c r="D24" s="28" t="s">
        <v>89</v>
      </c>
      <c r="E24" s="14" t="s">
        <v>16</v>
      </c>
      <c r="F24" s="14" t="s">
        <v>53</v>
      </c>
      <c r="G24" s="14" t="s">
        <v>18</v>
      </c>
      <c r="H24" s="15">
        <v>45149.0</v>
      </c>
      <c r="I24" s="18">
        <v>131371.0</v>
      </c>
      <c r="J24" s="14">
        <v>131371.0</v>
      </c>
      <c r="K24" s="37">
        <v>130825.65</v>
      </c>
      <c r="L24" s="14">
        <f t="shared" si="2"/>
        <v>545.35</v>
      </c>
      <c r="M24" s="14">
        <f t="shared" si="3"/>
        <v>9464.08</v>
      </c>
      <c r="N24" s="12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15">
        <v>45139.0</v>
      </c>
      <c r="B25" s="27" t="s">
        <v>90</v>
      </c>
      <c r="C25" s="14" t="s">
        <v>50</v>
      </c>
      <c r="D25" s="26" t="s">
        <v>51</v>
      </c>
      <c r="E25" s="14" t="s">
        <v>52</v>
      </c>
      <c r="F25" s="14" t="s">
        <v>91</v>
      </c>
      <c r="G25" s="14" t="s">
        <v>50</v>
      </c>
      <c r="H25" s="28" t="s">
        <v>50</v>
      </c>
      <c r="I25" s="18">
        <v>500.0</v>
      </c>
      <c r="J25" s="14">
        <v>500.0</v>
      </c>
      <c r="K25" s="37">
        <v>200.0</v>
      </c>
      <c r="L25" s="14">
        <f t="shared" si="2"/>
        <v>300</v>
      </c>
      <c r="M25" s="14">
        <f t="shared" si="3"/>
        <v>1783.56</v>
      </c>
      <c r="N25" s="12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5">
        <v>45139.0</v>
      </c>
      <c r="B26" s="27" t="s">
        <v>92</v>
      </c>
      <c r="C26" s="14" t="s">
        <v>88</v>
      </c>
      <c r="D26" s="28" t="s">
        <v>93</v>
      </c>
      <c r="E26" s="14" t="s">
        <v>16</v>
      </c>
      <c r="F26" s="14" t="s">
        <v>53</v>
      </c>
      <c r="G26" s="14" t="s">
        <v>18</v>
      </c>
      <c r="H26" s="15">
        <v>45149.0</v>
      </c>
      <c r="I26" s="18">
        <v>161039.0</v>
      </c>
      <c r="J26" s="14">
        <v>161040.0</v>
      </c>
      <c r="K26" s="37">
        <v>160004.0</v>
      </c>
      <c r="L26" s="14">
        <f t="shared" si="2"/>
        <v>1036</v>
      </c>
      <c r="M26" s="14">
        <f t="shared" si="3"/>
        <v>10500.08</v>
      </c>
      <c r="N26" s="12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15">
        <v>45139.0</v>
      </c>
      <c r="B27" s="25" t="s">
        <v>94</v>
      </c>
      <c r="C27" s="14" t="s">
        <v>95</v>
      </c>
      <c r="D27" s="28" t="s">
        <v>96</v>
      </c>
      <c r="E27" s="14" t="s">
        <v>97</v>
      </c>
      <c r="F27" s="14" t="s">
        <v>98</v>
      </c>
      <c r="G27" s="14" t="s">
        <v>99</v>
      </c>
      <c r="H27" s="15">
        <v>45146.0</v>
      </c>
      <c r="I27" s="18">
        <v>41600.0</v>
      </c>
      <c r="J27" s="14">
        <v>41600.0</v>
      </c>
      <c r="K27" s="33">
        <v>41100.0</v>
      </c>
      <c r="L27" s="14">
        <f t="shared" si="2"/>
        <v>500</v>
      </c>
      <c r="M27" s="14">
        <f t="shared" si="3"/>
        <v>2283.56</v>
      </c>
      <c r="N27" s="38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5">
        <v>45139.0</v>
      </c>
      <c r="B28" s="25" t="s">
        <v>100</v>
      </c>
      <c r="C28" s="14" t="s">
        <v>44</v>
      </c>
      <c r="D28" s="14" t="s">
        <v>101</v>
      </c>
      <c r="E28" s="14" t="s">
        <v>102</v>
      </c>
      <c r="F28" s="14" t="s">
        <v>42</v>
      </c>
      <c r="G28" s="14" t="s">
        <v>48</v>
      </c>
      <c r="H28" s="15">
        <v>45162.0</v>
      </c>
      <c r="I28" s="18">
        <v>43500.0</v>
      </c>
      <c r="J28" s="14">
        <v>43500.0</v>
      </c>
      <c r="K28" s="33">
        <v>42500.0</v>
      </c>
      <c r="L28" s="14">
        <f t="shared" si="2"/>
        <v>1000</v>
      </c>
      <c r="M28" s="14">
        <f t="shared" si="3"/>
        <v>11500.08</v>
      </c>
      <c r="N28" s="38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5">
        <v>45139.0</v>
      </c>
      <c r="B29" s="25" t="s">
        <v>103</v>
      </c>
      <c r="C29" s="14" t="s">
        <v>104</v>
      </c>
      <c r="D29" s="33" t="s">
        <v>105</v>
      </c>
      <c r="E29" s="14" t="s">
        <v>22</v>
      </c>
      <c r="F29" s="14" t="s">
        <v>106</v>
      </c>
      <c r="G29" s="14" t="s">
        <v>107</v>
      </c>
      <c r="H29" s="15">
        <v>45142.0</v>
      </c>
      <c r="I29" s="18">
        <v>94000.0</v>
      </c>
      <c r="J29" s="14">
        <v>94000.0</v>
      </c>
      <c r="K29" s="33">
        <v>92808.0</v>
      </c>
      <c r="L29" s="14">
        <f t="shared" si="2"/>
        <v>1192</v>
      </c>
      <c r="M29" s="14">
        <f t="shared" si="3"/>
        <v>3475.56</v>
      </c>
      <c r="N29" s="38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15">
        <v>45140.0</v>
      </c>
      <c r="B30" s="20" t="s">
        <v>108</v>
      </c>
      <c r="C30" s="14" t="s">
        <v>109</v>
      </c>
      <c r="D30" s="21" t="s">
        <v>110</v>
      </c>
      <c r="E30" s="14" t="s">
        <v>22</v>
      </c>
      <c r="F30" s="14" t="s">
        <v>111</v>
      </c>
      <c r="G30" s="14" t="s">
        <v>18</v>
      </c>
      <c r="H30" s="15">
        <v>45197.0</v>
      </c>
      <c r="I30" s="18">
        <v>800.0</v>
      </c>
      <c r="J30" s="14"/>
      <c r="K30" s="26">
        <v>250.0</v>
      </c>
      <c r="L30" s="14">
        <f t="shared" si="2"/>
        <v>-250</v>
      </c>
      <c r="M30" s="14">
        <f t="shared" si="3"/>
        <v>11250.08</v>
      </c>
      <c r="N30" s="12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5">
        <v>45140.0</v>
      </c>
      <c r="B31" s="20" t="s">
        <v>112</v>
      </c>
      <c r="C31" s="14" t="s">
        <v>109</v>
      </c>
      <c r="D31" s="21" t="s">
        <v>113</v>
      </c>
      <c r="E31" s="14" t="s">
        <v>22</v>
      </c>
      <c r="F31" s="14" t="s">
        <v>111</v>
      </c>
      <c r="G31" s="14" t="s">
        <v>18</v>
      </c>
      <c r="H31" s="15">
        <v>45197.0</v>
      </c>
      <c r="I31" s="18">
        <v>800.0</v>
      </c>
      <c r="J31" s="14"/>
      <c r="K31" s="26">
        <v>250.0</v>
      </c>
      <c r="L31" s="14">
        <f t="shared" si="2"/>
        <v>-250</v>
      </c>
      <c r="M31" s="14">
        <f t="shared" si="3"/>
        <v>3225.56</v>
      </c>
      <c r="N31" s="1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5">
        <v>45140.0</v>
      </c>
      <c r="B32" s="31" t="s">
        <v>114</v>
      </c>
      <c r="C32" s="14" t="s">
        <v>115</v>
      </c>
      <c r="D32" s="39" t="s">
        <v>116</v>
      </c>
      <c r="E32" s="14" t="s">
        <v>46</v>
      </c>
      <c r="F32" s="14" t="s">
        <v>117</v>
      </c>
      <c r="G32" s="14" t="s">
        <v>48</v>
      </c>
      <c r="H32" s="15">
        <v>45167.0</v>
      </c>
      <c r="I32" s="18">
        <v>97700.0</v>
      </c>
      <c r="J32" s="14"/>
      <c r="K32" s="26">
        <v>93976.0</v>
      </c>
      <c r="L32" s="14">
        <f t="shared" si="2"/>
        <v>-93976</v>
      </c>
      <c r="M32" s="14">
        <f t="shared" si="3"/>
        <v>-82725.92</v>
      </c>
      <c r="N32" s="12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5">
        <v>45140.0</v>
      </c>
      <c r="B33" s="20" t="s">
        <v>118</v>
      </c>
      <c r="C33" s="14" t="s">
        <v>119</v>
      </c>
      <c r="D33" s="21">
        <v>6.09106031E8</v>
      </c>
      <c r="E33" s="14" t="s">
        <v>22</v>
      </c>
      <c r="F33" s="14" t="s">
        <v>120</v>
      </c>
      <c r="G33" s="14" t="s">
        <v>121</v>
      </c>
      <c r="H33" s="15">
        <v>45146.0</v>
      </c>
      <c r="I33" s="18">
        <v>143000.0</v>
      </c>
      <c r="J33" s="14">
        <v>143000.0</v>
      </c>
      <c r="K33" s="22">
        <v>143000.0</v>
      </c>
      <c r="L33" s="14">
        <f t="shared" si="2"/>
        <v>0</v>
      </c>
      <c r="M33" s="14">
        <f t="shared" si="3"/>
        <v>3225.56</v>
      </c>
      <c r="N33" s="12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5">
        <v>45140.0</v>
      </c>
      <c r="B34" s="20" t="s">
        <v>122</v>
      </c>
      <c r="C34" s="14" t="s">
        <v>119</v>
      </c>
      <c r="D34" s="21">
        <v>6.0910604E8</v>
      </c>
      <c r="E34" s="14" t="s">
        <v>22</v>
      </c>
      <c r="F34" s="14" t="s">
        <v>120</v>
      </c>
      <c r="G34" s="14" t="s">
        <v>121</v>
      </c>
      <c r="H34" s="15">
        <v>45146.0</v>
      </c>
      <c r="I34" s="18">
        <v>143000.0</v>
      </c>
      <c r="J34" s="14">
        <v>143000.0</v>
      </c>
      <c r="K34" s="22">
        <v>143000.0</v>
      </c>
      <c r="L34" s="14">
        <f t="shared" si="2"/>
        <v>0</v>
      </c>
      <c r="M34" s="14">
        <f t="shared" si="3"/>
        <v>-82725.92</v>
      </c>
      <c r="N34" s="12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5">
        <v>45140.0</v>
      </c>
      <c r="B35" s="20" t="s">
        <v>123</v>
      </c>
      <c r="C35" s="14" t="s">
        <v>119</v>
      </c>
      <c r="D35" s="21">
        <v>6.09106088E8</v>
      </c>
      <c r="E35" s="14" t="s">
        <v>22</v>
      </c>
      <c r="F35" s="14" t="s">
        <v>120</v>
      </c>
      <c r="G35" s="14" t="s">
        <v>121</v>
      </c>
      <c r="H35" s="15">
        <v>45146.0</v>
      </c>
      <c r="I35" s="18">
        <v>143000.0</v>
      </c>
      <c r="J35" s="14">
        <v>144000.0</v>
      </c>
      <c r="K35" s="22">
        <v>143000.0</v>
      </c>
      <c r="L35" s="14">
        <f t="shared" si="2"/>
        <v>1000</v>
      </c>
      <c r="M35" s="14">
        <f t="shared" si="3"/>
        <v>4225.56</v>
      </c>
      <c r="N35" s="12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5">
        <v>45140.0</v>
      </c>
      <c r="B36" s="31" t="s">
        <v>124</v>
      </c>
      <c r="C36" s="14" t="s">
        <v>50</v>
      </c>
      <c r="D36" s="26" t="s">
        <v>51</v>
      </c>
      <c r="E36" s="14" t="s">
        <v>52</v>
      </c>
      <c r="F36" s="14" t="s">
        <v>125</v>
      </c>
      <c r="G36" s="14" t="s">
        <v>50</v>
      </c>
      <c r="H36" s="14" t="s">
        <v>50</v>
      </c>
      <c r="I36" s="18">
        <v>900.0</v>
      </c>
      <c r="J36" s="14">
        <v>900.0</v>
      </c>
      <c r="K36" s="26">
        <v>300.0</v>
      </c>
      <c r="L36" s="14">
        <f t="shared" si="2"/>
        <v>600</v>
      </c>
      <c r="M36" s="14">
        <f t="shared" si="3"/>
        <v>-82125.92</v>
      </c>
      <c r="N36" s="12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15">
        <v>45140.0</v>
      </c>
      <c r="B37" s="20" t="s">
        <v>126</v>
      </c>
      <c r="C37" s="14" t="s">
        <v>127</v>
      </c>
      <c r="D37" s="21">
        <v>4.00573504E8</v>
      </c>
      <c r="E37" s="14" t="s">
        <v>22</v>
      </c>
      <c r="F37" s="14" t="s">
        <v>128</v>
      </c>
      <c r="G37" s="14" t="s">
        <v>129</v>
      </c>
      <c r="H37" s="15">
        <v>45141.0</v>
      </c>
      <c r="I37" s="18">
        <v>28000.0</v>
      </c>
      <c r="J37" s="14">
        <v>28000.0</v>
      </c>
      <c r="K37" s="22">
        <v>27108.0</v>
      </c>
      <c r="L37" s="14">
        <f t="shared" si="2"/>
        <v>892</v>
      </c>
      <c r="M37" s="14">
        <f t="shared" si="3"/>
        <v>5117.56</v>
      </c>
      <c r="N37" s="12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5">
        <v>45140.0</v>
      </c>
      <c r="B38" s="20" t="s">
        <v>130</v>
      </c>
      <c r="C38" s="14" t="s">
        <v>131</v>
      </c>
      <c r="D38" s="21">
        <v>6.09108939E8</v>
      </c>
      <c r="E38" s="14" t="s">
        <v>22</v>
      </c>
      <c r="F38" s="14" t="s">
        <v>38</v>
      </c>
      <c r="G38" s="14" t="s">
        <v>121</v>
      </c>
      <c r="H38" s="15">
        <v>45146.0</v>
      </c>
      <c r="I38" s="18">
        <v>92000.0</v>
      </c>
      <c r="J38" s="14">
        <v>92000.0</v>
      </c>
      <c r="K38" s="22">
        <v>91796.26</v>
      </c>
      <c r="L38" s="14">
        <f t="shared" si="2"/>
        <v>203.74</v>
      </c>
      <c r="M38" s="14">
        <f t="shared" si="3"/>
        <v>-81922.18</v>
      </c>
      <c r="N38" s="12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15">
        <v>45140.0</v>
      </c>
      <c r="B39" s="20" t="s">
        <v>132</v>
      </c>
      <c r="C39" s="14" t="s">
        <v>133</v>
      </c>
      <c r="D39" s="21" t="s">
        <v>134</v>
      </c>
      <c r="E39" s="14" t="s">
        <v>22</v>
      </c>
      <c r="F39" s="14" t="s">
        <v>135</v>
      </c>
      <c r="G39" s="14" t="s">
        <v>24</v>
      </c>
      <c r="H39" s="15">
        <v>45159.0</v>
      </c>
      <c r="I39" s="18">
        <v>800.0</v>
      </c>
      <c r="J39" s="14">
        <v>800.0</v>
      </c>
      <c r="K39" s="26">
        <v>500.0</v>
      </c>
      <c r="L39" s="14">
        <f t="shared" si="2"/>
        <v>300</v>
      </c>
      <c r="M39" s="14">
        <f t="shared" si="3"/>
        <v>5417.56</v>
      </c>
      <c r="N39" s="12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5">
        <v>45140.0</v>
      </c>
      <c r="B40" s="20" t="s">
        <v>136</v>
      </c>
      <c r="C40" s="14" t="s">
        <v>133</v>
      </c>
      <c r="D40" s="24" t="s">
        <v>137</v>
      </c>
      <c r="E40" s="14" t="s">
        <v>22</v>
      </c>
      <c r="F40" s="14" t="s">
        <v>135</v>
      </c>
      <c r="G40" s="14" t="s">
        <v>24</v>
      </c>
      <c r="H40" s="15">
        <v>45159.0</v>
      </c>
      <c r="I40" s="18">
        <v>800.0</v>
      </c>
      <c r="J40" s="14">
        <v>800.0</v>
      </c>
      <c r="K40" s="26">
        <v>500.0</v>
      </c>
      <c r="L40" s="14">
        <f t="shared" si="2"/>
        <v>300</v>
      </c>
      <c r="M40" s="14">
        <f t="shared" si="3"/>
        <v>-81622.18</v>
      </c>
      <c r="N40" s="12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15">
        <v>45140.0</v>
      </c>
      <c r="B41" s="25" t="s">
        <v>138</v>
      </c>
      <c r="C41" s="14" t="s">
        <v>139</v>
      </c>
      <c r="D41" s="33" t="s">
        <v>140</v>
      </c>
      <c r="E41" s="14" t="s">
        <v>22</v>
      </c>
      <c r="F41" s="14" t="s">
        <v>111</v>
      </c>
      <c r="G41" s="14" t="s">
        <v>77</v>
      </c>
      <c r="H41" s="15">
        <v>45140.0</v>
      </c>
      <c r="I41" s="18">
        <v>31600.0</v>
      </c>
      <c r="J41" s="14">
        <v>31600.0</v>
      </c>
      <c r="K41" s="33">
        <v>29166.8</v>
      </c>
      <c r="L41" s="14">
        <f t="shared" si="2"/>
        <v>2433.2</v>
      </c>
      <c r="M41" s="14">
        <f t="shared" si="3"/>
        <v>7850.76</v>
      </c>
      <c r="N41" s="12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15">
        <v>45140.0</v>
      </c>
      <c r="B42" s="25" t="s">
        <v>141</v>
      </c>
      <c r="C42" s="14" t="s">
        <v>142</v>
      </c>
      <c r="D42" s="33">
        <v>6.09118068E8</v>
      </c>
      <c r="E42" s="14" t="s">
        <v>22</v>
      </c>
      <c r="F42" s="14" t="s">
        <v>98</v>
      </c>
      <c r="G42" s="14" t="s">
        <v>121</v>
      </c>
      <c r="H42" s="15">
        <v>45147.0</v>
      </c>
      <c r="I42" s="18">
        <v>59300.0</v>
      </c>
      <c r="J42" s="14">
        <v>59300.0</v>
      </c>
      <c r="K42" s="33">
        <v>58874.08</v>
      </c>
      <c r="L42" s="14">
        <f t="shared" si="2"/>
        <v>425.92</v>
      </c>
      <c r="M42" s="14">
        <f t="shared" si="3"/>
        <v>-81196.26</v>
      </c>
      <c r="N42" s="12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15">
        <v>45140.0</v>
      </c>
      <c r="B43" s="30" t="s">
        <v>143</v>
      </c>
      <c r="C43" s="14" t="s">
        <v>144</v>
      </c>
      <c r="D43" s="26" t="s">
        <v>145</v>
      </c>
      <c r="E43" s="14" t="s">
        <v>46</v>
      </c>
      <c r="F43" s="14" t="s">
        <v>42</v>
      </c>
      <c r="G43" s="14" t="s">
        <v>48</v>
      </c>
      <c r="H43" s="15">
        <v>45142.0</v>
      </c>
      <c r="I43" s="18">
        <v>31900.0</v>
      </c>
      <c r="J43" s="14">
        <v>31900.0</v>
      </c>
      <c r="K43" s="40">
        <v>31435.0</v>
      </c>
      <c r="L43" s="14">
        <f t="shared" si="2"/>
        <v>465</v>
      </c>
      <c r="M43" s="14">
        <f t="shared" si="3"/>
        <v>8315.76</v>
      </c>
      <c r="N43" s="12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5">
        <v>45140.0</v>
      </c>
      <c r="B44" s="31" t="s">
        <v>146</v>
      </c>
      <c r="C44" s="14" t="s">
        <v>55</v>
      </c>
      <c r="D44" s="26" t="s">
        <v>147</v>
      </c>
      <c r="E44" s="14" t="s">
        <v>16</v>
      </c>
      <c r="F44" s="14" t="s">
        <v>148</v>
      </c>
      <c r="G44" s="14" t="s">
        <v>18</v>
      </c>
      <c r="H44" s="15">
        <v>45163.0</v>
      </c>
      <c r="I44" s="18">
        <v>137000.0</v>
      </c>
      <c r="J44" s="14">
        <v>137000.0</v>
      </c>
      <c r="K44" s="26">
        <v>136362.0</v>
      </c>
      <c r="L44" s="14">
        <f t="shared" si="2"/>
        <v>638</v>
      </c>
      <c r="M44" s="14">
        <f t="shared" si="3"/>
        <v>-80558.26</v>
      </c>
      <c r="N44" s="12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15">
        <v>45140.0</v>
      </c>
      <c r="B45" s="31" t="s">
        <v>149</v>
      </c>
      <c r="C45" s="14" t="s">
        <v>50</v>
      </c>
      <c r="D45" s="26" t="s">
        <v>51</v>
      </c>
      <c r="E45" s="14" t="s">
        <v>52</v>
      </c>
      <c r="F45" s="14" t="s">
        <v>125</v>
      </c>
      <c r="G45" s="14" t="s">
        <v>50</v>
      </c>
      <c r="H45" s="14" t="s">
        <v>50</v>
      </c>
      <c r="I45" s="18">
        <v>250.0</v>
      </c>
      <c r="J45" s="14"/>
      <c r="K45" s="26">
        <v>200.0</v>
      </c>
      <c r="L45" s="14">
        <f t="shared" si="2"/>
        <v>-200</v>
      </c>
      <c r="M45" s="14">
        <f t="shared" si="3"/>
        <v>8115.76</v>
      </c>
      <c r="N45" s="12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15">
        <v>45140.0</v>
      </c>
      <c r="B46" s="31" t="s">
        <v>150</v>
      </c>
      <c r="C46" s="14" t="s">
        <v>151</v>
      </c>
      <c r="D46" s="26" t="s">
        <v>152</v>
      </c>
      <c r="E46" s="14" t="s">
        <v>16</v>
      </c>
      <c r="F46" s="14" t="s">
        <v>38</v>
      </c>
      <c r="G46" s="14" t="s">
        <v>18</v>
      </c>
      <c r="H46" s="15">
        <v>45158.0</v>
      </c>
      <c r="I46" s="18">
        <v>142400.0</v>
      </c>
      <c r="J46" s="14">
        <v>142400.0</v>
      </c>
      <c r="K46" s="26">
        <v>141800.0</v>
      </c>
      <c r="L46" s="14">
        <f t="shared" si="2"/>
        <v>600</v>
      </c>
      <c r="M46" s="14">
        <f t="shared" si="3"/>
        <v>-79958.26</v>
      </c>
      <c r="N46" s="12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15">
        <v>45140.0</v>
      </c>
      <c r="B47" s="25" t="s">
        <v>153</v>
      </c>
      <c r="C47" s="14" t="s">
        <v>40</v>
      </c>
      <c r="D47" s="33" t="s">
        <v>154</v>
      </c>
      <c r="E47" s="14" t="s">
        <v>22</v>
      </c>
      <c r="F47" s="14" t="s">
        <v>155</v>
      </c>
      <c r="G47" s="14" t="s">
        <v>24</v>
      </c>
      <c r="H47" s="15">
        <v>45142.0</v>
      </c>
      <c r="I47" s="18">
        <v>92500.0</v>
      </c>
      <c r="J47" s="14">
        <v>92500.0</v>
      </c>
      <c r="K47" s="33">
        <v>88526.94</v>
      </c>
      <c r="L47" s="14">
        <f t="shared" si="2"/>
        <v>3973.06</v>
      </c>
      <c r="M47" s="14">
        <f t="shared" si="3"/>
        <v>12088.82</v>
      </c>
      <c r="N47" s="12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15">
        <v>45140.0</v>
      </c>
      <c r="B48" s="30" t="s">
        <v>156</v>
      </c>
      <c r="C48" s="14" t="s">
        <v>50</v>
      </c>
      <c r="D48" s="26" t="s">
        <v>51</v>
      </c>
      <c r="E48" s="14" t="s">
        <v>52</v>
      </c>
      <c r="F48" s="14" t="s">
        <v>157</v>
      </c>
      <c r="G48" s="14"/>
      <c r="H48" s="14" t="s">
        <v>50</v>
      </c>
      <c r="I48" s="18">
        <v>500.0</v>
      </c>
      <c r="J48" s="14">
        <v>500.0</v>
      </c>
      <c r="K48" s="26">
        <v>200.0</v>
      </c>
      <c r="L48" s="14">
        <f t="shared" si="2"/>
        <v>300</v>
      </c>
      <c r="M48" s="14">
        <f t="shared" si="3"/>
        <v>-79658.26</v>
      </c>
      <c r="N48" s="12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15">
        <v>45140.0</v>
      </c>
      <c r="B49" s="31" t="s">
        <v>158</v>
      </c>
      <c r="C49" s="14" t="s">
        <v>50</v>
      </c>
      <c r="D49" s="26" t="s">
        <v>51</v>
      </c>
      <c r="E49" s="14" t="s">
        <v>52</v>
      </c>
      <c r="F49" s="14" t="s">
        <v>125</v>
      </c>
      <c r="G49" s="14" t="s">
        <v>50</v>
      </c>
      <c r="H49" s="14" t="s">
        <v>50</v>
      </c>
      <c r="I49" s="18">
        <v>250.0</v>
      </c>
      <c r="J49" s="14">
        <v>250.0</v>
      </c>
      <c r="K49" s="26">
        <v>200.0</v>
      </c>
      <c r="L49" s="14">
        <f t="shared" si="2"/>
        <v>50</v>
      </c>
      <c r="M49" s="14">
        <f t="shared" si="3"/>
        <v>12138.82</v>
      </c>
      <c r="N49" s="12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15">
        <v>45140.0</v>
      </c>
      <c r="B50" s="31" t="s">
        <v>159</v>
      </c>
      <c r="C50" s="14" t="s">
        <v>160</v>
      </c>
      <c r="D50" s="26" t="s">
        <v>161</v>
      </c>
      <c r="E50" s="14" t="s">
        <v>102</v>
      </c>
      <c r="F50" s="14" t="s">
        <v>52</v>
      </c>
      <c r="G50" s="14" t="s">
        <v>48</v>
      </c>
      <c r="H50" s="15">
        <v>45146.0</v>
      </c>
      <c r="I50" s="18">
        <v>82500.0</v>
      </c>
      <c r="J50" s="14">
        <v>70000.0</v>
      </c>
      <c r="K50" s="26">
        <v>81800.0</v>
      </c>
      <c r="L50" s="14">
        <f t="shared" si="2"/>
        <v>-11800</v>
      </c>
      <c r="M50" s="14">
        <f t="shared" si="3"/>
        <v>-91458.26</v>
      </c>
      <c r="N50" s="12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15">
        <v>45141.0</v>
      </c>
      <c r="B51" s="31" t="s">
        <v>162</v>
      </c>
      <c r="C51" s="14" t="s">
        <v>163</v>
      </c>
      <c r="D51" s="21" t="s">
        <v>164</v>
      </c>
      <c r="E51" s="14" t="s">
        <v>22</v>
      </c>
      <c r="F51" s="14" t="s">
        <v>111</v>
      </c>
      <c r="G51" s="14" t="s">
        <v>18</v>
      </c>
      <c r="H51" s="15">
        <v>45177.0</v>
      </c>
      <c r="I51" s="18">
        <v>800.0</v>
      </c>
      <c r="J51" s="14"/>
      <c r="K51" s="26">
        <v>250.0</v>
      </c>
      <c r="L51" s="14">
        <f t="shared" si="2"/>
        <v>-250</v>
      </c>
      <c r="M51" s="14">
        <f t="shared" si="3"/>
        <v>11888.82</v>
      </c>
      <c r="N51" s="12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15">
        <v>45141.0</v>
      </c>
      <c r="B52" s="25" t="s">
        <v>165</v>
      </c>
      <c r="C52" s="14" t="s">
        <v>142</v>
      </c>
      <c r="D52" s="33">
        <v>6.09123806E8</v>
      </c>
      <c r="E52" s="14" t="s">
        <v>22</v>
      </c>
      <c r="F52" s="14" t="s">
        <v>98</v>
      </c>
      <c r="G52" s="14" t="s">
        <v>121</v>
      </c>
      <c r="H52" s="15">
        <v>45154.0</v>
      </c>
      <c r="I52" s="18">
        <v>51750.0</v>
      </c>
      <c r="J52" s="14">
        <v>51750.0</v>
      </c>
      <c r="K52" s="33">
        <v>51229.12</v>
      </c>
      <c r="L52" s="14">
        <f t="shared" si="2"/>
        <v>520.88</v>
      </c>
      <c r="M52" s="14">
        <f t="shared" si="3"/>
        <v>-90937.38</v>
      </c>
      <c r="N52" s="12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15">
        <v>45141.0</v>
      </c>
      <c r="B53" s="30" t="s">
        <v>166</v>
      </c>
      <c r="C53" s="14" t="s">
        <v>44</v>
      </c>
      <c r="D53" s="26" t="s">
        <v>167</v>
      </c>
      <c r="E53" s="14" t="s">
        <v>22</v>
      </c>
      <c r="F53" s="14" t="s">
        <v>111</v>
      </c>
      <c r="G53" s="14" t="s">
        <v>24</v>
      </c>
      <c r="H53" s="15">
        <v>45143.0</v>
      </c>
      <c r="I53" s="18">
        <v>59100.0</v>
      </c>
      <c r="J53" s="14">
        <v>59100.0</v>
      </c>
      <c r="K53" s="33">
        <v>58847.01</v>
      </c>
      <c r="L53" s="14">
        <f t="shared" si="2"/>
        <v>252.99</v>
      </c>
      <c r="M53" s="14">
        <f t="shared" si="3"/>
        <v>12141.81</v>
      </c>
      <c r="N53" s="12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15">
        <v>45141.0</v>
      </c>
      <c r="B54" s="25" t="s">
        <v>168</v>
      </c>
      <c r="C54" s="14" t="s">
        <v>40</v>
      </c>
      <c r="D54" s="33" t="s">
        <v>169</v>
      </c>
      <c r="E54" s="14" t="s">
        <v>22</v>
      </c>
      <c r="F54" s="14" t="s">
        <v>38</v>
      </c>
      <c r="G54" s="14" t="s">
        <v>24</v>
      </c>
      <c r="H54" s="15">
        <v>45159.0</v>
      </c>
      <c r="I54" s="18">
        <v>71000.0</v>
      </c>
      <c r="J54" s="14">
        <v>71000.0</v>
      </c>
      <c r="K54" s="22">
        <v>69884.96</v>
      </c>
      <c r="L54" s="14">
        <f t="shared" si="2"/>
        <v>1115.04</v>
      </c>
      <c r="M54" s="14">
        <f t="shared" si="3"/>
        <v>-89822.34</v>
      </c>
      <c r="N54" s="12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15">
        <v>45141.0</v>
      </c>
      <c r="B55" s="25" t="s">
        <v>170</v>
      </c>
      <c r="C55" s="14" t="s">
        <v>171</v>
      </c>
      <c r="D55" s="33" t="s">
        <v>172</v>
      </c>
      <c r="E55" s="14" t="s">
        <v>22</v>
      </c>
      <c r="F55" s="14" t="s">
        <v>42</v>
      </c>
      <c r="G55" s="14" t="s">
        <v>18</v>
      </c>
      <c r="H55" s="15">
        <v>45144.0</v>
      </c>
      <c r="I55" s="18">
        <v>44164.0</v>
      </c>
      <c r="J55" s="14">
        <v>44164.0</v>
      </c>
      <c r="K55" s="33">
        <v>43986.7</v>
      </c>
      <c r="L55" s="14">
        <f t="shared" si="2"/>
        <v>177.3</v>
      </c>
      <c r="M55" s="14">
        <f t="shared" si="3"/>
        <v>12319.11</v>
      </c>
      <c r="N55" s="12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15">
        <v>45141.0</v>
      </c>
      <c r="B56" s="25" t="s">
        <v>173</v>
      </c>
      <c r="C56" s="14" t="s">
        <v>40</v>
      </c>
      <c r="D56" s="33" t="s">
        <v>174</v>
      </c>
      <c r="E56" s="14" t="s">
        <v>22</v>
      </c>
      <c r="F56" s="14" t="s">
        <v>86</v>
      </c>
      <c r="G56" s="14" t="s">
        <v>24</v>
      </c>
      <c r="H56" s="15">
        <v>45148.0</v>
      </c>
      <c r="I56" s="18">
        <v>84250.0</v>
      </c>
      <c r="J56" s="14">
        <v>84250.0</v>
      </c>
      <c r="K56" s="33">
        <v>83408.64</v>
      </c>
      <c r="L56" s="14">
        <f t="shared" si="2"/>
        <v>841.36</v>
      </c>
      <c r="M56" s="14">
        <f t="shared" si="3"/>
        <v>-88980.98</v>
      </c>
      <c r="N56" s="12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15">
        <v>45141.0</v>
      </c>
      <c r="B57" s="25" t="s">
        <v>175</v>
      </c>
      <c r="C57" s="14" t="s">
        <v>14</v>
      </c>
      <c r="D57" s="33" t="s">
        <v>176</v>
      </c>
      <c r="E57" s="14" t="s">
        <v>22</v>
      </c>
      <c r="F57" s="14" t="s">
        <v>35</v>
      </c>
      <c r="G57" s="14" t="s">
        <v>18</v>
      </c>
      <c r="H57" s="15">
        <v>45176.0</v>
      </c>
      <c r="I57" s="18">
        <v>80847.0</v>
      </c>
      <c r="J57" s="14">
        <v>80847.0</v>
      </c>
      <c r="K57" s="26">
        <v>80124.0</v>
      </c>
      <c r="L57" s="14">
        <f t="shared" si="2"/>
        <v>723</v>
      </c>
      <c r="M57" s="14">
        <f t="shared" si="3"/>
        <v>13042.11</v>
      </c>
      <c r="N57" s="12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15">
        <v>45141.0</v>
      </c>
      <c r="B58" s="30" t="s">
        <v>177</v>
      </c>
      <c r="C58" s="14" t="s">
        <v>178</v>
      </c>
      <c r="D58" s="26" t="s">
        <v>179</v>
      </c>
      <c r="E58" s="14" t="s">
        <v>16</v>
      </c>
      <c r="F58" s="14" t="s">
        <v>128</v>
      </c>
      <c r="G58" s="14" t="s">
        <v>18</v>
      </c>
      <c r="H58" s="15">
        <v>45189.0</v>
      </c>
      <c r="I58" s="18">
        <v>157588.0</v>
      </c>
      <c r="J58" s="14">
        <v>157588.0</v>
      </c>
      <c r="K58" s="26">
        <v>156882.0</v>
      </c>
      <c r="L58" s="14">
        <f t="shared" si="2"/>
        <v>706</v>
      </c>
      <c r="M58" s="14">
        <f t="shared" si="3"/>
        <v>-88274.98</v>
      </c>
      <c r="N58" s="12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15">
        <v>45141.0</v>
      </c>
      <c r="B59" s="29" t="s">
        <v>180</v>
      </c>
      <c r="C59" s="14" t="s">
        <v>40</v>
      </c>
      <c r="D59" s="28" t="s">
        <v>181</v>
      </c>
      <c r="E59" s="14" t="s">
        <v>46</v>
      </c>
      <c r="F59" s="14" t="s">
        <v>47</v>
      </c>
      <c r="G59" s="14" t="s">
        <v>48</v>
      </c>
      <c r="H59" s="15">
        <v>45184.0</v>
      </c>
      <c r="I59" s="18">
        <v>52300.0</v>
      </c>
      <c r="J59" s="14">
        <v>52300.0</v>
      </c>
      <c r="K59" s="37">
        <v>51718.0</v>
      </c>
      <c r="L59" s="14">
        <f t="shared" si="2"/>
        <v>582</v>
      </c>
      <c r="M59" s="14">
        <f t="shared" si="3"/>
        <v>13624.11</v>
      </c>
      <c r="N59" s="12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15">
        <v>45141.0</v>
      </c>
      <c r="B60" s="25" t="s">
        <v>182</v>
      </c>
      <c r="C60" s="14" t="s">
        <v>183</v>
      </c>
      <c r="D60" s="33" t="s">
        <v>184</v>
      </c>
      <c r="E60" s="14" t="s">
        <v>22</v>
      </c>
      <c r="F60" s="14" t="s">
        <v>185</v>
      </c>
      <c r="G60" s="14" t="s">
        <v>18</v>
      </c>
      <c r="H60" s="15">
        <v>45144.0</v>
      </c>
      <c r="I60" s="18">
        <v>126150.0</v>
      </c>
      <c r="J60" s="14">
        <v>126150.0</v>
      </c>
      <c r="K60" s="33">
        <v>125674.43</v>
      </c>
      <c r="L60" s="14">
        <f t="shared" si="2"/>
        <v>475.57</v>
      </c>
      <c r="M60" s="14">
        <f t="shared" si="3"/>
        <v>-87799.41</v>
      </c>
      <c r="N60" s="12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15">
        <v>45141.0</v>
      </c>
      <c r="B61" s="41" t="s">
        <v>186</v>
      </c>
      <c r="C61" s="26" t="s">
        <v>187</v>
      </c>
      <c r="D61" s="26" t="s">
        <v>188</v>
      </c>
      <c r="E61" s="14" t="s">
        <v>22</v>
      </c>
      <c r="F61" s="14" t="s">
        <v>38</v>
      </c>
      <c r="G61" s="14" t="s">
        <v>24</v>
      </c>
      <c r="H61" s="15">
        <v>45143.0</v>
      </c>
      <c r="I61" s="18">
        <v>117750.0</v>
      </c>
      <c r="J61" s="14">
        <v>117750.0</v>
      </c>
      <c r="K61" s="42">
        <v>117250.0</v>
      </c>
      <c r="L61" s="14">
        <f t="shared" si="2"/>
        <v>500</v>
      </c>
      <c r="M61" s="14">
        <f t="shared" si="3"/>
        <v>14124.11</v>
      </c>
      <c r="N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15">
        <v>45141.0</v>
      </c>
      <c r="B62" s="25" t="s">
        <v>189</v>
      </c>
      <c r="C62" s="14" t="s">
        <v>190</v>
      </c>
      <c r="D62" s="33" t="s">
        <v>191</v>
      </c>
      <c r="E62" s="14" t="s">
        <v>22</v>
      </c>
      <c r="F62" s="14" t="s">
        <v>128</v>
      </c>
      <c r="G62" s="14" t="s">
        <v>77</v>
      </c>
      <c r="H62" s="15">
        <v>45142.0</v>
      </c>
      <c r="I62" s="18">
        <v>67750.0</v>
      </c>
      <c r="J62" s="14"/>
      <c r="K62" s="33">
        <v>66331.9</v>
      </c>
      <c r="L62" s="14">
        <f t="shared" si="2"/>
        <v>-66331.9</v>
      </c>
      <c r="M62" s="14">
        <f t="shared" si="3"/>
        <v>-154131.31</v>
      </c>
      <c r="N62" s="12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15">
        <v>45141.0</v>
      </c>
      <c r="B63" s="25" t="s">
        <v>192</v>
      </c>
      <c r="C63" s="14" t="s">
        <v>190</v>
      </c>
      <c r="D63" s="33" t="s">
        <v>193</v>
      </c>
      <c r="E63" s="14" t="s">
        <v>22</v>
      </c>
      <c r="F63" s="14" t="s">
        <v>194</v>
      </c>
      <c r="G63" s="14" t="s">
        <v>77</v>
      </c>
      <c r="H63" s="15">
        <v>45149.0</v>
      </c>
      <c r="I63" s="18">
        <v>21150.0</v>
      </c>
      <c r="J63" s="14">
        <v>51150.0</v>
      </c>
      <c r="K63" s="33">
        <v>20715.12</v>
      </c>
      <c r="L63" s="14">
        <f t="shared" si="2"/>
        <v>30434.88</v>
      </c>
      <c r="M63" s="14">
        <f t="shared" si="3"/>
        <v>44558.99</v>
      </c>
      <c r="N63" s="12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15">
        <v>45141.0</v>
      </c>
      <c r="B64" s="25" t="s">
        <v>195</v>
      </c>
      <c r="C64" s="14" t="s">
        <v>171</v>
      </c>
      <c r="D64" s="33" t="s">
        <v>196</v>
      </c>
      <c r="E64" s="14" t="s">
        <v>22</v>
      </c>
      <c r="F64" s="14" t="s">
        <v>42</v>
      </c>
      <c r="G64" s="14" t="s">
        <v>18</v>
      </c>
      <c r="H64" s="15">
        <v>45151.0</v>
      </c>
      <c r="I64" s="18">
        <v>37947.0</v>
      </c>
      <c r="J64" s="14"/>
      <c r="K64" s="33">
        <v>37652.6</v>
      </c>
      <c r="L64" s="14">
        <f t="shared" si="2"/>
        <v>-37652.6</v>
      </c>
      <c r="M64" s="14">
        <f t="shared" si="3"/>
        <v>-191783.91</v>
      </c>
      <c r="N64" s="12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15">
        <v>45141.0</v>
      </c>
      <c r="B65" s="30" t="s">
        <v>197</v>
      </c>
      <c r="C65" s="14" t="s">
        <v>50</v>
      </c>
      <c r="D65" s="26" t="s">
        <v>51</v>
      </c>
      <c r="E65" s="14" t="s">
        <v>52</v>
      </c>
      <c r="F65" s="14" t="s">
        <v>125</v>
      </c>
      <c r="G65" s="14" t="s">
        <v>50</v>
      </c>
      <c r="H65" s="14" t="s">
        <v>50</v>
      </c>
      <c r="I65" s="18">
        <v>750.0</v>
      </c>
      <c r="J65" s="14">
        <v>750.0</v>
      </c>
      <c r="K65" s="26">
        <v>600.0</v>
      </c>
      <c r="L65" s="14">
        <f t="shared" si="2"/>
        <v>150</v>
      </c>
      <c r="M65" s="14">
        <f t="shared" si="3"/>
        <v>44708.99</v>
      </c>
      <c r="N65" s="12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15">
        <v>45141.0</v>
      </c>
      <c r="B66" s="31" t="s">
        <v>198</v>
      </c>
      <c r="C66" s="14" t="s">
        <v>50</v>
      </c>
      <c r="D66" s="26" t="s">
        <v>51</v>
      </c>
      <c r="E66" s="14" t="s">
        <v>52</v>
      </c>
      <c r="F66" s="14" t="s">
        <v>53</v>
      </c>
      <c r="G66" s="14" t="s">
        <v>50</v>
      </c>
      <c r="H66" s="14" t="s">
        <v>50</v>
      </c>
      <c r="I66" s="18">
        <v>2700.0</v>
      </c>
      <c r="J66" s="14">
        <v>2700.0</v>
      </c>
      <c r="K66" s="26">
        <v>1200.0</v>
      </c>
      <c r="L66" s="14">
        <f t="shared" si="2"/>
        <v>1500</v>
      </c>
      <c r="M66" s="14">
        <f t="shared" si="3"/>
        <v>-190283.91</v>
      </c>
      <c r="N66" s="12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15">
        <v>45141.0</v>
      </c>
      <c r="B67" s="31" t="s">
        <v>199</v>
      </c>
      <c r="C67" s="14" t="s">
        <v>50</v>
      </c>
      <c r="D67" s="26" t="s">
        <v>51</v>
      </c>
      <c r="E67" s="14" t="s">
        <v>52</v>
      </c>
      <c r="F67" s="14" t="s">
        <v>200</v>
      </c>
      <c r="G67" s="14" t="s">
        <v>50</v>
      </c>
      <c r="H67" s="14" t="s">
        <v>50</v>
      </c>
      <c r="I67" s="18">
        <v>500.0</v>
      </c>
      <c r="J67" s="14"/>
      <c r="K67" s="26">
        <v>200.0</v>
      </c>
      <c r="L67" s="14">
        <f t="shared" si="2"/>
        <v>-200</v>
      </c>
      <c r="M67" s="14">
        <f t="shared" si="3"/>
        <v>44508.99</v>
      </c>
      <c r="N67" s="12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3">
        <v>45141.0</v>
      </c>
      <c r="B68" s="20" t="s">
        <v>201</v>
      </c>
      <c r="C68" s="14" t="s">
        <v>44</v>
      </c>
      <c r="D68" s="21" t="s">
        <v>202</v>
      </c>
      <c r="E68" s="14" t="s">
        <v>22</v>
      </c>
      <c r="F68" s="14" t="s">
        <v>185</v>
      </c>
      <c r="G68" s="14" t="s">
        <v>24</v>
      </c>
      <c r="H68" s="15">
        <v>45155.0</v>
      </c>
      <c r="I68" s="18">
        <v>51430.0</v>
      </c>
      <c r="J68" s="14">
        <v>51430.0</v>
      </c>
      <c r="K68" s="22">
        <v>49995.97</v>
      </c>
      <c r="L68" s="14">
        <f t="shared" si="2"/>
        <v>1434.03</v>
      </c>
      <c r="M68" s="14">
        <f t="shared" si="3"/>
        <v>-188849.88</v>
      </c>
      <c r="N68" s="12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3">
        <v>45141.0</v>
      </c>
      <c r="B69" s="20" t="s">
        <v>203</v>
      </c>
      <c r="C69" s="14" t="s">
        <v>79</v>
      </c>
      <c r="D69" s="21" t="s">
        <v>204</v>
      </c>
      <c r="E69" s="14" t="s">
        <v>22</v>
      </c>
      <c r="F69" s="14" t="s">
        <v>205</v>
      </c>
      <c r="G69" s="14" t="s">
        <v>24</v>
      </c>
      <c r="H69" s="15">
        <v>45141.0</v>
      </c>
      <c r="I69" s="18">
        <v>44000.0</v>
      </c>
      <c r="J69" s="14"/>
      <c r="K69" s="22">
        <v>43613.76</v>
      </c>
      <c r="L69" s="14">
        <f t="shared" si="2"/>
        <v>-43613.76</v>
      </c>
      <c r="M69" s="14">
        <f t="shared" si="3"/>
        <v>895.23</v>
      </c>
      <c r="N69" s="12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3">
        <v>45142.0</v>
      </c>
      <c r="B70" s="20" t="s">
        <v>206</v>
      </c>
      <c r="C70" s="14" t="s">
        <v>133</v>
      </c>
      <c r="D70" s="21" t="s">
        <v>207</v>
      </c>
      <c r="E70" s="14" t="s">
        <v>22</v>
      </c>
      <c r="F70" s="14" t="s">
        <v>208</v>
      </c>
      <c r="G70" s="14" t="s">
        <v>24</v>
      </c>
      <c r="H70" s="15">
        <v>45186.0</v>
      </c>
      <c r="I70" s="18">
        <v>1000.0</v>
      </c>
      <c r="J70" s="14"/>
      <c r="K70" s="22">
        <v>500.0</v>
      </c>
      <c r="L70" s="14">
        <f t="shared" si="2"/>
        <v>-500</v>
      </c>
      <c r="M70" s="14">
        <f t="shared" si="3"/>
        <v>-189349.88</v>
      </c>
      <c r="N70" s="12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3">
        <v>45142.0</v>
      </c>
      <c r="B71" s="20" t="s">
        <v>209</v>
      </c>
      <c r="C71" s="14" t="s">
        <v>142</v>
      </c>
      <c r="D71" s="21">
        <v>6.09138887E8</v>
      </c>
      <c r="E71" s="14" t="s">
        <v>22</v>
      </c>
      <c r="F71" s="14" t="s">
        <v>98</v>
      </c>
      <c r="G71" s="14" t="s">
        <v>121</v>
      </c>
      <c r="H71" s="15">
        <v>45154.0</v>
      </c>
      <c r="I71" s="18">
        <v>51800.0</v>
      </c>
      <c r="J71" s="14"/>
      <c r="K71" s="22">
        <v>51229.12</v>
      </c>
      <c r="L71" s="14">
        <f t="shared" si="2"/>
        <v>-51229.12</v>
      </c>
      <c r="M71" s="14">
        <f t="shared" si="3"/>
        <v>-50333.89</v>
      </c>
      <c r="N71" s="12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3">
        <v>45142.0</v>
      </c>
      <c r="B72" s="20" t="s">
        <v>210</v>
      </c>
      <c r="C72" s="14" t="s">
        <v>33</v>
      </c>
      <c r="D72" s="21" t="s">
        <v>211</v>
      </c>
      <c r="E72" s="14" t="s">
        <v>22</v>
      </c>
      <c r="F72" s="14" t="s">
        <v>111</v>
      </c>
      <c r="G72" s="14" t="s">
        <v>18</v>
      </c>
      <c r="H72" s="15">
        <v>45198.0</v>
      </c>
      <c r="I72" s="18">
        <v>800.0</v>
      </c>
      <c r="J72" s="14"/>
      <c r="K72" s="22">
        <v>250.0</v>
      </c>
      <c r="L72" s="14">
        <f t="shared" si="2"/>
        <v>-250</v>
      </c>
      <c r="M72" s="14">
        <f t="shared" si="3"/>
        <v>-189599.88</v>
      </c>
      <c r="N72" s="12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3">
        <v>45142.0</v>
      </c>
      <c r="B73" s="20" t="s">
        <v>212</v>
      </c>
      <c r="C73" s="14" t="s">
        <v>33</v>
      </c>
      <c r="D73" s="21" t="s">
        <v>213</v>
      </c>
      <c r="E73" s="14" t="s">
        <v>22</v>
      </c>
      <c r="F73" s="14" t="s">
        <v>111</v>
      </c>
      <c r="G73" s="14" t="s">
        <v>18</v>
      </c>
      <c r="H73" s="15">
        <v>45198.0</v>
      </c>
      <c r="I73" s="18">
        <v>800.0</v>
      </c>
      <c r="J73" s="14"/>
      <c r="K73" s="22">
        <v>250.0</v>
      </c>
      <c r="L73" s="14">
        <f t="shared" si="2"/>
        <v>-250</v>
      </c>
      <c r="M73" s="14">
        <f t="shared" si="3"/>
        <v>-50583.89</v>
      </c>
      <c r="N73" s="12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3">
        <v>45142.0</v>
      </c>
      <c r="B74" s="20" t="s">
        <v>214</v>
      </c>
      <c r="C74" s="14" t="s">
        <v>144</v>
      </c>
      <c r="D74" s="21" t="s">
        <v>215</v>
      </c>
      <c r="E74" s="14" t="s">
        <v>22</v>
      </c>
      <c r="F74" s="14" t="s">
        <v>216</v>
      </c>
      <c r="G74" s="14" t="s">
        <v>24</v>
      </c>
      <c r="H74" s="15">
        <v>45189.0</v>
      </c>
      <c r="I74" s="18">
        <v>1000.0</v>
      </c>
      <c r="J74" s="14"/>
      <c r="K74" s="22">
        <v>500.0</v>
      </c>
      <c r="L74" s="14">
        <f t="shared" si="2"/>
        <v>-500</v>
      </c>
      <c r="M74" s="14">
        <f t="shared" si="3"/>
        <v>-190099.88</v>
      </c>
      <c r="N74" s="12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3">
        <v>45142.0</v>
      </c>
      <c r="B75" s="25" t="s">
        <v>217</v>
      </c>
      <c r="C75" s="14" t="s">
        <v>218</v>
      </c>
      <c r="D75" s="33" t="s">
        <v>219</v>
      </c>
      <c r="E75" s="14" t="s">
        <v>22</v>
      </c>
      <c r="F75" s="14" t="s">
        <v>98</v>
      </c>
      <c r="G75" s="14" t="s">
        <v>24</v>
      </c>
      <c r="H75" s="15">
        <v>45152.0</v>
      </c>
      <c r="I75" s="18">
        <v>53150.0</v>
      </c>
      <c r="J75" s="14"/>
      <c r="K75" s="33">
        <v>52094.99</v>
      </c>
      <c r="L75" s="14">
        <f t="shared" si="2"/>
        <v>-52094.99</v>
      </c>
      <c r="M75" s="14">
        <f t="shared" si="3"/>
        <v>-102678.88</v>
      </c>
      <c r="N75" s="12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3">
        <v>45142.0</v>
      </c>
      <c r="B76" s="31" t="s">
        <v>199</v>
      </c>
      <c r="C76" s="14" t="s">
        <v>171</v>
      </c>
      <c r="D76" s="28" t="s">
        <v>220</v>
      </c>
      <c r="E76" s="14" t="s">
        <v>46</v>
      </c>
      <c r="F76" s="14" t="s">
        <v>35</v>
      </c>
      <c r="G76" s="14" t="s">
        <v>48</v>
      </c>
      <c r="H76" s="15">
        <v>45143.0</v>
      </c>
      <c r="I76" s="18">
        <v>32500.0</v>
      </c>
      <c r="J76" s="14"/>
      <c r="K76" s="37">
        <v>31815.0</v>
      </c>
      <c r="L76" s="14">
        <f t="shared" si="2"/>
        <v>-31815</v>
      </c>
      <c r="M76" s="14">
        <f t="shared" si="3"/>
        <v>-221914.88</v>
      </c>
      <c r="N76" s="12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3">
        <v>45142.0</v>
      </c>
      <c r="B77" s="29" t="s">
        <v>221</v>
      </c>
      <c r="C77" s="14" t="s">
        <v>109</v>
      </c>
      <c r="D77" s="28" t="s">
        <v>222</v>
      </c>
      <c r="E77" s="14" t="s">
        <v>46</v>
      </c>
      <c r="F77" s="14" t="s">
        <v>223</v>
      </c>
      <c r="G77" s="14" t="s">
        <v>48</v>
      </c>
      <c r="H77" s="15">
        <v>45145.0</v>
      </c>
      <c r="I77" s="18">
        <v>35550.0</v>
      </c>
      <c r="J77" s="14"/>
      <c r="K77" s="26">
        <v>34895.0</v>
      </c>
      <c r="L77" s="14">
        <f t="shared" si="2"/>
        <v>-34895</v>
      </c>
      <c r="M77" s="14">
        <f t="shared" si="3"/>
        <v>-137573.88</v>
      </c>
      <c r="N77" s="12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3">
        <v>45142.0</v>
      </c>
      <c r="B78" s="31" t="s">
        <v>186</v>
      </c>
      <c r="C78" s="14" t="s">
        <v>224</v>
      </c>
      <c r="D78" s="26" t="s">
        <v>225</v>
      </c>
      <c r="E78" s="14" t="s">
        <v>22</v>
      </c>
      <c r="F78" s="14" t="s">
        <v>185</v>
      </c>
      <c r="G78" s="14" t="s">
        <v>24</v>
      </c>
      <c r="H78" s="15">
        <v>45162.0</v>
      </c>
      <c r="I78" s="18">
        <v>81000.0</v>
      </c>
      <c r="J78" s="14"/>
      <c r="K78" s="22">
        <v>80363.51</v>
      </c>
      <c r="L78" s="14">
        <f t="shared" si="2"/>
        <v>-80363.51</v>
      </c>
      <c r="M78" s="14">
        <f t="shared" si="3"/>
        <v>-302278.39</v>
      </c>
      <c r="N78" s="12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3">
        <v>45142.0</v>
      </c>
      <c r="B79" s="31" t="s">
        <v>226</v>
      </c>
      <c r="C79" s="14" t="s">
        <v>50</v>
      </c>
      <c r="D79" s="26" t="s">
        <v>51</v>
      </c>
      <c r="E79" s="14" t="s">
        <v>52</v>
      </c>
      <c r="F79" s="14" t="s">
        <v>125</v>
      </c>
      <c r="G79" s="14" t="s">
        <v>50</v>
      </c>
      <c r="H79" s="14" t="s">
        <v>50</v>
      </c>
      <c r="I79" s="18">
        <v>150.0</v>
      </c>
      <c r="J79" s="14">
        <v>150.0</v>
      </c>
      <c r="K79" s="26">
        <v>100.0</v>
      </c>
      <c r="L79" s="14">
        <f t="shared" si="2"/>
        <v>50</v>
      </c>
      <c r="M79" s="14">
        <f t="shared" si="3"/>
        <v>-137523.88</v>
      </c>
      <c r="N79" s="12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3">
        <v>45142.0</v>
      </c>
      <c r="B80" s="31" t="s">
        <v>227</v>
      </c>
      <c r="C80" s="14" t="s">
        <v>50</v>
      </c>
      <c r="D80" s="26" t="s">
        <v>51</v>
      </c>
      <c r="E80" s="14" t="s">
        <v>61</v>
      </c>
      <c r="F80" s="14" t="s">
        <v>125</v>
      </c>
      <c r="G80" s="14" t="s">
        <v>50</v>
      </c>
      <c r="H80" s="14" t="s">
        <v>50</v>
      </c>
      <c r="I80" s="18">
        <v>750.0</v>
      </c>
      <c r="J80" s="14">
        <v>750.0</v>
      </c>
      <c r="K80" s="26">
        <v>507.0</v>
      </c>
      <c r="L80" s="14">
        <f t="shared" si="2"/>
        <v>243</v>
      </c>
      <c r="M80" s="14">
        <f t="shared" si="3"/>
        <v>-302035.39</v>
      </c>
      <c r="N80" s="12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3">
        <v>45142.0</v>
      </c>
      <c r="B81" s="31" t="s">
        <v>228</v>
      </c>
      <c r="C81" s="14" t="s">
        <v>229</v>
      </c>
      <c r="D81" s="26" t="s">
        <v>230</v>
      </c>
      <c r="E81" s="14" t="s">
        <v>97</v>
      </c>
      <c r="F81" s="14" t="s">
        <v>231</v>
      </c>
      <c r="G81" s="14" t="s">
        <v>99</v>
      </c>
      <c r="H81" s="15">
        <v>45155.0</v>
      </c>
      <c r="I81" s="18">
        <v>51000.0</v>
      </c>
      <c r="J81" s="14"/>
      <c r="K81" s="26">
        <v>50550.0</v>
      </c>
      <c r="L81" s="14">
        <f t="shared" si="2"/>
        <v>-50550</v>
      </c>
      <c r="M81" s="14">
        <f t="shared" si="3"/>
        <v>-188073.88</v>
      </c>
      <c r="N81" s="12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3">
        <v>45142.0</v>
      </c>
      <c r="B82" s="25" t="s">
        <v>232</v>
      </c>
      <c r="C82" s="14" t="s">
        <v>40</v>
      </c>
      <c r="D82" s="33" t="s">
        <v>233</v>
      </c>
      <c r="E82" s="14" t="s">
        <v>22</v>
      </c>
      <c r="F82" s="14" t="s">
        <v>47</v>
      </c>
      <c r="G82" s="14" t="s">
        <v>18</v>
      </c>
      <c r="H82" s="15">
        <v>45162.0</v>
      </c>
      <c r="I82" s="18">
        <v>120838.0</v>
      </c>
      <c r="J82" s="14"/>
      <c r="K82" s="33">
        <v>120320.8</v>
      </c>
      <c r="L82" s="14">
        <f t="shared" si="2"/>
        <v>-120320.8</v>
      </c>
      <c r="M82" s="14">
        <f t="shared" si="3"/>
        <v>-422356.19</v>
      </c>
      <c r="N82" s="12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3">
        <v>45142.0</v>
      </c>
      <c r="B83" s="30" t="s">
        <v>234</v>
      </c>
      <c r="C83" s="14" t="s">
        <v>235</v>
      </c>
      <c r="D83" s="40" t="s">
        <v>236</v>
      </c>
      <c r="E83" s="14" t="s">
        <v>16</v>
      </c>
      <c r="F83" s="14" t="s">
        <v>128</v>
      </c>
      <c r="G83" s="14" t="s">
        <v>18</v>
      </c>
      <c r="H83" s="15">
        <v>45156.0</v>
      </c>
      <c r="I83" s="18">
        <v>16500.0</v>
      </c>
      <c r="J83" s="14">
        <v>16500.0</v>
      </c>
      <c r="K83" s="26">
        <v>16356.0</v>
      </c>
      <c r="L83" s="14">
        <f t="shared" si="2"/>
        <v>144</v>
      </c>
      <c r="M83" s="14">
        <f t="shared" si="3"/>
        <v>-187929.88</v>
      </c>
      <c r="N83" s="12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3">
        <v>45142.0</v>
      </c>
      <c r="B84" s="25" t="s">
        <v>237</v>
      </c>
      <c r="C84" s="14" t="s">
        <v>238</v>
      </c>
      <c r="D84" s="33" t="s">
        <v>239</v>
      </c>
      <c r="E84" s="14" t="s">
        <v>22</v>
      </c>
      <c r="F84" s="14" t="s">
        <v>155</v>
      </c>
      <c r="G84" s="14" t="s">
        <v>18</v>
      </c>
      <c r="H84" s="15">
        <v>45143.0</v>
      </c>
      <c r="I84" s="18">
        <v>35250.0</v>
      </c>
      <c r="J84" s="14"/>
      <c r="K84" s="33">
        <v>34462.8</v>
      </c>
      <c r="L84" s="14">
        <f t="shared" si="2"/>
        <v>-34462.8</v>
      </c>
      <c r="M84" s="14">
        <f t="shared" si="3"/>
        <v>-456818.99</v>
      </c>
      <c r="N84" s="12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3">
        <v>45142.0</v>
      </c>
      <c r="B85" s="25" t="s">
        <v>240</v>
      </c>
      <c r="C85" s="14" t="s">
        <v>160</v>
      </c>
      <c r="D85" s="33" t="s">
        <v>241</v>
      </c>
      <c r="E85" s="14" t="s">
        <v>22</v>
      </c>
      <c r="F85" s="14" t="s">
        <v>91</v>
      </c>
      <c r="G85" s="14" t="s">
        <v>242</v>
      </c>
      <c r="H85" s="15">
        <v>45162.0</v>
      </c>
      <c r="I85" s="18">
        <v>67000.0</v>
      </c>
      <c r="J85" s="14">
        <v>67000.0</v>
      </c>
      <c r="K85" s="33">
        <v>62436.6</v>
      </c>
      <c r="L85" s="14">
        <f t="shared" si="2"/>
        <v>4563.4</v>
      </c>
      <c r="M85" s="14">
        <f t="shared" si="3"/>
        <v>-183366.48</v>
      </c>
      <c r="N85" s="12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3">
        <v>45142.0</v>
      </c>
      <c r="B86" s="25" t="s">
        <v>243</v>
      </c>
      <c r="C86" s="14" t="s">
        <v>190</v>
      </c>
      <c r="D86" s="33">
        <v>4.00581298E8</v>
      </c>
      <c r="E86" s="14" t="s">
        <v>22</v>
      </c>
      <c r="F86" s="14" t="s">
        <v>128</v>
      </c>
      <c r="G86" s="14" t="s">
        <v>129</v>
      </c>
      <c r="H86" s="15">
        <v>45143.0</v>
      </c>
      <c r="I86" s="18">
        <v>53000.0</v>
      </c>
      <c r="J86" s="14">
        <v>53000.0</v>
      </c>
      <c r="K86" s="33">
        <v>52107.6</v>
      </c>
      <c r="L86" s="14">
        <f t="shared" si="2"/>
        <v>892.4</v>
      </c>
      <c r="M86" s="14">
        <f t="shared" si="3"/>
        <v>-455926.59</v>
      </c>
      <c r="N86" s="12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3">
        <v>45142.0</v>
      </c>
      <c r="B87" s="25" t="s">
        <v>244</v>
      </c>
      <c r="C87" s="14" t="s">
        <v>245</v>
      </c>
      <c r="D87" s="33" t="s">
        <v>246</v>
      </c>
      <c r="E87" s="14" t="s">
        <v>22</v>
      </c>
      <c r="F87" s="14" t="s">
        <v>86</v>
      </c>
      <c r="G87" s="14" t="s">
        <v>18</v>
      </c>
      <c r="H87" s="15">
        <v>45162.0</v>
      </c>
      <c r="I87" s="18">
        <v>285740.0</v>
      </c>
      <c r="J87" s="14">
        <v>285740.0</v>
      </c>
      <c r="K87" s="33">
        <v>284458.6</v>
      </c>
      <c r="L87" s="14">
        <f t="shared" si="2"/>
        <v>1281.4</v>
      </c>
      <c r="M87" s="14">
        <f t="shared" si="3"/>
        <v>-182085.08</v>
      </c>
      <c r="N87" s="12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3">
        <v>45142.0</v>
      </c>
      <c r="B88" s="25" t="s">
        <v>247</v>
      </c>
      <c r="C88" s="14" t="s">
        <v>248</v>
      </c>
      <c r="D88" s="33" t="s">
        <v>249</v>
      </c>
      <c r="E88" s="14" t="s">
        <v>22</v>
      </c>
      <c r="F88" s="14" t="s">
        <v>86</v>
      </c>
      <c r="G88" s="14" t="s">
        <v>24</v>
      </c>
      <c r="H88" s="15">
        <v>45157.0</v>
      </c>
      <c r="I88" s="18">
        <v>80750.0</v>
      </c>
      <c r="J88" s="14"/>
      <c r="K88" s="33">
        <v>80111.22</v>
      </c>
      <c r="L88" s="14">
        <f t="shared" si="2"/>
        <v>-80111.22</v>
      </c>
      <c r="M88" s="14">
        <f t="shared" si="3"/>
        <v>-536037.81</v>
      </c>
      <c r="N88" s="12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3">
        <v>45143.0</v>
      </c>
      <c r="B89" s="25" t="s">
        <v>250</v>
      </c>
      <c r="C89" s="14" t="s">
        <v>251</v>
      </c>
      <c r="D89" s="33" t="s">
        <v>252</v>
      </c>
      <c r="E89" s="14" t="s">
        <v>22</v>
      </c>
      <c r="F89" s="14" t="s">
        <v>23</v>
      </c>
      <c r="G89" s="14" t="s">
        <v>24</v>
      </c>
      <c r="H89" s="15">
        <v>45164.0</v>
      </c>
      <c r="I89" s="18">
        <v>800.0</v>
      </c>
      <c r="J89" s="14"/>
      <c r="K89" s="26">
        <v>500.0</v>
      </c>
      <c r="L89" s="14">
        <f t="shared" si="2"/>
        <v>-500</v>
      </c>
      <c r="M89" s="14">
        <f t="shared" si="3"/>
        <v>-182585.08</v>
      </c>
      <c r="N89" s="12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3">
        <v>45143.0</v>
      </c>
      <c r="B90" s="25" t="s">
        <v>253</v>
      </c>
      <c r="C90" s="14" t="s">
        <v>254</v>
      </c>
      <c r="D90" s="33" t="s">
        <v>255</v>
      </c>
      <c r="E90" s="14" t="s">
        <v>22</v>
      </c>
      <c r="F90" s="14" t="s">
        <v>23</v>
      </c>
      <c r="G90" s="14" t="s">
        <v>24</v>
      </c>
      <c r="H90" s="15">
        <v>45164.0</v>
      </c>
      <c r="I90" s="18">
        <v>800.0</v>
      </c>
      <c r="J90" s="14"/>
      <c r="K90" s="26">
        <v>500.0</v>
      </c>
      <c r="L90" s="14">
        <f t="shared" si="2"/>
        <v>-500</v>
      </c>
      <c r="M90" s="14">
        <f t="shared" si="3"/>
        <v>-536537.81</v>
      </c>
      <c r="N90" s="12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3">
        <v>45143.0</v>
      </c>
      <c r="B91" s="44" t="s">
        <v>243</v>
      </c>
      <c r="C91" s="14" t="s">
        <v>256</v>
      </c>
      <c r="D91" s="36" t="s">
        <v>257</v>
      </c>
      <c r="E91" s="14" t="s">
        <v>81</v>
      </c>
      <c r="F91" s="14" t="s">
        <v>128</v>
      </c>
      <c r="G91" s="14" t="s">
        <v>24</v>
      </c>
      <c r="H91" s="15">
        <v>45143.0</v>
      </c>
      <c r="I91" s="18">
        <v>101000.0</v>
      </c>
      <c r="J91" s="14">
        <v>101000.0</v>
      </c>
      <c r="K91" s="37">
        <v>99813.0</v>
      </c>
      <c r="L91" s="14">
        <f t="shared" si="2"/>
        <v>1187</v>
      </c>
      <c r="M91" s="14">
        <f t="shared" si="3"/>
        <v>-181398.08</v>
      </c>
      <c r="N91" s="12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3">
        <v>45143.0</v>
      </c>
      <c r="B92" s="27" t="s">
        <v>258</v>
      </c>
      <c r="C92" s="14" t="s">
        <v>171</v>
      </c>
      <c r="D92" s="28" t="s">
        <v>259</v>
      </c>
      <c r="E92" s="14" t="s">
        <v>46</v>
      </c>
      <c r="F92" s="14" t="s">
        <v>35</v>
      </c>
      <c r="G92" s="14" t="s">
        <v>48</v>
      </c>
      <c r="H92" s="15">
        <v>45149.0</v>
      </c>
      <c r="I92" s="18">
        <v>32500.0</v>
      </c>
      <c r="J92" s="14"/>
      <c r="K92" s="37">
        <v>31815.0</v>
      </c>
      <c r="L92" s="14">
        <f t="shared" si="2"/>
        <v>-31815</v>
      </c>
      <c r="M92" s="14">
        <f t="shared" si="3"/>
        <v>-568352.81</v>
      </c>
      <c r="N92" s="12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3">
        <v>45143.0</v>
      </c>
      <c r="B93" s="25" t="s">
        <v>260</v>
      </c>
      <c r="C93" s="14" t="s">
        <v>261</v>
      </c>
      <c r="D93" s="33" t="s">
        <v>262</v>
      </c>
      <c r="E93" s="14" t="s">
        <v>22</v>
      </c>
      <c r="F93" s="14" t="s">
        <v>263</v>
      </c>
      <c r="G93" s="14" t="s">
        <v>24</v>
      </c>
      <c r="H93" s="15">
        <v>45153.0</v>
      </c>
      <c r="I93" s="18">
        <v>114000.0</v>
      </c>
      <c r="J93" s="14">
        <v>114000.0</v>
      </c>
      <c r="K93" s="33">
        <v>113052.39</v>
      </c>
      <c r="L93" s="14">
        <f t="shared" si="2"/>
        <v>947.61</v>
      </c>
      <c r="M93" s="14">
        <f t="shared" si="3"/>
        <v>-180450.47</v>
      </c>
      <c r="N93" s="12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3">
        <v>45143.0</v>
      </c>
      <c r="B94" s="25" t="s">
        <v>264</v>
      </c>
      <c r="C94" s="14" t="s">
        <v>248</v>
      </c>
      <c r="D94" s="33" t="s">
        <v>265</v>
      </c>
      <c r="E94" s="14" t="s">
        <v>22</v>
      </c>
      <c r="F94" s="14" t="s">
        <v>42</v>
      </c>
      <c r="G94" s="14" t="s">
        <v>24</v>
      </c>
      <c r="H94" s="15">
        <v>45154.0</v>
      </c>
      <c r="I94" s="18">
        <v>0.0</v>
      </c>
      <c r="J94" s="14">
        <v>0.0</v>
      </c>
      <c r="K94" s="22">
        <v>500.0</v>
      </c>
      <c r="L94" s="14">
        <f t="shared" si="2"/>
        <v>-500</v>
      </c>
      <c r="M94" s="14">
        <f t="shared" si="3"/>
        <v>-568852.81</v>
      </c>
      <c r="N94" s="12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3">
        <v>45143.0</v>
      </c>
      <c r="B95" s="27" t="s">
        <v>266</v>
      </c>
      <c r="C95" s="14" t="s">
        <v>40</v>
      </c>
      <c r="D95" s="28" t="s">
        <v>267</v>
      </c>
      <c r="E95" s="14" t="s">
        <v>16</v>
      </c>
      <c r="F95" s="14" t="s">
        <v>47</v>
      </c>
      <c r="G95" s="14" t="s">
        <v>18</v>
      </c>
      <c r="H95" s="15">
        <v>45154.0</v>
      </c>
      <c r="I95" s="18">
        <v>79867.0</v>
      </c>
      <c r="J95" s="14"/>
      <c r="K95" s="37">
        <v>79508.0</v>
      </c>
      <c r="L95" s="14">
        <f t="shared" si="2"/>
        <v>-79508</v>
      </c>
      <c r="M95" s="14">
        <f t="shared" si="3"/>
        <v>-259958.47</v>
      </c>
      <c r="N95" s="12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3">
        <v>45143.0</v>
      </c>
      <c r="B96" s="27" t="s">
        <v>268</v>
      </c>
      <c r="C96" s="14" t="s">
        <v>245</v>
      </c>
      <c r="D96" s="28" t="s">
        <v>269</v>
      </c>
      <c r="E96" s="14" t="s">
        <v>16</v>
      </c>
      <c r="F96" s="14" t="s">
        <v>216</v>
      </c>
      <c r="G96" s="14" t="s">
        <v>18</v>
      </c>
      <c r="H96" s="15">
        <v>45165.0</v>
      </c>
      <c r="I96" s="18">
        <v>142800.0</v>
      </c>
      <c r="J96" s="14"/>
      <c r="K96" s="26">
        <v>142103.0</v>
      </c>
      <c r="L96" s="14">
        <f t="shared" si="2"/>
        <v>-142103</v>
      </c>
      <c r="M96" s="14">
        <f t="shared" si="3"/>
        <v>-710955.81</v>
      </c>
      <c r="N96" s="12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3">
        <v>45143.0</v>
      </c>
      <c r="B97" s="27" t="s">
        <v>270</v>
      </c>
      <c r="C97" s="14" t="s">
        <v>14</v>
      </c>
      <c r="D97" s="28" t="s">
        <v>271</v>
      </c>
      <c r="E97" s="14" t="s">
        <v>46</v>
      </c>
      <c r="F97" s="14" t="s">
        <v>117</v>
      </c>
      <c r="G97" s="14" t="s">
        <v>48</v>
      </c>
      <c r="H97" s="15">
        <v>45148.0</v>
      </c>
      <c r="I97" s="18">
        <v>137900.0</v>
      </c>
      <c r="J97" s="14">
        <v>137900.0</v>
      </c>
      <c r="K97" s="14">
        <v>136855.0</v>
      </c>
      <c r="L97" s="14">
        <f t="shared" si="2"/>
        <v>1045</v>
      </c>
      <c r="M97" s="14">
        <f t="shared" si="3"/>
        <v>-258913.47</v>
      </c>
      <c r="N97" s="12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3">
        <v>45143.0</v>
      </c>
      <c r="B98" s="25" t="s">
        <v>272</v>
      </c>
      <c r="C98" s="14" t="s">
        <v>40</v>
      </c>
      <c r="D98" s="33" t="s">
        <v>273</v>
      </c>
      <c r="E98" s="14" t="s">
        <v>22</v>
      </c>
      <c r="F98" s="14" t="s">
        <v>35</v>
      </c>
      <c r="G98" s="14" t="s">
        <v>24</v>
      </c>
      <c r="H98" s="15">
        <v>45156.0</v>
      </c>
      <c r="I98" s="18">
        <v>83800.0</v>
      </c>
      <c r="J98" s="14"/>
      <c r="K98" s="33">
        <v>82768.6</v>
      </c>
      <c r="L98" s="14">
        <f t="shared" si="2"/>
        <v>-82768.6</v>
      </c>
      <c r="M98" s="14">
        <f t="shared" si="3"/>
        <v>-793724.41</v>
      </c>
      <c r="N98" s="12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3">
        <v>45143.0</v>
      </c>
      <c r="B99" s="25" t="s">
        <v>274</v>
      </c>
      <c r="C99" s="14" t="s">
        <v>275</v>
      </c>
      <c r="D99" s="33">
        <v>6.09168911E8</v>
      </c>
      <c r="E99" s="14" t="s">
        <v>22</v>
      </c>
      <c r="F99" s="14" t="s">
        <v>98</v>
      </c>
      <c r="G99" s="14" t="s">
        <v>121</v>
      </c>
      <c r="H99" s="15">
        <v>45166.0</v>
      </c>
      <c r="I99" s="18">
        <v>94300.0</v>
      </c>
      <c r="J99" s="14"/>
      <c r="K99" s="33">
        <v>93795.79</v>
      </c>
      <c r="L99" s="14">
        <f t="shared" si="2"/>
        <v>-93795.79</v>
      </c>
      <c r="M99" s="14">
        <f t="shared" si="3"/>
        <v>-352709.26</v>
      </c>
      <c r="N99" s="12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3">
        <v>45143.0</v>
      </c>
      <c r="B100" s="31" t="s">
        <v>276</v>
      </c>
      <c r="C100" s="14" t="s">
        <v>277</v>
      </c>
      <c r="D100" s="26" t="s">
        <v>278</v>
      </c>
      <c r="E100" s="14" t="s">
        <v>279</v>
      </c>
      <c r="F100" s="14" t="s">
        <v>91</v>
      </c>
      <c r="G100" s="14" t="s">
        <v>50</v>
      </c>
      <c r="H100" s="14" t="s">
        <v>50</v>
      </c>
      <c r="I100" s="18">
        <v>54000.0</v>
      </c>
      <c r="J100" s="14">
        <v>54000.0</v>
      </c>
      <c r="K100" s="26">
        <v>49500.0</v>
      </c>
      <c r="L100" s="14">
        <f t="shared" si="2"/>
        <v>4500</v>
      </c>
      <c r="M100" s="14">
        <f t="shared" si="3"/>
        <v>-789224.41</v>
      </c>
      <c r="N100" s="12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3">
        <v>45143.0</v>
      </c>
      <c r="B101" s="31" t="s">
        <v>280</v>
      </c>
      <c r="C101" s="14" t="s">
        <v>277</v>
      </c>
      <c r="D101" s="26" t="s">
        <v>278</v>
      </c>
      <c r="E101" s="14" t="s">
        <v>279</v>
      </c>
      <c r="F101" s="14" t="s">
        <v>38</v>
      </c>
      <c r="G101" s="14" t="s">
        <v>50</v>
      </c>
      <c r="H101" s="14" t="s">
        <v>50</v>
      </c>
      <c r="I101" s="18">
        <v>67000.0</v>
      </c>
      <c r="J101" s="14">
        <v>67000.0</v>
      </c>
      <c r="K101" s="26">
        <v>61000.0</v>
      </c>
      <c r="L101" s="14">
        <f t="shared" si="2"/>
        <v>6000</v>
      </c>
      <c r="M101" s="14">
        <f t="shared" si="3"/>
        <v>-346709.26</v>
      </c>
      <c r="N101" s="12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3">
        <v>45143.0</v>
      </c>
      <c r="B102" s="31" t="s">
        <v>281</v>
      </c>
      <c r="C102" s="14" t="s">
        <v>44</v>
      </c>
      <c r="D102" s="36" t="s">
        <v>282</v>
      </c>
      <c r="E102" s="14" t="s">
        <v>81</v>
      </c>
      <c r="F102" s="14" t="s">
        <v>42</v>
      </c>
      <c r="G102" s="14" t="s">
        <v>24</v>
      </c>
      <c r="H102" s="15">
        <v>45144.0</v>
      </c>
      <c r="I102" s="18">
        <v>77900.0</v>
      </c>
      <c r="J102" s="14"/>
      <c r="K102" s="37">
        <v>77602.0</v>
      </c>
      <c r="L102" s="14">
        <f t="shared" si="2"/>
        <v>-77602</v>
      </c>
      <c r="M102" s="14">
        <f t="shared" si="3"/>
        <v>-866826.41</v>
      </c>
      <c r="N102" s="12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3">
        <v>45143.0</v>
      </c>
      <c r="B103" s="25" t="s">
        <v>283</v>
      </c>
      <c r="C103" s="33" t="s">
        <v>40</v>
      </c>
      <c r="D103" s="33" t="s">
        <v>284</v>
      </c>
      <c r="E103" s="14" t="s">
        <v>22</v>
      </c>
      <c r="F103" s="14" t="s">
        <v>35</v>
      </c>
      <c r="G103" s="14" t="s">
        <v>285</v>
      </c>
      <c r="H103" s="15">
        <v>45159.0</v>
      </c>
      <c r="I103" s="18">
        <v>71500.0</v>
      </c>
      <c r="J103" s="14">
        <v>71500.0</v>
      </c>
      <c r="K103" s="33">
        <v>69685.75</v>
      </c>
      <c r="L103" s="14">
        <f t="shared" si="2"/>
        <v>1814.25</v>
      </c>
      <c r="M103" s="14">
        <f t="shared" si="3"/>
        <v>-344895.01</v>
      </c>
      <c r="N103" s="12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3">
        <v>45143.0</v>
      </c>
      <c r="B104" s="25" t="s">
        <v>286</v>
      </c>
      <c r="C104" s="14" t="s">
        <v>44</v>
      </c>
      <c r="D104" s="33" t="s">
        <v>287</v>
      </c>
      <c r="E104" s="14" t="s">
        <v>22</v>
      </c>
      <c r="F104" s="14" t="s">
        <v>185</v>
      </c>
      <c r="G104" s="14" t="s">
        <v>24</v>
      </c>
      <c r="H104" s="15">
        <v>45156.0</v>
      </c>
      <c r="I104" s="18">
        <v>54220.0</v>
      </c>
      <c r="J104" s="14">
        <v>54220.0</v>
      </c>
      <c r="K104" s="33">
        <v>53852.79</v>
      </c>
      <c r="L104" s="14">
        <f t="shared" si="2"/>
        <v>367.21</v>
      </c>
      <c r="M104" s="14">
        <f t="shared" si="3"/>
        <v>-866459.2</v>
      </c>
      <c r="N104" s="12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3">
        <v>45143.0</v>
      </c>
      <c r="B105" s="25" t="s">
        <v>288</v>
      </c>
      <c r="C105" s="14" t="s">
        <v>289</v>
      </c>
      <c r="D105" s="33" t="s">
        <v>290</v>
      </c>
      <c r="E105" s="14" t="s">
        <v>22</v>
      </c>
      <c r="F105" s="14" t="s">
        <v>291</v>
      </c>
      <c r="G105" s="14" t="s">
        <v>24</v>
      </c>
      <c r="H105" s="15">
        <v>45199.0</v>
      </c>
      <c r="I105" s="18">
        <v>1000.0</v>
      </c>
      <c r="J105" s="14"/>
      <c r="K105" s="33">
        <v>500.0</v>
      </c>
      <c r="L105" s="14">
        <f t="shared" si="2"/>
        <v>-500</v>
      </c>
      <c r="M105" s="14">
        <f t="shared" si="3"/>
        <v>-345395.01</v>
      </c>
      <c r="N105" s="12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3">
        <v>45144.0</v>
      </c>
      <c r="B106" s="25" t="s">
        <v>292</v>
      </c>
      <c r="C106" s="14" t="s">
        <v>293</v>
      </c>
      <c r="D106" s="33" t="s">
        <v>294</v>
      </c>
      <c r="E106" s="14" t="s">
        <v>22</v>
      </c>
      <c r="F106" s="14" t="s">
        <v>38</v>
      </c>
      <c r="G106" s="14" t="s">
        <v>24</v>
      </c>
      <c r="H106" s="15">
        <v>45194.0</v>
      </c>
      <c r="I106" s="18">
        <v>1000.0</v>
      </c>
      <c r="J106" s="14">
        <v>1000.0</v>
      </c>
      <c r="K106" s="26">
        <v>500.0</v>
      </c>
      <c r="L106" s="14">
        <f t="shared" si="2"/>
        <v>500</v>
      </c>
      <c r="M106" s="14">
        <f t="shared" si="3"/>
        <v>-865959.2</v>
      </c>
      <c r="N106" s="12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3">
        <v>45144.0</v>
      </c>
      <c r="B107" s="25" t="s">
        <v>295</v>
      </c>
      <c r="C107" s="14" t="s">
        <v>289</v>
      </c>
      <c r="D107" s="33" t="s">
        <v>296</v>
      </c>
      <c r="E107" s="14" t="s">
        <v>22</v>
      </c>
      <c r="F107" s="14" t="s">
        <v>42</v>
      </c>
      <c r="G107" s="14" t="s">
        <v>24</v>
      </c>
      <c r="H107" s="15">
        <v>45194.0</v>
      </c>
      <c r="I107" s="18">
        <v>1000.0</v>
      </c>
      <c r="J107" s="14"/>
      <c r="K107" s="26">
        <v>500.0</v>
      </c>
      <c r="L107" s="14">
        <f t="shared" si="2"/>
        <v>-500</v>
      </c>
      <c r="M107" s="14">
        <f t="shared" si="3"/>
        <v>-345895.01</v>
      </c>
      <c r="N107" s="12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3">
        <v>45144.0</v>
      </c>
      <c r="B108" s="25" t="s">
        <v>297</v>
      </c>
      <c r="C108" s="14" t="s">
        <v>298</v>
      </c>
      <c r="D108" s="33" t="s">
        <v>299</v>
      </c>
      <c r="E108" s="14" t="s">
        <v>22</v>
      </c>
      <c r="F108" s="14" t="s">
        <v>42</v>
      </c>
      <c r="G108" s="14" t="s">
        <v>18</v>
      </c>
      <c r="H108" s="15">
        <v>45153.0</v>
      </c>
      <c r="I108" s="18">
        <v>113538.0</v>
      </c>
      <c r="J108" s="14">
        <v>113538.0</v>
      </c>
      <c r="K108" s="33">
        <v>113271.35</v>
      </c>
      <c r="L108" s="14">
        <f t="shared" si="2"/>
        <v>266.65</v>
      </c>
      <c r="M108" s="14">
        <f t="shared" si="3"/>
        <v>-865692.55</v>
      </c>
      <c r="N108" s="12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3">
        <v>45144.0</v>
      </c>
      <c r="B109" s="25" t="s">
        <v>300</v>
      </c>
      <c r="C109" s="14" t="s">
        <v>301</v>
      </c>
      <c r="D109" s="33" t="s">
        <v>302</v>
      </c>
      <c r="E109" s="14" t="s">
        <v>22</v>
      </c>
      <c r="F109" s="14" t="s">
        <v>303</v>
      </c>
      <c r="G109" s="14" t="s">
        <v>24</v>
      </c>
      <c r="H109" s="15">
        <v>45146.0</v>
      </c>
      <c r="I109" s="18">
        <v>78616.0</v>
      </c>
      <c r="J109" s="14">
        <v>78616.0</v>
      </c>
      <c r="K109" s="33">
        <v>78316.02</v>
      </c>
      <c r="L109" s="14">
        <f t="shared" si="2"/>
        <v>299.98</v>
      </c>
      <c r="M109" s="14">
        <f t="shared" si="3"/>
        <v>-345595.03</v>
      </c>
      <c r="N109" s="12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3">
        <v>45144.0</v>
      </c>
      <c r="B110" s="25" t="s">
        <v>304</v>
      </c>
      <c r="C110" s="14" t="s">
        <v>305</v>
      </c>
      <c r="D110" s="33" t="s">
        <v>306</v>
      </c>
      <c r="E110" s="14" t="s">
        <v>22</v>
      </c>
      <c r="F110" s="14" t="s">
        <v>231</v>
      </c>
      <c r="G110" s="14" t="s">
        <v>18</v>
      </c>
      <c r="H110" s="15">
        <v>45148.0</v>
      </c>
      <c r="I110" s="18">
        <v>45000.0</v>
      </c>
      <c r="J110" s="14">
        <v>45000.0</v>
      </c>
      <c r="K110" s="33">
        <v>43913.5</v>
      </c>
      <c r="L110" s="14">
        <f t="shared" si="2"/>
        <v>1086.5</v>
      </c>
      <c r="M110" s="14">
        <f t="shared" si="3"/>
        <v>-864606.05</v>
      </c>
      <c r="N110" s="12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3">
        <v>45144.0</v>
      </c>
      <c r="B111" s="30" t="s">
        <v>307</v>
      </c>
      <c r="C111" s="14" t="s">
        <v>308</v>
      </c>
      <c r="D111" s="26" t="s">
        <v>309</v>
      </c>
      <c r="E111" s="45" t="s">
        <v>102</v>
      </c>
      <c r="F111" s="14" t="s">
        <v>111</v>
      </c>
      <c r="G111" s="14" t="s">
        <v>48</v>
      </c>
      <c r="H111" s="15">
        <v>45145.0</v>
      </c>
      <c r="I111" s="18">
        <v>123000.0</v>
      </c>
      <c r="J111" s="14">
        <v>123000.0</v>
      </c>
      <c r="K111" s="26">
        <v>118700.0</v>
      </c>
      <c r="L111" s="14">
        <f t="shared" si="2"/>
        <v>4300</v>
      </c>
      <c r="M111" s="14">
        <f t="shared" si="3"/>
        <v>-341295.03</v>
      </c>
      <c r="N111" s="12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15">
        <v>45145.0</v>
      </c>
      <c r="B112" s="25" t="s">
        <v>310</v>
      </c>
      <c r="C112" s="14" t="s">
        <v>109</v>
      </c>
      <c r="D112" s="33" t="s">
        <v>311</v>
      </c>
      <c r="E112" s="14" t="s">
        <v>22</v>
      </c>
      <c r="F112" s="14" t="s">
        <v>111</v>
      </c>
      <c r="G112" s="14" t="s">
        <v>18</v>
      </c>
      <c r="H112" s="15">
        <v>45197.0</v>
      </c>
      <c r="I112" s="18">
        <v>800.0</v>
      </c>
      <c r="J112" s="14"/>
      <c r="K112" s="33">
        <v>45812.5</v>
      </c>
      <c r="L112" s="14">
        <f t="shared" si="2"/>
        <v>-45812.5</v>
      </c>
      <c r="M112" s="14">
        <f t="shared" si="3"/>
        <v>-910418.55</v>
      </c>
      <c r="N112" s="12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15">
        <v>45145.0</v>
      </c>
      <c r="B113" s="25" t="s">
        <v>312</v>
      </c>
      <c r="C113" s="14" t="s">
        <v>133</v>
      </c>
      <c r="D113" s="33" t="s">
        <v>313</v>
      </c>
      <c r="E113" s="14" t="s">
        <v>22</v>
      </c>
      <c r="F113" s="14" t="s">
        <v>111</v>
      </c>
      <c r="G113" s="14" t="s">
        <v>24</v>
      </c>
      <c r="H113" s="15">
        <v>45185.0</v>
      </c>
      <c r="I113" s="18">
        <v>800.0</v>
      </c>
      <c r="J113" s="14"/>
      <c r="K113" s="33">
        <v>500.0</v>
      </c>
      <c r="L113" s="14">
        <f t="shared" si="2"/>
        <v>-500</v>
      </c>
      <c r="M113" s="14">
        <f t="shared" si="3"/>
        <v>-341795.03</v>
      </c>
      <c r="N113" s="12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15">
        <v>45145.0</v>
      </c>
      <c r="B114" s="25" t="s">
        <v>314</v>
      </c>
      <c r="C114" s="14" t="s">
        <v>315</v>
      </c>
      <c r="D114" s="33" t="s">
        <v>316</v>
      </c>
      <c r="E114" s="14" t="s">
        <v>22</v>
      </c>
      <c r="F114" s="14" t="s">
        <v>38</v>
      </c>
      <c r="G114" s="14" t="s">
        <v>24</v>
      </c>
      <c r="H114" s="15">
        <v>45146.0</v>
      </c>
      <c r="I114" s="18">
        <v>155000.0</v>
      </c>
      <c r="J114" s="14">
        <v>155000.0</v>
      </c>
      <c r="K114" s="33">
        <v>153418.23</v>
      </c>
      <c r="L114" s="14">
        <f t="shared" si="2"/>
        <v>1581.77</v>
      </c>
      <c r="M114" s="14">
        <f t="shared" si="3"/>
        <v>-908836.78</v>
      </c>
      <c r="N114" s="12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15">
        <v>45145.0</v>
      </c>
      <c r="B115" s="25" t="s">
        <v>317</v>
      </c>
      <c r="C115" s="14" t="s">
        <v>109</v>
      </c>
      <c r="D115" s="33" t="s">
        <v>318</v>
      </c>
      <c r="E115" s="14" t="s">
        <v>22</v>
      </c>
      <c r="F115" s="14" t="s">
        <v>111</v>
      </c>
      <c r="G115" s="14" t="s">
        <v>18</v>
      </c>
      <c r="H115" s="15">
        <v>45204.0</v>
      </c>
      <c r="I115" s="18">
        <v>800.0</v>
      </c>
      <c r="J115" s="14"/>
      <c r="K115" s="40">
        <v>500.0</v>
      </c>
      <c r="L115" s="14">
        <f t="shared" si="2"/>
        <v>-500</v>
      </c>
      <c r="M115" s="14">
        <f t="shared" si="3"/>
        <v>-342295.03</v>
      </c>
      <c r="N115" s="12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5">
        <v>45145.0</v>
      </c>
      <c r="B116" s="30" t="s">
        <v>180</v>
      </c>
      <c r="C116" s="14" t="s">
        <v>50</v>
      </c>
      <c r="D116" s="26" t="s">
        <v>51</v>
      </c>
      <c r="E116" s="14" t="s">
        <v>61</v>
      </c>
      <c r="F116" s="14" t="s">
        <v>53</v>
      </c>
      <c r="G116" s="14" t="s">
        <v>50</v>
      </c>
      <c r="H116" s="14" t="s">
        <v>50</v>
      </c>
      <c r="I116" s="18">
        <v>450.0</v>
      </c>
      <c r="J116" s="14"/>
      <c r="K116" s="26">
        <v>169.0</v>
      </c>
      <c r="L116" s="14">
        <f t="shared" si="2"/>
        <v>-169</v>
      </c>
      <c r="M116" s="14">
        <f t="shared" si="3"/>
        <v>-909005.78</v>
      </c>
      <c r="N116" s="12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15">
        <v>45145.0</v>
      </c>
      <c r="B117" s="31" t="s">
        <v>319</v>
      </c>
      <c r="C117" s="14" t="s">
        <v>50</v>
      </c>
      <c r="D117" s="26" t="s">
        <v>51</v>
      </c>
      <c r="E117" s="14" t="s">
        <v>61</v>
      </c>
      <c r="F117" s="14" t="s">
        <v>125</v>
      </c>
      <c r="G117" s="14" t="s">
        <v>50</v>
      </c>
      <c r="H117" s="14" t="s">
        <v>50</v>
      </c>
      <c r="I117" s="18">
        <v>250.0</v>
      </c>
      <c r="J117" s="14">
        <v>250.0</v>
      </c>
      <c r="K117" s="26">
        <v>169.0</v>
      </c>
      <c r="L117" s="14">
        <f t="shared" si="2"/>
        <v>81</v>
      </c>
      <c r="M117" s="14">
        <f t="shared" si="3"/>
        <v>-342214.03</v>
      </c>
      <c r="N117" s="12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15">
        <v>45145.0</v>
      </c>
      <c r="B118" s="25" t="s">
        <v>320</v>
      </c>
      <c r="C118" s="14" t="s">
        <v>321</v>
      </c>
      <c r="D118" s="33" t="s">
        <v>322</v>
      </c>
      <c r="E118" s="14" t="s">
        <v>22</v>
      </c>
      <c r="F118" s="14" t="s">
        <v>323</v>
      </c>
      <c r="G118" s="14" t="s">
        <v>18</v>
      </c>
      <c r="H118" s="15">
        <v>45226.0</v>
      </c>
      <c r="I118" s="18">
        <v>67650.0</v>
      </c>
      <c r="J118" s="14">
        <v>67650.0</v>
      </c>
      <c r="K118" s="33">
        <v>67154.8</v>
      </c>
      <c r="L118" s="14">
        <f t="shared" si="2"/>
        <v>495.2</v>
      </c>
      <c r="M118" s="14">
        <f t="shared" si="3"/>
        <v>-908510.58</v>
      </c>
      <c r="N118" s="12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15">
        <v>45145.0</v>
      </c>
      <c r="B119" s="31" t="s">
        <v>324</v>
      </c>
      <c r="C119" s="14" t="s">
        <v>50</v>
      </c>
      <c r="D119" s="26" t="s">
        <v>51</v>
      </c>
      <c r="E119" s="14" t="s">
        <v>61</v>
      </c>
      <c r="F119" s="14" t="s">
        <v>53</v>
      </c>
      <c r="G119" s="14" t="s">
        <v>50</v>
      </c>
      <c r="H119" s="14" t="s">
        <v>50</v>
      </c>
      <c r="I119" s="18">
        <v>450.0</v>
      </c>
      <c r="J119" s="14"/>
      <c r="K119" s="26">
        <v>169.0</v>
      </c>
      <c r="L119" s="14">
        <f t="shared" si="2"/>
        <v>-169</v>
      </c>
      <c r="M119" s="14">
        <f t="shared" si="3"/>
        <v>-342383.03</v>
      </c>
      <c r="N119" s="12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15">
        <v>45145.0</v>
      </c>
      <c r="B120" s="25" t="s">
        <v>307</v>
      </c>
      <c r="C120" s="14" t="s">
        <v>325</v>
      </c>
      <c r="D120" s="33" t="s">
        <v>326</v>
      </c>
      <c r="E120" s="14" t="s">
        <v>22</v>
      </c>
      <c r="F120" s="14" t="s">
        <v>111</v>
      </c>
      <c r="G120" s="14" t="s">
        <v>18</v>
      </c>
      <c r="H120" s="15">
        <v>45200.0</v>
      </c>
      <c r="I120" s="18">
        <v>800.0</v>
      </c>
      <c r="J120" s="14"/>
      <c r="K120" s="26">
        <v>250.0</v>
      </c>
      <c r="L120" s="14">
        <f t="shared" si="2"/>
        <v>-250</v>
      </c>
      <c r="M120" s="14">
        <f t="shared" si="3"/>
        <v>-908760.58</v>
      </c>
      <c r="N120" s="12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15">
        <v>45145.0</v>
      </c>
      <c r="B121" s="25" t="s">
        <v>327</v>
      </c>
      <c r="C121" s="14" t="s">
        <v>142</v>
      </c>
      <c r="D121" s="33">
        <v>6.0920061E8</v>
      </c>
      <c r="E121" s="14" t="s">
        <v>22</v>
      </c>
      <c r="F121" s="14" t="s">
        <v>82</v>
      </c>
      <c r="G121" s="14" t="s">
        <v>121</v>
      </c>
      <c r="H121" s="15">
        <v>45147.0</v>
      </c>
      <c r="I121" s="18">
        <v>65700.0</v>
      </c>
      <c r="J121" s="14">
        <v>64700.0</v>
      </c>
      <c r="K121" s="33">
        <v>65415.64</v>
      </c>
      <c r="L121" s="14">
        <f t="shared" si="2"/>
        <v>-715.64</v>
      </c>
      <c r="M121" s="14">
        <f t="shared" si="3"/>
        <v>-343098.67</v>
      </c>
      <c r="N121" s="12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5">
        <v>45145.0</v>
      </c>
      <c r="B122" s="30" t="s">
        <v>328</v>
      </c>
      <c r="C122" s="14" t="s">
        <v>245</v>
      </c>
      <c r="D122" s="14" t="s">
        <v>329</v>
      </c>
      <c r="E122" s="14" t="s">
        <v>16</v>
      </c>
      <c r="F122" s="14" t="s">
        <v>38</v>
      </c>
      <c r="G122" s="14" t="s">
        <v>18</v>
      </c>
      <c r="H122" s="15">
        <v>45163.0</v>
      </c>
      <c r="I122" s="18">
        <v>142737.0</v>
      </c>
      <c r="J122" s="14">
        <v>142737.0</v>
      </c>
      <c r="K122" s="26">
        <v>142103.0</v>
      </c>
      <c r="L122" s="14">
        <f t="shared" si="2"/>
        <v>634</v>
      </c>
      <c r="M122" s="14">
        <f t="shared" si="3"/>
        <v>-908126.58</v>
      </c>
      <c r="N122" s="12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5">
        <v>45145.0</v>
      </c>
      <c r="B123" s="31" t="s">
        <v>330</v>
      </c>
      <c r="C123" s="14" t="s">
        <v>245</v>
      </c>
      <c r="D123" s="26" t="s">
        <v>331</v>
      </c>
      <c r="E123" s="14" t="s">
        <v>16</v>
      </c>
      <c r="F123" s="14" t="s">
        <v>38</v>
      </c>
      <c r="G123" s="14" t="s">
        <v>18</v>
      </c>
      <c r="H123" s="15">
        <v>45163.0</v>
      </c>
      <c r="I123" s="18">
        <v>284300.0</v>
      </c>
      <c r="J123" s="14">
        <v>284300.0</v>
      </c>
      <c r="K123" s="26">
        <v>283440.0</v>
      </c>
      <c r="L123" s="14">
        <f t="shared" si="2"/>
        <v>860</v>
      </c>
      <c r="M123" s="14">
        <f t="shared" si="3"/>
        <v>-342238.67</v>
      </c>
      <c r="N123" s="12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5">
        <v>45145.0</v>
      </c>
      <c r="B124" s="20" t="s">
        <v>332</v>
      </c>
      <c r="C124" s="14" t="s">
        <v>14</v>
      </c>
      <c r="D124" s="21" t="s">
        <v>333</v>
      </c>
      <c r="E124" s="14" t="s">
        <v>22</v>
      </c>
      <c r="F124" s="14" t="s">
        <v>35</v>
      </c>
      <c r="G124" s="14" t="s">
        <v>18</v>
      </c>
      <c r="H124" s="15">
        <v>45161.0</v>
      </c>
      <c r="I124" s="18">
        <v>258976.0</v>
      </c>
      <c r="J124" s="14">
        <v>258976.0</v>
      </c>
      <c r="K124" s="33">
        <v>256640.7</v>
      </c>
      <c r="L124" s="14">
        <f t="shared" si="2"/>
        <v>2335.3</v>
      </c>
      <c r="M124" s="14">
        <f t="shared" si="3"/>
        <v>-905791.28</v>
      </c>
      <c r="N124" s="12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5">
        <v>45145.0</v>
      </c>
      <c r="B125" s="31" t="s">
        <v>334</v>
      </c>
      <c r="C125" s="14" t="s">
        <v>40</v>
      </c>
      <c r="D125" s="26" t="s">
        <v>335</v>
      </c>
      <c r="E125" s="14" t="s">
        <v>16</v>
      </c>
      <c r="F125" s="14" t="s">
        <v>336</v>
      </c>
      <c r="G125" s="14" t="s">
        <v>18</v>
      </c>
      <c r="H125" s="15">
        <v>45168.0</v>
      </c>
      <c r="I125" s="18">
        <v>68700.0</v>
      </c>
      <c r="J125" s="14">
        <v>68700.0</v>
      </c>
      <c r="K125" s="26">
        <v>68410.0</v>
      </c>
      <c r="L125" s="14">
        <f t="shared" si="2"/>
        <v>290</v>
      </c>
      <c r="M125" s="14">
        <f t="shared" si="3"/>
        <v>-341948.67</v>
      </c>
      <c r="N125" s="12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5">
        <v>45145.0</v>
      </c>
      <c r="B126" s="31" t="s">
        <v>337</v>
      </c>
      <c r="C126" s="14" t="s">
        <v>338</v>
      </c>
      <c r="D126" s="26" t="s">
        <v>339</v>
      </c>
      <c r="E126" s="14" t="s">
        <v>16</v>
      </c>
      <c r="F126" s="14" t="s">
        <v>323</v>
      </c>
      <c r="G126" s="14" t="s">
        <v>18</v>
      </c>
      <c r="H126" s="15">
        <v>45200.0</v>
      </c>
      <c r="I126" s="18">
        <v>67650.0</v>
      </c>
      <c r="J126" s="14">
        <v>67650.0</v>
      </c>
      <c r="K126" s="26">
        <v>67628.0</v>
      </c>
      <c r="L126" s="14">
        <f t="shared" si="2"/>
        <v>22</v>
      </c>
      <c r="M126" s="14">
        <f t="shared" si="3"/>
        <v>-905769.28</v>
      </c>
      <c r="N126" s="12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5">
        <v>45145.0</v>
      </c>
      <c r="B127" s="31" t="s">
        <v>340</v>
      </c>
      <c r="C127" s="14" t="s">
        <v>277</v>
      </c>
      <c r="D127" s="26" t="s">
        <v>341</v>
      </c>
      <c r="E127" s="14" t="s">
        <v>279</v>
      </c>
      <c r="F127" s="14" t="s">
        <v>91</v>
      </c>
      <c r="G127" s="14" t="s">
        <v>50</v>
      </c>
      <c r="H127" s="14" t="s">
        <v>50</v>
      </c>
      <c r="I127" s="18">
        <v>43000.0</v>
      </c>
      <c r="J127" s="14">
        <v>43000.0</v>
      </c>
      <c r="K127" s="26"/>
      <c r="L127" s="14">
        <f t="shared" si="2"/>
        <v>43000</v>
      </c>
      <c r="M127" s="14">
        <f t="shared" si="3"/>
        <v>-298948.67</v>
      </c>
      <c r="N127" s="12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5">
        <v>45145.0</v>
      </c>
      <c r="B128" s="27" t="s">
        <v>342</v>
      </c>
      <c r="C128" s="14" t="s">
        <v>248</v>
      </c>
      <c r="D128" s="26" t="s">
        <v>343</v>
      </c>
      <c r="E128" s="14" t="s">
        <v>16</v>
      </c>
      <c r="F128" s="14" t="s">
        <v>117</v>
      </c>
      <c r="G128" s="14" t="s">
        <v>18</v>
      </c>
      <c r="H128" s="15">
        <v>45160.0</v>
      </c>
      <c r="I128" s="18">
        <v>227850.0</v>
      </c>
      <c r="J128" s="14">
        <v>227850.0</v>
      </c>
      <c r="K128" s="37">
        <v>227357.0</v>
      </c>
      <c r="L128" s="14">
        <f t="shared" si="2"/>
        <v>493</v>
      </c>
      <c r="M128" s="14">
        <f t="shared" si="3"/>
        <v>-905276.28</v>
      </c>
      <c r="N128" s="12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5">
        <v>45145.0</v>
      </c>
      <c r="B129" s="31" t="s">
        <v>344</v>
      </c>
      <c r="C129" s="14" t="s">
        <v>142</v>
      </c>
      <c r="D129" s="33">
        <v>6.09203953E8</v>
      </c>
      <c r="E129" s="14" t="s">
        <v>22</v>
      </c>
      <c r="F129" s="14" t="s">
        <v>82</v>
      </c>
      <c r="G129" s="14" t="s">
        <v>121</v>
      </c>
      <c r="H129" s="15">
        <v>45147.0</v>
      </c>
      <c r="I129" s="18">
        <v>65700.0</v>
      </c>
      <c r="J129" s="33">
        <v>65700.0</v>
      </c>
      <c r="K129" s="33">
        <v>65415.64</v>
      </c>
      <c r="L129" s="14">
        <f t="shared" si="2"/>
        <v>284.36</v>
      </c>
      <c r="M129" s="14">
        <f t="shared" si="3"/>
        <v>-298664.31</v>
      </c>
      <c r="N129" s="12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5">
        <v>45145.0</v>
      </c>
      <c r="B130" s="31" t="s">
        <v>345</v>
      </c>
      <c r="C130" s="14" t="s">
        <v>277</v>
      </c>
      <c r="D130" s="26" t="s">
        <v>278</v>
      </c>
      <c r="E130" s="14" t="s">
        <v>279</v>
      </c>
      <c r="F130" s="14" t="s">
        <v>38</v>
      </c>
      <c r="G130" s="14" t="s">
        <v>346</v>
      </c>
      <c r="H130" s="14" t="s">
        <v>347</v>
      </c>
      <c r="I130" s="18">
        <v>54000.0</v>
      </c>
      <c r="J130" s="14">
        <v>54000.0</v>
      </c>
      <c r="K130" s="26">
        <v>49500.0</v>
      </c>
      <c r="L130" s="14">
        <f t="shared" si="2"/>
        <v>4500</v>
      </c>
      <c r="M130" s="14">
        <f t="shared" si="3"/>
        <v>-900776.28</v>
      </c>
      <c r="N130" s="12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5">
        <v>45145.0</v>
      </c>
      <c r="B131" s="25" t="s">
        <v>348</v>
      </c>
      <c r="C131" s="14" t="s">
        <v>160</v>
      </c>
      <c r="D131" s="33" t="s">
        <v>349</v>
      </c>
      <c r="E131" s="14" t="s">
        <v>22</v>
      </c>
      <c r="F131" s="14" t="s">
        <v>86</v>
      </c>
      <c r="G131" s="14" t="s">
        <v>350</v>
      </c>
      <c r="H131" s="15">
        <v>45162.0</v>
      </c>
      <c r="I131" s="18">
        <v>56400.0</v>
      </c>
      <c r="J131" s="14">
        <v>56400.0</v>
      </c>
      <c r="K131" s="33">
        <v>55880.5</v>
      </c>
      <c r="L131" s="14">
        <f t="shared" si="2"/>
        <v>519.5</v>
      </c>
      <c r="M131" s="14">
        <f t="shared" si="3"/>
        <v>-298144.81</v>
      </c>
      <c r="N131" s="12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15">
        <v>45145.0</v>
      </c>
      <c r="B132" s="25" t="s">
        <v>351</v>
      </c>
      <c r="C132" s="14" t="s">
        <v>305</v>
      </c>
      <c r="D132" s="33" t="s">
        <v>352</v>
      </c>
      <c r="E132" s="14" t="s">
        <v>22</v>
      </c>
      <c r="F132" s="14" t="s">
        <v>353</v>
      </c>
      <c r="G132" s="14" t="s">
        <v>18</v>
      </c>
      <c r="H132" s="15">
        <v>45148.0</v>
      </c>
      <c r="I132" s="18">
        <v>1000.0</v>
      </c>
      <c r="J132" s="14"/>
      <c r="K132" s="33">
        <v>500.0</v>
      </c>
      <c r="L132" s="14">
        <f t="shared" si="2"/>
        <v>-500</v>
      </c>
      <c r="M132" s="14">
        <f t="shared" si="3"/>
        <v>-901276.28</v>
      </c>
      <c r="N132" s="12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5">
        <v>45146.0</v>
      </c>
      <c r="B133" s="25" t="s">
        <v>159</v>
      </c>
      <c r="C133" s="14" t="s">
        <v>354</v>
      </c>
      <c r="D133" s="33" t="s">
        <v>355</v>
      </c>
      <c r="E133" s="14" t="s">
        <v>22</v>
      </c>
      <c r="F133" s="14" t="s">
        <v>356</v>
      </c>
      <c r="G133" s="14" t="s">
        <v>18</v>
      </c>
      <c r="H133" s="15">
        <v>45205.0</v>
      </c>
      <c r="I133" s="18">
        <v>1000.0</v>
      </c>
      <c r="J133" s="14"/>
      <c r="K133" s="33">
        <v>60636.3</v>
      </c>
      <c r="L133" s="14">
        <f t="shared" si="2"/>
        <v>-60636.3</v>
      </c>
      <c r="M133" s="14">
        <f t="shared" si="3"/>
        <v>-358781.11</v>
      </c>
      <c r="N133" s="12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5">
        <v>45146.0</v>
      </c>
      <c r="B134" s="25" t="s">
        <v>357</v>
      </c>
      <c r="C134" s="14" t="s">
        <v>109</v>
      </c>
      <c r="D134" s="33" t="s">
        <v>358</v>
      </c>
      <c r="E134" s="14" t="s">
        <v>22</v>
      </c>
      <c r="F134" s="14" t="s">
        <v>38</v>
      </c>
      <c r="G134" s="14" t="s">
        <v>18</v>
      </c>
      <c r="H134" s="15">
        <v>45204.0</v>
      </c>
      <c r="I134" s="18">
        <v>1000.0</v>
      </c>
      <c r="J134" s="14"/>
      <c r="K134" s="33">
        <v>45431.8</v>
      </c>
      <c r="L134" s="14">
        <f t="shared" si="2"/>
        <v>-45431.8</v>
      </c>
      <c r="M134" s="14">
        <f t="shared" si="3"/>
        <v>-946708.08</v>
      </c>
      <c r="N134" s="12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5">
        <v>45146.0</v>
      </c>
      <c r="B135" s="25" t="s">
        <v>359</v>
      </c>
      <c r="C135" s="14" t="s">
        <v>163</v>
      </c>
      <c r="D135" s="33" t="s">
        <v>360</v>
      </c>
      <c r="E135" s="14" t="s">
        <v>22</v>
      </c>
      <c r="F135" s="14" t="s">
        <v>111</v>
      </c>
      <c r="G135" s="14" t="s">
        <v>18</v>
      </c>
      <c r="H135" s="15">
        <v>45207.0</v>
      </c>
      <c r="I135" s="18">
        <v>800.0</v>
      </c>
      <c r="J135" s="14"/>
      <c r="K135" s="33">
        <v>27799.2</v>
      </c>
      <c r="L135" s="14">
        <f t="shared" si="2"/>
        <v>-27799.2</v>
      </c>
      <c r="M135" s="14">
        <f t="shared" si="3"/>
        <v>-386580.31</v>
      </c>
      <c r="N135" s="12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5">
        <v>45146.0</v>
      </c>
      <c r="B136" s="25" t="s">
        <v>351</v>
      </c>
      <c r="C136" s="14" t="s">
        <v>305</v>
      </c>
      <c r="D136" s="33" t="s">
        <v>361</v>
      </c>
      <c r="E136" s="14" t="s">
        <v>22</v>
      </c>
      <c r="F136" s="14" t="s">
        <v>353</v>
      </c>
      <c r="G136" s="14" t="s">
        <v>18</v>
      </c>
      <c r="H136" s="15">
        <v>45148.0</v>
      </c>
      <c r="I136" s="18">
        <v>44618.0</v>
      </c>
      <c r="J136" s="14">
        <v>44618.0</v>
      </c>
      <c r="K136" s="33">
        <v>43548.5</v>
      </c>
      <c r="L136" s="14">
        <f t="shared" si="2"/>
        <v>1069.5</v>
      </c>
      <c r="M136" s="14">
        <f t="shared" si="3"/>
        <v>-945638.58</v>
      </c>
      <c r="N136" s="12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15">
        <v>45146.0</v>
      </c>
      <c r="B137" s="25" t="s">
        <v>362</v>
      </c>
      <c r="C137" s="14" t="s">
        <v>44</v>
      </c>
      <c r="D137" s="33" t="s">
        <v>363</v>
      </c>
      <c r="E137" s="14" t="s">
        <v>22</v>
      </c>
      <c r="F137" s="45" t="s">
        <v>223</v>
      </c>
      <c r="G137" s="14" t="s">
        <v>24</v>
      </c>
      <c r="H137" s="15">
        <v>45146.0</v>
      </c>
      <c r="I137" s="18">
        <v>85800.0</v>
      </c>
      <c r="J137" s="14">
        <v>85800.0</v>
      </c>
      <c r="K137" s="33">
        <v>82604.19</v>
      </c>
      <c r="L137" s="14">
        <f t="shared" si="2"/>
        <v>3195.81</v>
      </c>
      <c r="M137" s="14">
        <f t="shared" si="3"/>
        <v>-383384.5</v>
      </c>
      <c r="N137" s="12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5">
        <v>45146.0</v>
      </c>
      <c r="B138" s="25" t="s">
        <v>364</v>
      </c>
      <c r="C138" s="14" t="s">
        <v>289</v>
      </c>
      <c r="D138" s="33" t="s">
        <v>365</v>
      </c>
      <c r="E138" s="14" t="s">
        <v>22</v>
      </c>
      <c r="F138" s="45" t="s">
        <v>223</v>
      </c>
      <c r="G138" s="14" t="s">
        <v>24</v>
      </c>
      <c r="H138" s="15">
        <v>45200.0</v>
      </c>
      <c r="I138" s="18">
        <v>1500.0</v>
      </c>
      <c r="J138" s="14">
        <v>1500.0</v>
      </c>
      <c r="K138" s="26">
        <v>500.0</v>
      </c>
      <c r="L138" s="14">
        <f t="shared" si="2"/>
        <v>1000</v>
      </c>
      <c r="M138" s="14">
        <f t="shared" si="3"/>
        <v>-944638.58</v>
      </c>
      <c r="N138" s="12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15">
        <v>45146.0</v>
      </c>
      <c r="B139" s="30" t="s">
        <v>366</v>
      </c>
      <c r="C139" s="14" t="s">
        <v>44</v>
      </c>
      <c r="D139" s="40" t="s">
        <v>367</v>
      </c>
      <c r="E139" s="14" t="s">
        <v>16</v>
      </c>
      <c r="F139" s="14" t="s">
        <v>368</v>
      </c>
      <c r="G139" s="14" t="s">
        <v>18</v>
      </c>
      <c r="H139" s="15">
        <v>45154.0</v>
      </c>
      <c r="I139" s="18">
        <v>75130.0</v>
      </c>
      <c r="J139" s="14">
        <v>75130.0</v>
      </c>
      <c r="K139" s="37">
        <v>74794.0</v>
      </c>
      <c r="L139" s="14">
        <f t="shared" si="2"/>
        <v>336</v>
      </c>
      <c r="M139" s="14">
        <f t="shared" si="3"/>
        <v>-383048.5</v>
      </c>
      <c r="N139" s="12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15">
        <v>45146.0</v>
      </c>
      <c r="B140" s="20" t="s">
        <v>369</v>
      </c>
      <c r="C140" s="14" t="s">
        <v>370</v>
      </c>
      <c r="D140" s="21" t="s">
        <v>371</v>
      </c>
      <c r="E140" s="14" t="s">
        <v>22</v>
      </c>
      <c r="F140" s="14" t="s">
        <v>91</v>
      </c>
      <c r="G140" s="14" t="s">
        <v>372</v>
      </c>
      <c r="H140" s="15">
        <v>45153.0</v>
      </c>
      <c r="I140" s="18">
        <v>112000.0</v>
      </c>
      <c r="J140" s="14">
        <v>112000.0</v>
      </c>
      <c r="K140" s="22">
        <v>111656.85</v>
      </c>
      <c r="L140" s="14">
        <f t="shared" si="2"/>
        <v>343.15</v>
      </c>
      <c r="M140" s="14">
        <f t="shared" si="3"/>
        <v>-944295.43</v>
      </c>
      <c r="N140" s="12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15">
        <v>45146.0</v>
      </c>
      <c r="B141" s="20" t="s">
        <v>373</v>
      </c>
      <c r="C141" s="14" t="s">
        <v>374</v>
      </c>
      <c r="D141" s="21" t="s">
        <v>375</v>
      </c>
      <c r="E141" s="14" t="s">
        <v>22</v>
      </c>
      <c r="F141" s="14" t="s">
        <v>38</v>
      </c>
      <c r="G141" s="14" t="s">
        <v>18</v>
      </c>
      <c r="H141" s="15">
        <v>45202.0</v>
      </c>
      <c r="I141" s="18">
        <v>1000.0</v>
      </c>
      <c r="J141" s="14">
        <v>1000.0</v>
      </c>
      <c r="K141" s="22">
        <v>41668.2</v>
      </c>
      <c r="L141" s="14">
        <f t="shared" si="2"/>
        <v>-40668.2</v>
      </c>
      <c r="M141" s="14">
        <f t="shared" si="3"/>
        <v>-423716.7</v>
      </c>
      <c r="N141" s="12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15">
        <v>45146.0</v>
      </c>
      <c r="B142" s="20" t="s">
        <v>376</v>
      </c>
      <c r="C142" s="14" t="s">
        <v>374</v>
      </c>
      <c r="D142" s="21" t="s">
        <v>377</v>
      </c>
      <c r="E142" s="14" t="s">
        <v>22</v>
      </c>
      <c r="F142" s="14" t="s">
        <v>38</v>
      </c>
      <c r="G142" s="14" t="s">
        <v>18</v>
      </c>
      <c r="H142" s="15">
        <v>45202.0</v>
      </c>
      <c r="I142" s="18">
        <v>1000.0</v>
      </c>
      <c r="J142" s="14">
        <v>1000.0</v>
      </c>
      <c r="K142" s="22">
        <v>41668.2</v>
      </c>
      <c r="L142" s="14">
        <f t="shared" si="2"/>
        <v>-40668.2</v>
      </c>
      <c r="M142" s="14">
        <f t="shared" si="3"/>
        <v>-984963.63</v>
      </c>
      <c r="N142" s="12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15">
        <v>45146.0</v>
      </c>
      <c r="B143" s="20" t="s">
        <v>378</v>
      </c>
      <c r="C143" s="14" t="s">
        <v>119</v>
      </c>
      <c r="D143" s="21">
        <v>6.09200947E8</v>
      </c>
      <c r="E143" s="14" t="s">
        <v>22</v>
      </c>
      <c r="F143" s="14" t="s">
        <v>91</v>
      </c>
      <c r="G143" s="14" t="s">
        <v>121</v>
      </c>
      <c r="H143" s="15">
        <v>45159.0</v>
      </c>
      <c r="I143" s="18">
        <v>144000.0</v>
      </c>
      <c r="J143" s="14">
        <v>144000.0</v>
      </c>
      <c r="K143" s="22">
        <v>143004.89</v>
      </c>
      <c r="L143" s="14">
        <f t="shared" si="2"/>
        <v>995.11</v>
      </c>
      <c r="M143" s="14">
        <f t="shared" si="3"/>
        <v>-422721.59</v>
      </c>
      <c r="N143" s="12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15">
        <v>45146.0</v>
      </c>
      <c r="B144" s="20" t="s">
        <v>379</v>
      </c>
      <c r="C144" s="14" t="s">
        <v>119</v>
      </c>
      <c r="D144" s="21">
        <v>6.09201475E8</v>
      </c>
      <c r="E144" s="14" t="s">
        <v>22</v>
      </c>
      <c r="F144" s="14" t="s">
        <v>91</v>
      </c>
      <c r="G144" s="14" t="s">
        <v>121</v>
      </c>
      <c r="H144" s="15">
        <v>45159.0</v>
      </c>
      <c r="I144" s="18">
        <v>432000.0</v>
      </c>
      <c r="J144" s="14">
        <v>432000.0</v>
      </c>
      <c r="K144" s="22">
        <v>429014.67</v>
      </c>
      <c r="L144" s="14">
        <f t="shared" si="2"/>
        <v>2985.33</v>
      </c>
      <c r="M144" s="14">
        <f t="shared" si="3"/>
        <v>-981978.3</v>
      </c>
      <c r="N144" s="12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15">
        <v>45146.0</v>
      </c>
      <c r="B145" s="31" t="s">
        <v>380</v>
      </c>
      <c r="C145" s="14" t="s">
        <v>50</v>
      </c>
      <c r="D145" s="26" t="s">
        <v>51</v>
      </c>
      <c r="E145" s="14" t="s">
        <v>61</v>
      </c>
      <c r="F145" s="14" t="s">
        <v>125</v>
      </c>
      <c r="G145" s="14" t="s">
        <v>50</v>
      </c>
      <c r="H145" s="14" t="s">
        <v>50</v>
      </c>
      <c r="I145" s="18">
        <v>750.0</v>
      </c>
      <c r="J145" s="14">
        <v>750.0</v>
      </c>
      <c r="K145" s="26">
        <v>507.0</v>
      </c>
      <c r="L145" s="14">
        <f t="shared" si="2"/>
        <v>243</v>
      </c>
      <c r="M145" s="14">
        <f t="shared" si="3"/>
        <v>-422478.59</v>
      </c>
      <c r="N145" s="12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15">
        <v>45146.0</v>
      </c>
      <c r="B146" s="31" t="s">
        <v>381</v>
      </c>
      <c r="C146" s="14" t="s">
        <v>50</v>
      </c>
      <c r="D146" s="26" t="s">
        <v>51</v>
      </c>
      <c r="E146" s="14" t="s">
        <v>61</v>
      </c>
      <c r="F146" s="14" t="s">
        <v>53</v>
      </c>
      <c r="G146" s="14" t="s">
        <v>50</v>
      </c>
      <c r="H146" s="14" t="s">
        <v>50</v>
      </c>
      <c r="I146" s="18">
        <v>450.0</v>
      </c>
      <c r="J146" s="14"/>
      <c r="K146" s="26">
        <v>169.0</v>
      </c>
      <c r="L146" s="14">
        <f t="shared" si="2"/>
        <v>-169</v>
      </c>
      <c r="M146" s="14">
        <f t="shared" si="3"/>
        <v>-982147.3</v>
      </c>
      <c r="N146" s="12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15">
        <v>45146.0</v>
      </c>
      <c r="B147" s="31" t="s">
        <v>382</v>
      </c>
      <c r="C147" s="14" t="s">
        <v>50</v>
      </c>
      <c r="D147" s="26" t="s">
        <v>51</v>
      </c>
      <c r="E147" s="14" t="s">
        <v>383</v>
      </c>
      <c r="F147" s="14" t="s">
        <v>353</v>
      </c>
      <c r="G147" s="14" t="s">
        <v>50</v>
      </c>
      <c r="H147" s="14" t="s">
        <v>50</v>
      </c>
      <c r="I147" s="18">
        <v>600.0</v>
      </c>
      <c r="J147" s="14"/>
      <c r="K147" s="26"/>
      <c r="L147" s="14">
        <f t="shared" si="2"/>
        <v>0</v>
      </c>
      <c r="M147" s="14">
        <f t="shared" si="3"/>
        <v>-422478.59</v>
      </c>
      <c r="N147" s="12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15">
        <v>45146.0</v>
      </c>
      <c r="B148" s="27" t="s">
        <v>384</v>
      </c>
      <c r="C148" s="14" t="s">
        <v>55</v>
      </c>
      <c r="D148" s="28" t="s">
        <v>385</v>
      </c>
      <c r="E148" s="14" t="s">
        <v>16</v>
      </c>
      <c r="F148" s="14" t="s">
        <v>53</v>
      </c>
      <c r="G148" s="14" t="s">
        <v>18</v>
      </c>
      <c r="H148" s="15">
        <v>45163.0</v>
      </c>
      <c r="I148" s="18">
        <v>136157.0</v>
      </c>
      <c r="J148" s="14">
        <v>136157.0</v>
      </c>
      <c r="K148" s="37">
        <v>135586.0</v>
      </c>
      <c r="L148" s="14">
        <f t="shared" si="2"/>
        <v>571</v>
      </c>
      <c r="M148" s="14">
        <f t="shared" si="3"/>
        <v>-981576.3</v>
      </c>
      <c r="N148" s="12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15">
        <v>45146.0</v>
      </c>
      <c r="B149" s="27" t="s">
        <v>92</v>
      </c>
      <c r="C149" s="14" t="s">
        <v>55</v>
      </c>
      <c r="D149" s="28" t="s">
        <v>386</v>
      </c>
      <c r="E149" s="14" t="s">
        <v>16</v>
      </c>
      <c r="F149" s="14" t="s">
        <v>53</v>
      </c>
      <c r="G149" s="14" t="s">
        <v>18</v>
      </c>
      <c r="H149" s="15">
        <v>45163.0</v>
      </c>
      <c r="I149" s="18">
        <v>169300.0</v>
      </c>
      <c r="J149" s="14">
        <v>169300.0</v>
      </c>
      <c r="K149" s="37">
        <v>168202.0</v>
      </c>
      <c r="L149" s="14">
        <f t="shared" si="2"/>
        <v>1098</v>
      </c>
      <c r="M149" s="14">
        <f t="shared" si="3"/>
        <v>-421380.59</v>
      </c>
      <c r="N149" s="12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15">
        <v>45146.0</v>
      </c>
      <c r="B150" s="31" t="s">
        <v>387</v>
      </c>
      <c r="C150" s="14" t="s">
        <v>131</v>
      </c>
      <c r="D150" s="26" t="s">
        <v>388</v>
      </c>
      <c r="E150" s="14" t="s">
        <v>46</v>
      </c>
      <c r="F150" s="14" t="s">
        <v>35</v>
      </c>
      <c r="G150" s="14" t="s">
        <v>48</v>
      </c>
      <c r="H150" s="15">
        <v>45175.0</v>
      </c>
      <c r="I150" s="18">
        <v>71800.0</v>
      </c>
      <c r="J150" s="14">
        <v>71800.0</v>
      </c>
      <c r="K150" s="14">
        <v>70849.0</v>
      </c>
      <c r="L150" s="14">
        <f t="shared" si="2"/>
        <v>951</v>
      </c>
      <c r="M150" s="14">
        <f t="shared" si="3"/>
        <v>-980625.3</v>
      </c>
      <c r="N150" s="12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15">
        <v>45146.0</v>
      </c>
      <c r="B151" s="25" t="s">
        <v>389</v>
      </c>
      <c r="C151" s="14" t="s">
        <v>308</v>
      </c>
      <c r="D151" s="33" t="s">
        <v>390</v>
      </c>
      <c r="E151" s="14" t="s">
        <v>22</v>
      </c>
      <c r="F151" s="14" t="s">
        <v>91</v>
      </c>
      <c r="G151" s="14" t="s">
        <v>48</v>
      </c>
      <c r="H151" s="15">
        <v>45163.0</v>
      </c>
      <c r="I151" s="18">
        <v>130500.0</v>
      </c>
      <c r="J151" s="14">
        <v>130500.0</v>
      </c>
      <c r="K151" s="33">
        <v>130095.0</v>
      </c>
      <c r="L151" s="14">
        <f t="shared" si="2"/>
        <v>405</v>
      </c>
      <c r="M151" s="14">
        <f t="shared" si="3"/>
        <v>-420975.59</v>
      </c>
      <c r="N151" s="12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15">
        <v>45147.0</v>
      </c>
      <c r="B152" s="20" t="s">
        <v>391</v>
      </c>
      <c r="C152" s="14" t="s">
        <v>392</v>
      </c>
      <c r="D152" s="33" t="s">
        <v>393</v>
      </c>
      <c r="E152" s="14" t="s">
        <v>22</v>
      </c>
      <c r="F152" s="14" t="s">
        <v>111</v>
      </c>
      <c r="G152" s="14" t="s">
        <v>24</v>
      </c>
      <c r="H152" s="15">
        <v>45172.0</v>
      </c>
      <c r="I152" s="18">
        <v>800.0</v>
      </c>
      <c r="J152" s="14"/>
      <c r="K152" s="33">
        <v>500.0</v>
      </c>
      <c r="L152" s="14">
        <f t="shared" si="2"/>
        <v>-500</v>
      </c>
      <c r="M152" s="14">
        <f t="shared" si="3"/>
        <v>-981125.3</v>
      </c>
      <c r="N152" s="12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15">
        <v>45147.0</v>
      </c>
      <c r="B153" s="25" t="s">
        <v>394</v>
      </c>
      <c r="C153" s="14" t="s">
        <v>392</v>
      </c>
      <c r="D153" s="33" t="s">
        <v>395</v>
      </c>
      <c r="E153" s="14" t="s">
        <v>22</v>
      </c>
      <c r="F153" s="14" t="s">
        <v>396</v>
      </c>
      <c r="G153" s="14" t="s">
        <v>24</v>
      </c>
      <c r="H153" s="15">
        <v>45172.0</v>
      </c>
      <c r="I153" s="18">
        <v>800.0</v>
      </c>
      <c r="J153" s="14"/>
      <c r="K153" s="33">
        <v>500.0</v>
      </c>
      <c r="L153" s="14">
        <f t="shared" si="2"/>
        <v>-500</v>
      </c>
      <c r="M153" s="14">
        <f t="shared" si="3"/>
        <v>-421475.59</v>
      </c>
      <c r="N153" s="12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15">
        <v>45147.0</v>
      </c>
      <c r="B154" s="25" t="s">
        <v>397</v>
      </c>
      <c r="C154" s="14" t="s">
        <v>144</v>
      </c>
      <c r="D154" s="33" t="s">
        <v>398</v>
      </c>
      <c r="E154" s="14" t="s">
        <v>22</v>
      </c>
      <c r="F154" s="14" t="s">
        <v>399</v>
      </c>
      <c r="G154" s="14" t="s">
        <v>24</v>
      </c>
      <c r="H154" s="15">
        <v>45200.0</v>
      </c>
      <c r="I154" s="18">
        <v>1000.0</v>
      </c>
      <c r="J154" s="14"/>
      <c r="K154" s="33">
        <v>500.0</v>
      </c>
      <c r="L154" s="14">
        <f t="shared" si="2"/>
        <v>-500</v>
      </c>
      <c r="M154" s="14">
        <f t="shared" si="3"/>
        <v>-981625.3</v>
      </c>
      <c r="N154" s="12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15">
        <v>45147.0</v>
      </c>
      <c r="B155" s="25" t="s">
        <v>400</v>
      </c>
      <c r="C155" s="14" t="s">
        <v>109</v>
      </c>
      <c r="D155" s="33" t="s">
        <v>401</v>
      </c>
      <c r="E155" s="14" t="s">
        <v>22</v>
      </c>
      <c r="F155" s="14" t="s">
        <v>111</v>
      </c>
      <c r="G155" s="14" t="s">
        <v>18</v>
      </c>
      <c r="H155" s="15">
        <v>45202.0</v>
      </c>
      <c r="I155" s="18">
        <v>800.0</v>
      </c>
      <c r="J155" s="14"/>
      <c r="K155" s="33">
        <v>500.0</v>
      </c>
      <c r="L155" s="14">
        <f t="shared" si="2"/>
        <v>-500</v>
      </c>
      <c r="M155" s="14">
        <f t="shared" si="3"/>
        <v>-421975.59</v>
      </c>
      <c r="N155" s="12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15">
        <v>45147.0</v>
      </c>
      <c r="B156" s="25" t="s">
        <v>402</v>
      </c>
      <c r="C156" s="14" t="s">
        <v>109</v>
      </c>
      <c r="D156" s="33" t="s">
        <v>403</v>
      </c>
      <c r="E156" s="14" t="s">
        <v>22</v>
      </c>
      <c r="F156" s="14" t="s">
        <v>42</v>
      </c>
      <c r="G156" s="14" t="s">
        <v>18</v>
      </c>
      <c r="H156" s="15">
        <v>45204.0</v>
      </c>
      <c r="I156" s="18">
        <v>800.0</v>
      </c>
      <c r="J156" s="14"/>
      <c r="K156" s="33">
        <v>500.0</v>
      </c>
      <c r="L156" s="14">
        <f t="shared" si="2"/>
        <v>-500</v>
      </c>
      <c r="M156" s="14">
        <f t="shared" si="3"/>
        <v>-982125.3</v>
      </c>
      <c r="N156" s="12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15">
        <v>45147.0</v>
      </c>
      <c r="B157" s="25" t="s">
        <v>404</v>
      </c>
      <c r="C157" s="14" t="s">
        <v>109</v>
      </c>
      <c r="D157" s="33" t="s">
        <v>405</v>
      </c>
      <c r="E157" s="14" t="s">
        <v>22</v>
      </c>
      <c r="F157" s="14" t="s">
        <v>23</v>
      </c>
      <c r="G157" s="14" t="s">
        <v>18</v>
      </c>
      <c r="H157" s="15">
        <v>45202.0</v>
      </c>
      <c r="I157" s="18">
        <v>800.0</v>
      </c>
      <c r="J157" s="14"/>
      <c r="K157" s="33">
        <v>500.0</v>
      </c>
      <c r="L157" s="14">
        <f t="shared" si="2"/>
        <v>-500</v>
      </c>
      <c r="M157" s="14">
        <f t="shared" si="3"/>
        <v>-422475.59</v>
      </c>
      <c r="N157" s="12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15">
        <v>45147.0</v>
      </c>
      <c r="B158" s="30" t="s">
        <v>406</v>
      </c>
      <c r="C158" s="14" t="s">
        <v>50</v>
      </c>
      <c r="D158" s="26" t="s">
        <v>51</v>
      </c>
      <c r="E158" s="14" t="s">
        <v>61</v>
      </c>
      <c r="F158" s="14" t="s">
        <v>53</v>
      </c>
      <c r="G158" s="14" t="s">
        <v>50</v>
      </c>
      <c r="H158" s="14" t="s">
        <v>50</v>
      </c>
      <c r="I158" s="18">
        <v>450.0</v>
      </c>
      <c r="J158" s="14"/>
      <c r="K158" s="26">
        <v>169.0</v>
      </c>
      <c r="L158" s="14">
        <f t="shared" si="2"/>
        <v>-169</v>
      </c>
      <c r="M158" s="14">
        <f t="shared" si="3"/>
        <v>-982294.3</v>
      </c>
      <c r="N158" s="12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15">
        <v>45147.0</v>
      </c>
      <c r="B159" s="31" t="s">
        <v>39</v>
      </c>
      <c r="C159" s="14" t="s">
        <v>50</v>
      </c>
      <c r="D159" s="26" t="s">
        <v>51</v>
      </c>
      <c r="E159" s="14" t="s">
        <v>61</v>
      </c>
      <c r="F159" s="14" t="s">
        <v>125</v>
      </c>
      <c r="G159" s="14" t="s">
        <v>50</v>
      </c>
      <c r="H159" s="14" t="s">
        <v>50</v>
      </c>
      <c r="I159" s="18">
        <v>250.0</v>
      </c>
      <c r="J159" s="14">
        <v>250.0</v>
      </c>
      <c r="K159" s="26">
        <v>169.0</v>
      </c>
      <c r="L159" s="14">
        <f t="shared" si="2"/>
        <v>81</v>
      </c>
      <c r="M159" s="14">
        <f t="shared" si="3"/>
        <v>-422394.59</v>
      </c>
      <c r="N159" s="12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3">
        <v>45147.0</v>
      </c>
      <c r="B160" s="25" t="s">
        <v>407</v>
      </c>
      <c r="C160" s="14" t="s">
        <v>33</v>
      </c>
      <c r="D160" s="21" t="s">
        <v>408</v>
      </c>
      <c r="E160" s="14" t="s">
        <v>22</v>
      </c>
      <c r="F160" s="14" t="s">
        <v>409</v>
      </c>
      <c r="G160" s="14" t="s">
        <v>24</v>
      </c>
      <c r="H160" s="15">
        <v>45170.0</v>
      </c>
      <c r="I160" s="18">
        <v>1500.0</v>
      </c>
      <c r="J160" s="14">
        <v>1500.0</v>
      </c>
      <c r="K160" s="22">
        <v>500.0</v>
      </c>
      <c r="L160" s="14">
        <f t="shared" si="2"/>
        <v>1000</v>
      </c>
      <c r="M160" s="14">
        <f t="shared" si="3"/>
        <v>-981294.3</v>
      </c>
      <c r="N160" s="12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3">
        <v>45147.0</v>
      </c>
      <c r="B161" s="25" t="s">
        <v>410</v>
      </c>
      <c r="C161" s="14" t="s">
        <v>14</v>
      </c>
      <c r="D161" s="21" t="s">
        <v>411</v>
      </c>
      <c r="E161" s="14" t="s">
        <v>22</v>
      </c>
      <c r="F161" s="14" t="s">
        <v>35</v>
      </c>
      <c r="G161" s="14" t="s">
        <v>18</v>
      </c>
      <c r="H161" s="15">
        <v>45182.0</v>
      </c>
      <c r="I161" s="18">
        <v>80000.0</v>
      </c>
      <c r="J161" s="14">
        <v>80000.0</v>
      </c>
      <c r="K161" s="22">
        <v>79278.05</v>
      </c>
      <c r="L161" s="14">
        <f t="shared" si="2"/>
        <v>721.95</v>
      </c>
      <c r="M161" s="14">
        <f t="shared" si="3"/>
        <v>-421672.64</v>
      </c>
      <c r="N161" s="12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3">
        <v>45147.0</v>
      </c>
      <c r="B162" s="25" t="s">
        <v>412</v>
      </c>
      <c r="C162" s="14" t="s">
        <v>413</v>
      </c>
      <c r="D162" s="22" t="s">
        <v>414</v>
      </c>
      <c r="E162" s="14" t="s">
        <v>22</v>
      </c>
      <c r="F162" s="14" t="s">
        <v>91</v>
      </c>
      <c r="G162" s="14" t="s">
        <v>372</v>
      </c>
      <c r="H162" s="15">
        <v>45188.0</v>
      </c>
      <c r="I162" s="18">
        <v>87850.0</v>
      </c>
      <c r="J162" s="14">
        <v>87850.0</v>
      </c>
      <c r="K162" s="22">
        <v>86827.93</v>
      </c>
      <c r="L162" s="14">
        <f t="shared" si="2"/>
        <v>1022.07</v>
      </c>
      <c r="M162" s="14">
        <f t="shared" si="3"/>
        <v>-980272.23</v>
      </c>
      <c r="N162" s="12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3">
        <v>45147.0</v>
      </c>
      <c r="B163" s="25" t="s">
        <v>415</v>
      </c>
      <c r="C163" s="14" t="s">
        <v>413</v>
      </c>
      <c r="D163" s="21" t="s">
        <v>416</v>
      </c>
      <c r="E163" s="14" t="s">
        <v>22</v>
      </c>
      <c r="F163" s="14" t="s">
        <v>91</v>
      </c>
      <c r="G163" s="14" t="s">
        <v>372</v>
      </c>
      <c r="H163" s="15">
        <v>45160.0</v>
      </c>
      <c r="I163" s="18">
        <v>98900.0</v>
      </c>
      <c r="J163" s="14">
        <v>98900.0</v>
      </c>
      <c r="K163" s="22">
        <v>97892.01</v>
      </c>
      <c r="L163" s="14">
        <f t="shared" si="2"/>
        <v>1007.99</v>
      </c>
      <c r="M163" s="14">
        <f t="shared" si="3"/>
        <v>-420664.65</v>
      </c>
      <c r="N163" s="12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3">
        <v>45147.0</v>
      </c>
      <c r="B164" s="31" t="s">
        <v>417</v>
      </c>
      <c r="C164" s="14" t="s">
        <v>418</v>
      </c>
      <c r="D164" s="14" t="s">
        <v>419</v>
      </c>
      <c r="E164" s="14" t="s">
        <v>97</v>
      </c>
      <c r="F164" s="14" t="s">
        <v>106</v>
      </c>
      <c r="G164" s="14" t="s">
        <v>99</v>
      </c>
      <c r="H164" s="15">
        <v>45149.0</v>
      </c>
      <c r="I164" s="18">
        <v>108000.0</v>
      </c>
      <c r="J164" s="14">
        <v>108000.0</v>
      </c>
      <c r="K164" s="14">
        <v>106719.0</v>
      </c>
      <c r="L164" s="14">
        <f t="shared" si="2"/>
        <v>1281</v>
      </c>
      <c r="M164" s="14">
        <f t="shared" si="3"/>
        <v>-978991.23</v>
      </c>
      <c r="N164" s="12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3">
        <v>45147.0</v>
      </c>
      <c r="B165" s="27" t="s">
        <v>420</v>
      </c>
      <c r="C165" s="14" t="s">
        <v>40</v>
      </c>
      <c r="D165" s="28" t="s">
        <v>421</v>
      </c>
      <c r="E165" s="14" t="s">
        <v>16</v>
      </c>
      <c r="F165" s="14" t="s">
        <v>42</v>
      </c>
      <c r="G165" s="14" t="s">
        <v>18</v>
      </c>
      <c r="H165" s="15">
        <v>45161.0</v>
      </c>
      <c r="I165" s="18">
        <v>84463.0</v>
      </c>
      <c r="J165" s="14">
        <v>84463.0</v>
      </c>
      <c r="K165" s="37">
        <v>84271.0</v>
      </c>
      <c r="L165" s="14">
        <f t="shared" si="2"/>
        <v>192</v>
      </c>
      <c r="M165" s="14">
        <f t="shared" si="3"/>
        <v>-420472.65</v>
      </c>
      <c r="N165" s="12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3">
        <v>45147.0</v>
      </c>
      <c r="B166" s="25" t="s">
        <v>422</v>
      </c>
      <c r="C166" s="14" t="s">
        <v>171</v>
      </c>
      <c r="D166" s="33" t="s">
        <v>423</v>
      </c>
      <c r="E166" s="14" t="s">
        <v>22</v>
      </c>
      <c r="F166" s="14" t="s">
        <v>98</v>
      </c>
      <c r="G166" s="14" t="s">
        <v>18</v>
      </c>
      <c r="H166" s="15">
        <v>45181.0</v>
      </c>
      <c r="I166" s="18">
        <v>60536.0</v>
      </c>
      <c r="J166" s="14">
        <v>60536.0</v>
      </c>
      <c r="K166" s="33">
        <v>60009.8</v>
      </c>
      <c r="L166" s="14">
        <f t="shared" si="2"/>
        <v>526.2</v>
      </c>
      <c r="M166" s="14">
        <f t="shared" si="3"/>
        <v>-978465.03</v>
      </c>
      <c r="N166" s="12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3">
        <v>45147.0</v>
      </c>
      <c r="B167" s="25" t="s">
        <v>424</v>
      </c>
      <c r="C167" s="14" t="s">
        <v>131</v>
      </c>
      <c r="D167" s="33" t="s">
        <v>425</v>
      </c>
      <c r="E167" s="14" t="s">
        <v>22</v>
      </c>
      <c r="F167" s="14" t="s">
        <v>35</v>
      </c>
      <c r="G167" s="14" t="s">
        <v>18</v>
      </c>
      <c r="H167" s="15">
        <v>45173.0</v>
      </c>
      <c r="I167" s="18">
        <v>64250.0</v>
      </c>
      <c r="J167" s="14">
        <v>64250.0</v>
      </c>
      <c r="K167" s="33">
        <v>63697.25</v>
      </c>
      <c r="L167" s="14">
        <f t="shared" si="2"/>
        <v>552.75</v>
      </c>
      <c r="M167" s="14">
        <f t="shared" si="3"/>
        <v>-419919.9</v>
      </c>
      <c r="N167" s="12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3">
        <v>45147.0</v>
      </c>
      <c r="B168" s="29" t="s">
        <v>426</v>
      </c>
      <c r="C168" s="14" t="s">
        <v>131</v>
      </c>
      <c r="D168" s="28" t="s">
        <v>427</v>
      </c>
      <c r="E168" s="14" t="s">
        <v>46</v>
      </c>
      <c r="F168" s="14" t="s">
        <v>336</v>
      </c>
      <c r="G168" s="14" t="s">
        <v>48</v>
      </c>
      <c r="H168" s="15">
        <v>45203.0</v>
      </c>
      <c r="I168" s="18">
        <v>91700.0</v>
      </c>
      <c r="J168" s="14">
        <v>91700.0</v>
      </c>
      <c r="K168" s="14">
        <v>90649.0</v>
      </c>
      <c r="L168" s="14">
        <f t="shared" si="2"/>
        <v>1051</v>
      </c>
      <c r="M168" s="14">
        <f t="shared" si="3"/>
        <v>-977414.03</v>
      </c>
      <c r="N168" s="12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3">
        <v>45147.0</v>
      </c>
      <c r="B169" s="29" t="s">
        <v>428</v>
      </c>
      <c r="C169" s="14" t="s">
        <v>160</v>
      </c>
      <c r="D169" s="28" t="s">
        <v>429</v>
      </c>
      <c r="E169" s="14" t="s">
        <v>46</v>
      </c>
      <c r="F169" s="14" t="s">
        <v>430</v>
      </c>
      <c r="G169" s="14" t="s">
        <v>48</v>
      </c>
      <c r="H169" s="15">
        <v>45152.0</v>
      </c>
      <c r="I169" s="18">
        <v>102000.0</v>
      </c>
      <c r="J169" s="14">
        <v>102000.0</v>
      </c>
      <c r="K169" s="14">
        <v>100841.0</v>
      </c>
      <c r="L169" s="14">
        <f t="shared" si="2"/>
        <v>1159</v>
      </c>
      <c r="M169" s="14">
        <f t="shared" si="3"/>
        <v>-418760.9</v>
      </c>
      <c r="N169" s="12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3">
        <v>45147.0</v>
      </c>
      <c r="B170" s="31" t="s">
        <v>431</v>
      </c>
      <c r="C170" s="14" t="s">
        <v>50</v>
      </c>
      <c r="D170" s="26" t="s">
        <v>51</v>
      </c>
      <c r="E170" s="14" t="s">
        <v>61</v>
      </c>
      <c r="F170" s="14" t="s">
        <v>91</v>
      </c>
      <c r="G170" s="14" t="s">
        <v>50</v>
      </c>
      <c r="H170" s="14" t="s">
        <v>50</v>
      </c>
      <c r="I170" s="18">
        <v>500.0</v>
      </c>
      <c r="J170" s="14"/>
      <c r="K170" s="26">
        <v>169.0</v>
      </c>
      <c r="L170" s="14">
        <f t="shared" si="2"/>
        <v>-169</v>
      </c>
      <c r="M170" s="14">
        <f t="shared" si="3"/>
        <v>-977583.03</v>
      </c>
      <c r="N170" s="12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3">
        <v>45147.0</v>
      </c>
      <c r="B171" s="31" t="s">
        <v>432</v>
      </c>
      <c r="C171" s="14" t="s">
        <v>50</v>
      </c>
      <c r="D171" s="26" t="s">
        <v>51</v>
      </c>
      <c r="E171" s="14" t="s">
        <v>61</v>
      </c>
      <c r="F171" s="14" t="s">
        <v>125</v>
      </c>
      <c r="G171" s="14" t="s">
        <v>50</v>
      </c>
      <c r="H171" s="14" t="s">
        <v>50</v>
      </c>
      <c r="I171" s="18">
        <v>750.0</v>
      </c>
      <c r="J171" s="14">
        <v>750.0</v>
      </c>
      <c r="K171" s="26">
        <v>507.0</v>
      </c>
      <c r="L171" s="14">
        <f t="shared" si="2"/>
        <v>243</v>
      </c>
      <c r="M171" s="14">
        <f t="shared" si="3"/>
        <v>-418517.9</v>
      </c>
      <c r="N171" s="12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3">
        <v>45147.0</v>
      </c>
      <c r="B172" s="25" t="s">
        <v>433</v>
      </c>
      <c r="C172" s="33" t="s">
        <v>44</v>
      </c>
      <c r="D172" s="33" t="s">
        <v>434</v>
      </c>
      <c r="E172" s="14" t="s">
        <v>22</v>
      </c>
      <c r="F172" s="14" t="s">
        <v>82</v>
      </c>
      <c r="G172" s="14" t="s">
        <v>24</v>
      </c>
      <c r="H172" s="15">
        <v>45165.0</v>
      </c>
      <c r="I172" s="18">
        <v>55200.0</v>
      </c>
      <c r="J172" s="14">
        <v>55200.0</v>
      </c>
      <c r="K172" s="33">
        <v>54531.09</v>
      </c>
      <c r="L172" s="14">
        <f t="shared" si="2"/>
        <v>668.91</v>
      </c>
      <c r="M172" s="14">
        <f t="shared" si="3"/>
        <v>-976914.12</v>
      </c>
      <c r="N172" s="12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3">
        <v>45147.0</v>
      </c>
      <c r="B173" s="25" t="s">
        <v>435</v>
      </c>
      <c r="C173" s="40" t="s">
        <v>436</v>
      </c>
      <c r="D173" s="33" t="s">
        <v>437</v>
      </c>
      <c r="E173" s="14" t="s">
        <v>22</v>
      </c>
      <c r="F173" s="14" t="s">
        <v>438</v>
      </c>
      <c r="G173" s="14" t="s">
        <v>24</v>
      </c>
      <c r="H173" s="14"/>
      <c r="I173" s="18">
        <v>1500.0</v>
      </c>
      <c r="J173" s="14">
        <v>1500.0</v>
      </c>
      <c r="K173" s="40">
        <v>500.0</v>
      </c>
      <c r="L173" s="14">
        <f t="shared" si="2"/>
        <v>1000</v>
      </c>
      <c r="M173" s="14">
        <f t="shared" si="3"/>
        <v>-417517.9</v>
      </c>
      <c r="N173" s="12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3">
        <v>45147.0</v>
      </c>
      <c r="B174" s="27" t="s">
        <v>439</v>
      </c>
      <c r="C174" s="14" t="s">
        <v>245</v>
      </c>
      <c r="D174" s="28" t="s">
        <v>440</v>
      </c>
      <c r="E174" s="14" t="s">
        <v>16</v>
      </c>
      <c r="F174" s="14" t="s">
        <v>430</v>
      </c>
      <c r="G174" s="14" t="s">
        <v>18</v>
      </c>
      <c r="H174" s="15">
        <v>45159.0</v>
      </c>
      <c r="I174" s="18">
        <v>712200.0</v>
      </c>
      <c r="J174" s="14">
        <v>712200.0</v>
      </c>
      <c r="K174" s="37">
        <v>708925.0</v>
      </c>
      <c r="L174" s="14">
        <f t="shared" si="2"/>
        <v>3275</v>
      </c>
      <c r="M174" s="14">
        <f t="shared" si="3"/>
        <v>-973639.12</v>
      </c>
      <c r="N174" s="12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3">
        <v>45147.0</v>
      </c>
      <c r="B175" s="27" t="s">
        <v>441</v>
      </c>
      <c r="C175" s="14" t="s">
        <v>245</v>
      </c>
      <c r="D175" s="28" t="s">
        <v>442</v>
      </c>
      <c r="E175" s="14" t="s">
        <v>16</v>
      </c>
      <c r="F175" s="14" t="s">
        <v>430</v>
      </c>
      <c r="G175" s="14" t="s">
        <v>18</v>
      </c>
      <c r="H175" s="15">
        <v>45159.0</v>
      </c>
      <c r="I175" s="18">
        <v>836100.0</v>
      </c>
      <c r="J175" s="14">
        <v>836100.0</v>
      </c>
      <c r="K175" s="37">
        <v>832269.0</v>
      </c>
      <c r="L175" s="14">
        <f t="shared" si="2"/>
        <v>3831</v>
      </c>
      <c r="M175" s="14">
        <f t="shared" si="3"/>
        <v>-413686.9</v>
      </c>
      <c r="N175" s="12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3">
        <v>45148.0</v>
      </c>
      <c r="B176" s="20" t="s">
        <v>443</v>
      </c>
      <c r="C176" s="14" t="s">
        <v>144</v>
      </c>
      <c r="D176" s="33" t="s">
        <v>444</v>
      </c>
      <c r="E176" s="14" t="s">
        <v>22</v>
      </c>
      <c r="F176" s="14" t="s">
        <v>399</v>
      </c>
      <c r="G176" s="14" t="s">
        <v>24</v>
      </c>
      <c r="H176" s="46">
        <v>45200.0</v>
      </c>
      <c r="I176" s="18">
        <v>1000.0</v>
      </c>
      <c r="J176" s="14"/>
      <c r="K176" s="26">
        <v>500.0</v>
      </c>
      <c r="L176" s="14">
        <f t="shared" si="2"/>
        <v>-500</v>
      </c>
      <c r="M176" s="14">
        <f t="shared" si="3"/>
        <v>-974139.12</v>
      </c>
      <c r="N176" s="12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3">
        <v>45148.0</v>
      </c>
      <c r="B177" s="20" t="s">
        <v>445</v>
      </c>
      <c r="C177" s="14" t="s">
        <v>446</v>
      </c>
      <c r="D177" s="21" t="s">
        <v>447</v>
      </c>
      <c r="E177" s="14" t="s">
        <v>22</v>
      </c>
      <c r="F177" s="14" t="s">
        <v>111</v>
      </c>
      <c r="G177" s="14" t="s">
        <v>18</v>
      </c>
      <c r="H177" s="15">
        <v>45201.0</v>
      </c>
      <c r="I177" s="18">
        <v>800.0</v>
      </c>
      <c r="J177" s="14"/>
      <c r="K177" s="26">
        <v>500.0</v>
      </c>
      <c r="L177" s="14">
        <f t="shared" si="2"/>
        <v>-500</v>
      </c>
      <c r="M177" s="14">
        <f t="shared" si="3"/>
        <v>-414186.9</v>
      </c>
      <c r="N177" s="12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3">
        <v>45148.0</v>
      </c>
      <c r="B178" s="20" t="s">
        <v>448</v>
      </c>
      <c r="C178" s="14" t="s">
        <v>446</v>
      </c>
      <c r="D178" s="21" t="s">
        <v>449</v>
      </c>
      <c r="E178" s="14" t="s">
        <v>22</v>
      </c>
      <c r="F178" s="14" t="s">
        <v>111</v>
      </c>
      <c r="G178" s="14" t="s">
        <v>18</v>
      </c>
      <c r="H178" s="15">
        <v>45201.0</v>
      </c>
      <c r="I178" s="18">
        <v>800.0</v>
      </c>
      <c r="J178" s="14"/>
      <c r="K178" s="26">
        <v>500.0</v>
      </c>
      <c r="L178" s="14">
        <f t="shared" si="2"/>
        <v>-500</v>
      </c>
      <c r="M178" s="14">
        <f t="shared" si="3"/>
        <v>-974639.12</v>
      </c>
      <c r="N178" s="12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3">
        <v>45148.0</v>
      </c>
      <c r="B179" s="20" t="s">
        <v>450</v>
      </c>
      <c r="C179" s="14" t="s">
        <v>446</v>
      </c>
      <c r="D179" s="28" t="s">
        <v>451</v>
      </c>
      <c r="E179" s="14" t="s">
        <v>22</v>
      </c>
      <c r="F179" s="14" t="s">
        <v>111</v>
      </c>
      <c r="G179" s="14" t="s">
        <v>18</v>
      </c>
      <c r="H179" s="15">
        <v>45201.0</v>
      </c>
      <c r="I179" s="18">
        <v>800.0</v>
      </c>
      <c r="J179" s="14"/>
      <c r="K179" s="26">
        <v>500.0</v>
      </c>
      <c r="L179" s="14">
        <f t="shared" si="2"/>
        <v>-500</v>
      </c>
      <c r="M179" s="14">
        <f t="shared" si="3"/>
        <v>-414686.9</v>
      </c>
      <c r="N179" s="12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3">
        <v>45148.0</v>
      </c>
      <c r="B180" s="20" t="s">
        <v>452</v>
      </c>
      <c r="C180" s="14" t="s">
        <v>133</v>
      </c>
      <c r="D180" s="21" t="s">
        <v>453</v>
      </c>
      <c r="E180" s="14" t="s">
        <v>22</v>
      </c>
      <c r="F180" s="14" t="s">
        <v>185</v>
      </c>
      <c r="G180" s="14" t="s">
        <v>18</v>
      </c>
      <c r="H180" s="15">
        <v>45177.0</v>
      </c>
      <c r="I180" s="18">
        <v>1000.0</v>
      </c>
      <c r="J180" s="14">
        <v>1000.0</v>
      </c>
      <c r="K180" s="26">
        <v>500.0</v>
      </c>
      <c r="L180" s="14">
        <f t="shared" si="2"/>
        <v>500</v>
      </c>
      <c r="M180" s="14">
        <f t="shared" si="3"/>
        <v>-974139.12</v>
      </c>
      <c r="N180" s="12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3">
        <v>45148.0</v>
      </c>
      <c r="B181" s="31" t="s">
        <v>454</v>
      </c>
      <c r="C181" s="14" t="s">
        <v>40</v>
      </c>
      <c r="D181" s="21" t="s">
        <v>455</v>
      </c>
      <c r="E181" s="14" t="s">
        <v>456</v>
      </c>
      <c r="F181" s="14" t="s">
        <v>47</v>
      </c>
      <c r="G181" s="14" t="s">
        <v>48</v>
      </c>
      <c r="H181" s="15">
        <v>45174.0</v>
      </c>
      <c r="I181" s="18">
        <v>65730.0</v>
      </c>
      <c r="J181" s="14">
        <v>65730.0</v>
      </c>
      <c r="K181" s="28">
        <v>63949.0</v>
      </c>
      <c r="L181" s="14">
        <f t="shared" si="2"/>
        <v>1781</v>
      </c>
      <c r="M181" s="14">
        <f t="shared" si="3"/>
        <v>-412905.9</v>
      </c>
      <c r="N181" s="12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3">
        <v>45148.0</v>
      </c>
      <c r="B182" s="31" t="s">
        <v>457</v>
      </c>
      <c r="C182" s="14" t="s">
        <v>50</v>
      </c>
      <c r="D182" s="26" t="s">
        <v>51</v>
      </c>
      <c r="E182" s="14" t="s">
        <v>61</v>
      </c>
      <c r="F182" s="14" t="s">
        <v>458</v>
      </c>
      <c r="G182" s="14" t="s">
        <v>50</v>
      </c>
      <c r="H182" s="14" t="s">
        <v>50</v>
      </c>
      <c r="I182" s="18">
        <v>450.0</v>
      </c>
      <c r="J182" s="14"/>
      <c r="K182" s="26">
        <v>169.0</v>
      </c>
      <c r="L182" s="14">
        <f t="shared" si="2"/>
        <v>-169</v>
      </c>
      <c r="M182" s="14">
        <f t="shared" si="3"/>
        <v>-974308.12</v>
      </c>
      <c r="N182" s="12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3">
        <v>45148.0</v>
      </c>
      <c r="B183" s="27" t="s">
        <v>459</v>
      </c>
      <c r="C183" s="28" t="s">
        <v>245</v>
      </c>
      <c r="D183" s="28" t="s">
        <v>460</v>
      </c>
      <c r="E183" s="14" t="s">
        <v>16</v>
      </c>
      <c r="F183" s="14" t="s">
        <v>461</v>
      </c>
      <c r="G183" s="28" t="s">
        <v>18</v>
      </c>
      <c r="H183" s="15">
        <v>45174.0</v>
      </c>
      <c r="I183" s="18">
        <v>137130.0</v>
      </c>
      <c r="J183" s="14">
        <v>137130.0</v>
      </c>
      <c r="K183" s="37">
        <v>136555.0</v>
      </c>
      <c r="L183" s="14">
        <f t="shared" si="2"/>
        <v>575</v>
      </c>
      <c r="M183" s="14">
        <f t="shared" si="3"/>
        <v>-412330.9</v>
      </c>
      <c r="N183" s="12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3">
        <v>45148.0</v>
      </c>
      <c r="B184" s="25" t="s">
        <v>462</v>
      </c>
      <c r="C184" s="14" t="s">
        <v>44</v>
      </c>
      <c r="D184" s="33" t="s">
        <v>463</v>
      </c>
      <c r="E184" s="14" t="s">
        <v>22</v>
      </c>
      <c r="F184" s="14" t="s">
        <v>200</v>
      </c>
      <c r="G184" s="28" t="s">
        <v>24</v>
      </c>
      <c r="H184" s="15">
        <v>45178.0</v>
      </c>
      <c r="I184" s="18">
        <v>54500.0</v>
      </c>
      <c r="J184" s="14">
        <v>54500.0</v>
      </c>
      <c r="K184" s="33">
        <v>53562.23</v>
      </c>
      <c r="L184" s="14">
        <f t="shared" si="2"/>
        <v>937.77</v>
      </c>
      <c r="M184" s="14">
        <f t="shared" si="3"/>
        <v>-973370.35</v>
      </c>
      <c r="N184" s="12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3">
        <v>45148.0</v>
      </c>
      <c r="B185" s="47" t="s">
        <v>464</v>
      </c>
      <c r="C185" s="14" t="s">
        <v>370</v>
      </c>
      <c r="D185" s="48" t="s">
        <v>465</v>
      </c>
      <c r="E185" s="14" t="s">
        <v>22</v>
      </c>
      <c r="F185" s="14" t="s">
        <v>91</v>
      </c>
      <c r="G185" s="45" t="s">
        <v>466</v>
      </c>
      <c r="H185" s="15">
        <v>45160.0</v>
      </c>
      <c r="I185" s="18">
        <v>98900.0</v>
      </c>
      <c r="J185" s="14">
        <v>98900.0</v>
      </c>
      <c r="K185" s="48">
        <v>97892.01</v>
      </c>
      <c r="L185" s="14">
        <f t="shared" si="2"/>
        <v>1007.99</v>
      </c>
      <c r="M185" s="14">
        <f t="shared" si="3"/>
        <v>-411322.91</v>
      </c>
      <c r="N185" s="12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3">
        <v>45148.0</v>
      </c>
      <c r="B186" s="31" t="s">
        <v>467</v>
      </c>
      <c r="C186" s="14" t="s">
        <v>370</v>
      </c>
      <c r="D186" s="48" t="s">
        <v>468</v>
      </c>
      <c r="E186" s="14" t="s">
        <v>22</v>
      </c>
      <c r="F186" s="14" t="s">
        <v>91</v>
      </c>
      <c r="G186" s="45" t="s">
        <v>466</v>
      </c>
      <c r="H186" s="15">
        <v>45160.0</v>
      </c>
      <c r="I186" s="18">
        <v>98900.0</v>
      </c>
      <c r="J186" s="14">
        <v>98900.0</v>
      </c>
      <c r="K186" s="48">
        <v>97892.01</v>
      </c>
      <c r="L186" s="14">
        <f t="shared" si="2"/>
        <v>1007.99</v>
      </c>
      <c r="M186" s="14">
        <f t="shared" si="3"/>
        <v>-972362.36</v>
      </c>
      <c r="N186" s="12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3">
        <v>45148.0</v>
      </c>
      <c r="B187" s="31" t="s">
        <v>469</v>
      </c>
      <c r="C187" s="14" t="s">
        <v>248</v>
      </c>
      <c r="D187" s="26" t="s">
        <v>470</v>
      </c>
      <c r="E187" s="14" t="s">
        <v>16</v>
      </c>
      <c r="F187" s="14" t="s">
        <v>200</v>
      </c>
      <c r="G187" s="14" t="s">
        <v>18</v>
      </c>
      <c r="H187" s="15">
        <v>45174.0</v>
      </c>
      <c r="I187" s="18">
        <v>87550.0</v>
      </c>
      <c r="J187" s="14">
        <v>87550.0</v>
      </c>
      <c r="K187" s="37">
        <v>87170.0</v>
      </c>
      <c r="L187" s="14">
        <f t="shared" si="2"/>
        <v>380</v>
      </c>
      <c r="M187" s="14">
        <f t="shared" si="3"/>
        <v>-410942.91</v>
      </c>
      <c r="N187" s="12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3">
        <v>45148.0</v>
      </c>
      <c r="B188" s="25" t="s">
        <v>471</v>
      </c>
      <c r="C188" s="14" t="s">
        <v>472</v>
      </c>
      <c r="D188" s="33" t="s">
        <v>473</v>
      </c>
      <c r="E188" s="14" t="s">
        <v>22</v>
      </c>
      <c r="F188" s="14" t="s">
        <v>223</v>
      </c>
      <c r="G188" s="14" t="s">
        <v>18</v>
      </c>
      <c r="H188" s="15">
        <v>45174.0</v>
      </c>
      <c r="I188" s="18">
        <v>80300.0</v>
      </c>
      <c r="J188" s="14">
        <v>80300.0</v>
      </c>
      <c r="K188" s="33">
        <v>79949.9</v>
      </c>
      <c r="L188" s="14">
        <f t="shared" si="2"/>
        <v>350.1</v>
      </c>
      <c r="M188" s="14">
        <f t="shared" si="3"/>
        <v>-972012.26</v>
      </c>
      <c r="N188" s="12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3">
        <v>45148.0</v>
      </c>
      <c r="B189" s="47" t="s">
        <v>474</v>
      </c>
      <c r="C189" s="14" t="s">
        <v>475</v>
      </c>
      <c r="D189" s="48" t="s">
        <v>476</v>
      </c>
      <c r="E189" s="14" t="s">
        <v>22</v>
      </c>
      <c r="F189" s="14" t="s">
        <v>157</v>
      </c>
      <c r="G189" s="48" t="s">
        <v>477</v>
      </c>
      <c r="H189" s="15">
        <v>45153.0</v>
      </c>
      <c r="I189" s="35">
        <v>295000.0</v>
      </c>
      <c r="J189" s="14">
        <v>295000.0</v>
      </c>
      <c r="K189" s="48">
        <v>285932.04</v>
      </c>
      <c r="L189" s="14">
        <f t="shared" si="2"/>
        <v>9067.96</v>
      </c>
      <c r="M189" s="14">
        <f t="shared" si="3"/>
        <v>-401874.95</v>
      </c>
      <c r="N189" s="12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3">
        <v>45149.0</v>
      </c>
      <c r="B190" s="20" t="s">
        <v>478</v>
      </c>
      <c r="C190" s="45" t="s">
        <v>245</v>
      </c>
      <c r="D190" s="33" t="s">
        <v>479</v>
      </c>
      <c r="E190" s="14" t="s">
        <v>22</v>
      </c>
      <c r="F190" s="14" t="s">
        <v>35</v>
      </c>
      <c r="G190" s="14" t="s">
        <v>18</v>
      </c>
      <c r="H190" s="15">
        <v>45161.0</v>
      </c>
      <c r="I190" s="18">
        <v>188200.0</v>
      </c>
      <c r="J190" s="14">
        <v>188200.0</v>
      </c>
      <c r="K190" s="22">
        <v>187476.1</v>
      </c>
      <c r="L190" s="14">
        <f t="shared" si="2"/>
        <v>723.9</v>
      </c>
      <c r="M190" s="14">
        <f t="shared" si="3"/>
        <v>-971288.36</v>
      </c>
      <c r="N190" s="12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3">
        <v>45149.0</v>
      </c>
      <c r="B191" s="20" t="s">
        <v>480</v>
      </c>
      <c r="C191" s="45" t="s">
        <v>109</v>
      </c>
      <c r="D191" s="33" t="s">
        <v>481</v>
      </c>
      <c r="E191" s="14" t="s">
        <v>22</v>
      </c>
      <c r="F191" s="14" t="s">
        <v>38</v>
      </c>
      <c r="G191" s="14" t="s">
        <v>18</v>
      </c>
      <c r="H191" s="15">
        <v>45202.0</v>
      </c>
      <c r="I191" s="18">
        <v>1000.0</v>
      </c>
      <c r="J191" s="14">
        <v>1000.0</v>
      </c>
      <c r="K191" s="22">
        <v>250.0</v>
      </c>
      <c r="L191" s="14">
        <f t="shared" si="2"/>
        <v>750</v>
      </c>
      <c r="M191" s="14">
        <f t="shared" si="3"/>
        <v>-401124.95</v>
      </c>
      <c r="N191" s="12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3">
        <v>45149.0</v>
      </c>
      <c r="B192" s="20" t="s">
        <v>482</v>
      </c>
      <c r="C192" s="45" t="s">
        <v>109</v>
      </c>
      <c r="D192" s="33" t="s">
        <v>483</v>
      </c>
      <c r="E192" s="14" t="s">
        <v>22</v>
      </c>
      <c r="F192" s="14" t="s">
        <v>38</v>
      </c>
      <c r="G192" s="14" t="s">
        <v>18</v>
      </c>
      <c r="H192" s="15">
        <v>45202.0</v>
      </c>
      <c r="I192" s="18">
        <v>1000.0</v>
      </c>
      <c r="J192" s="14">
        <v>1000.0</v>
      </c>
      <c r="K192" s="22">
        <v>250.0</v>
      </c>
      <c r="L192" s="14">
        <f t="shared" si="2"/>
        <v>750</v>
      </c>
      <c r="M192" s="14">
        <f t="shared" si="3"/>
        <v>-970538.36</v>
      </c>
      <c r="N192" s="12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3">
        <v>45149.0</v>
      </c>
      <c r="B193" s="20" t="s">
        <v>484</v>
      </c>
      <c r="C193" s="45" t="s">
        <v>144</v>
      </c>
      <c r="D193" s="33" t="s">
        <v>485</v>
      </c>
      <c r="E193" s="14" t="s">
        <v>22</v>
      </c>
      <c r="F193" s="14" t="s">
        <v>42</v>
      </c>
      <c r="G193" s="14" t="s">
        <v>24</v>
      </c>
      <c r="H193" s="15">
        <v>45200.0</v>
      </c>
      <c r="I193" s="18">
        <v>1000.0</v>
      </c>
      <c r="J193" s="14">
        <v>1000.0</v>
      </c>
      <c r="K193" s="22">
        <v>500.0</v>
      </c>
      <c r="L193" s="14">
        <f t="shared" si="2"/>
        <v>500</v>
      </c>
      <c r="M193" s="14">
        <f t="shared" si="3"/>
        <v>-400624.95</v>
      </c>
      <c r="N193" s="12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3">
        <v>45149.0</v>
      </c>
      <c r="B194" s="25" t="s">
        <v>486</v>
      </c>
      <c r="C194" s="14" t="s">
        <v>95</v>
      </c>
      <c r="D194" s="33" t="s">
        <v>487</v>
      </c>
      <c r="E194" s="14" t="s">
        <v>22</v>
      </c>
      <c r="F194" s="14" t="s">
        <v>42</v>
      </c>
      <c r="G194" s="14" t="s">
        <v>488</v>
      </c>
      <c r="H194" s="15">
        <v>45157.0</v>
      </c>
      <c r="I194" s="18">
        <v>45000.0</v>
      </c>
      <c r="J194" s="14">
        <v>45000.0</v>
      </c>
      <c r="K194" s="33">
        <v>44186.0</v>
      </c>
      <c r="L194" s="14">
        <f t="shared" si="2"/>
        <v>814</v>
      </c>
      <c r="M194" s="14">
        <f t="shared" si="3"/>
        <v>-969724.36</v>
      </c>
      <c r="N194" s="12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3">
        <v>45149.0</v>
      </c>
      <c r="B195" s="31" t="s">
        <v>489</v>
      </c>
      <c r="C195" s="14" t="s">
        <v>44</v>
      </c>
      <c r="D195" s="26" t="s">
        <v>490</v>
      </c>
      <c r="E195" s="14" t="s">
        <v>456</v>
      </c>
      <c r="F195" s="14" t="s">
        <v>42</v>
      </c>
      <c r="G195" s="14" t="s">
        <v>48</v>
      </c>
      <c r="H195" s="15">
        <v>45152.0</v>
      </c>
      <c r="I195" s="18">
        <v>98500.0</v>
      </c>
      <c r="J195" s="14">
        <v>98500.0</v>
      </c>
      <c r="K195" s="26">
        <v>96063.0</v>
      </c>
      <c r="L195" s="14">
        <f t="shared" si="2"/>
        <v>2437</v>
      </c>
      <c r="M195" s="14">
        <f t="shared" si="3"/>
        <v>-398187.95</v>
      </c>
      <c r="N195" s="12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3">
        <v>45149.0</v>
      </c>
      <c r="B196" s="31" t="s">
        <v>286</v>
      </c>
      <c r="C196" s="14" t="s">
        <v>40</v>
      </c>
      <c r="D196" s="26" t="s">
        <v>491</v>
      </c>
      <c r="E196" s="14" t="s">
        <v>97</v>
      </c>
      <c r="F196" s="14" t="s">
        <v>38</v>
      </c>
      <c r="G196" s="14" t="s">
        <v>99</v>
      </c>
      <c r="H196" s="15">
        <v>45162.0</v>
      </c>
      <c r="I196" s="18">
        <v>72900.0</v>
      </c>
      <c r="J196" s="14">
        <v>72900.0</v>
      </c>
      <c r="K196" s="26">
        <v>72449.0</v>
      </c>
      <c r="L196" s="14">
        <f t="shared" si="2"/>
        <v>451</v>
      </c>
      <c r="M196" s="14">
        <f t="shared" si="3"/>
        <v>-969273.36</v>
      </c>
      <c r="N196" s="12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3">
        <v>45149.0</v>
      </c>
      <c r="B197" s="25" t="s">
        <v>492</v>
      </c>
      <c r="C197" s="14" t="s">
        <v>131</v>
      </c>
      <c r="D197" s="33">
        <v>6.09267364E8</v>
      </c>
      <c r="E197" s="14" t="s">
        <v>22</v>
      </c>
      <c r="F197" s="14" t="s">
        <v>98</v>
      </c>
      <c r="G197" s="14" t="s">
        <v>121</v>
      </c>
      <c r="H197" s="15">
        <v>45156.0</v>
      </c>
      <c r="I197" s="18">
        <v>101100.0</v>
      </c>
      <c r="J197" s="14"/>
      <c r="K197" s="33">
        <v>100566.69</v>
      </c>
      <c r="L197" s="14">
        <f t="shared" si="2"/>
        <v>-100566.69</v>
      </c>
      <c r="M197" s="14">
        <f t="shared" si="3"/>
        <v>-498754.64</v>
      </c>
      <c r="N197" s="12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3">
        <v>45149.0</v>
      </c>
      <c r="B198" s="25" t="s">
        <v>493</v>
      </c>
      <c r="C198" s="14" t="s">
        <v>289</v>
      </c>
      <c r="D198" s="33" t="s">
        <v>494</v>
      </c>
      <c r="E198" s="14" t="s">
        <v>22</v>
      </c>
      <c r="F198" s="14" t="s">
        <v>23</v>
      </c>
      <c r="G198" s="14" t="s">
        <v>24</v>
      </c>
      <c r="H198" s="15">
        <v>45174.0</v>
      </c>
      <c r="I198" s="18">
        <v>1000.0</v>
      </c>
      <c r="J198" s="14">
        <v>1000.0</v>
      </c>
      <c r="K198" s="40">
        <v>500.0</v>
      </c>
      <c r="L198" s="14">
        <f t="shared" si="2"/>
        <v>500</v>
      </c>
      <c r="M198" s="14">
        <f t="shared" si="3"/>
        <v>-968773.36</v>
      </c>
      <c r="N198" s="12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3">
        <v>45149.0</v>
      </c>
      <c r="B199" s="25" t="s">
        <v>495</v>
      </c>
      <c r="C199" s="33" t="s">
        <v>496</v>
      </c>
      <c r="D199" s="33" t="s">
        <v>497</v>
      </c>
      <c r="E199" s="14" t="s">
        <v>22</v>
      </c>
      <c r="F199" s="14" t="s">
        <v>91</v>
      </c>
      <c r="G199" s="14" t="s">
        <v>466</v>
      </c>
      <c r="H199" s="15">
        <v>45160.0</v>
      </c>
      <c r="I199" s="18">
        <v>98900.0</v>
      </c>
      <c r="J199" s="14">
        <v>98900.0</v>
      </c>
      <c r="K199" s="33">
        <v>97892.01</v>
      </c>
      <c r="L199" s="14">
        <f t="shared" si="2"/>
        <v>1007.99</v>
      </c>
      <c r="M199" s="14">
        <f t="shared" si="3"/>
        <v>-497746.65</v>
      </c>
      <c r="N199" s="12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3">
        <v>45149.0</v>
      </c>
      <c r="B200" s="25" t="s">
        <v>498</v>
      </c>
      <c r="C200" s="14" t="s">
        <v>289</v>
      </c>
      <c r="D200" s="33" t="s">
        <v>499</v>
      </c>
      <c r="E200" s="14" t="s">
        <v>22</v>
      </c>
      <c r="F200" s="14" t="s">
        <v>23</v>
      </c>
      <c r="G200" s="14" t="s">
        <v>24</v>
      </c>
      <c r="H200" s="15">
        <v>45174.0</v>
      </c>
      <c r="I200" s="18">
        <v>1000.0</v>
      </c>
      <c r="J200" s="14">
        <v>1000.0</v>
      </c>
      <c r="K200" s="26">
        <v>500.0</v>
      </c>
      <c r="L200" s="14">
        <f t="shared" si="2"/>
        <v>500</v>
      </c>
      <c r="M200" s="14">
        <f t="shared" si="3"/>
        <v>-968273.36</v>
      </c>
      <c r="N200" s="12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3">
        <v>45149.0</v>
      </c>
      <c r="B201" s="25" t="s">
        <v>500</v>
      </c>
      <c r="C201" s="14" t="s">
        <v>501</v>
      </c>
      <c r="D201" s="33" t="s">
        <v>502</v>
      </c>
      <c r="E201" s="14" t="s">
        <v>22</v>
      </c>
      <c r="F201" s="14" t="s">
        <v>323</v>
      </c>
      <c r="G201" s="14" t="s">
        <v>24</v>
      </c>
      <c r="H201" s="15">
        <v>45171.0</v>
      </c>
      <c r="I201" s="18">
        <v>72300.0</v>
      </c>
      <c r="J201" s="14">
        <v>72300.0</v>
      </c>
      <c r="K201" s="33">
        <v>71292.23</v>
      </c>
      <c r="L201" s="14">
        <f t="shared" si="2"/>
        <v>1007.77</v>
      </c>
      <c r="M201" s="14">
        <f t="shared" si="3"/>
        <v>-496738.88</v>
      </c>
      <c r="N201" s="12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3">
        <v>45149.0</v>
      </c>
      <c r="B202" s="25" t="s">
        <v>503</v>
      </c>
      <c r="C202" s="14" t="s">
        <v>501</v>
      </c>
      <c r="D202" s="33" t="s">
        <v>504</v>
      </c>
      <c r="E202" s="14" t="s">
        <v>22</v>
      </c>
      <c r="F202" s="14" t="s">
        <v>323</v>
      </c>
      <c r="G202" s="14" t="s">
        <v>24</v>
      </c>
      <c r="H202" s="15">
        <v>45171.0</v>
      </c>
      <c r="I202" s="18">
        <v>73100.0</v>
      </c>
      <c r="J202" s="14">
        <v>73100.0</v>
      </c>
      <c r="K202" s="33">
        <v>71876.44</v>
      </c>
      <c r="L202" s="14">
        <f t="shared" si="2"/>
        <v>1223.56</v>
      </c>
      <c r="M202" s="14">
        <f t="shared" si="3"/>
        <v>-967049.8</v>
      </c>
      <c r="N202" s="12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3">
        <v>45150.0</v>
      </c>
      <c r="B203" s="25" t="s">
        <v>505</v>
      </c>
      <c r="C203" s="14" t="s">
        <v>163</v>
      </c>
      <c r="D203" s="33" t="s">
        <v>506</v>
      </c>
      <c r="E203" s="14" t="s">
        <v>22</v>
      </c>
      <c r="F203" s="14" t="s">
        <v>111</v>
      </c>
      <c r="G203" s="14" t="s">
        <v>18</v>
      </c>
      <c r="H203" s="15">
        <v>45175.0</v>
      </c>
      <c r="I203" s="18">
        <v>800.0</v>
      </c>
      <c r="J203" s="14"/>
      <c r="K203" s="26">
        <v>500.0</v>
      </c>
      <c r="L203" s="14">
        <f t="shared" si="2"/>
        <v>-500</v>
      </c>
      <c r="M203" s="14">
        <f t="shared" si="3"/>
        <v>-497238.88</v>
      </c>
      <c r="N203" s="12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3">
        <v>45150.0</v>
      </c>
      <c r="B204" s="30" t="s">
        <v>507</v>
      </c>
      <c r="C204" s="14" t="s">
        <v>171</v>
      </c>
      <c r="D204" s="33" t="s">
        <v>508</v>
      </c>
      <c r="E204" s="14" t="s">
        <v>22</v>
      </c>
      <c r="F204" s="14" t="s">
        <v>23</v>
      </c>
      <c r="G204" s="14" t="s">
        <v>24</v>
      </c>
      <c r="H204" s="15">
        <v>45175.0</v>
      </c>
      <c r="I204" s="18">
        <v>1000.0</v>
      </c>
      <c r="J204" s="14">
        <v>1000.0</v>
      </c>
      <c r="K204" s="26">
        <v>500.0</v>
      </c>
      <c r="L204" s="14">
        <f t="shared" si="2"/>
        <v>500</v>
      </c>
      <c r="M204" s="14">
        <f t="shared" si="3"/>
        <v>-966549.8</v>
      </c>
      <c r="N204" s="12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3">
        <v>45150.0</v>
      </c>
      <c r="B205" s="27" t="s">
        <v>509</v>
      </c>
      <c r="C205" s="14" t="s">
        <v>245</v>
      </c>
      <c r="D205" s="40" t="s">
        <v>510</v>
      </c>
      <c r="E205" s="14" t="s">
        <v>16</v>
      </c>
      <c r="F205" s="14" t="s">
        <v>430</v>
      </c>
      <c r="G205" s="14" t="s">
        <v>18</v>
      </c>
      <c r="H205" s="15">
        <v>45165.0</v>
      </c>
      <c r="I205" s="18">
        <v>291200.0</v>
      </c>
      <c r="J205" s="14">
        <v>291200.0</v>
      </c>
      <c r="K205" s="37">
        <v>289894.0</v>
      </c>
      <c r="L205" s="14">
        <f t="shared" si="2"/>
        <v>1306</v>
      </c>
      <c r="M205" s="14">
        <f t="shared" si="3"/>
        <v>-495932.88</v>
      </c>
      <c r="N205" s="12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3">
        <v>45150.0</v>
      </c>
      <c r="B206" s="31" t="s">
        <v>387</v>
      </c>
      <c r="C206" s="14" t="s">
        <v>14</v>
      </c>
      <c r="D206" s="26" t="s">
        <v>511</v>
      </c>
      <c r="E206" s="14" t="s">
        <v>16</v>
      </c>
      <c r="F206" s="14" t="s">
        <v>185</v>
      </c>
      <c r="G206" s="14" t="s">
        <v>18</v>
      </c>
      <c r="H206" s="15">
        <v>45167.0</v>
      </c>
      <c r="I206" s="18">
        <v>1000.0</v>
      </c>
      <c r="J206" s="14">
        <v>1000.0</v>
      </c>
      <c r="K206" s="37">
        <v>1000.0</v>
      </c>
      <c r="L206" s="14">
        <f t="shared" si="2"/>
        <v>0</v>
      </c>
      <c r="M206" s="14">
        <f t="shared" si="3"/>
        <v>-966549.8</v>
      </c>
      <c r="N206" s="12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3">
        <v>45150.0</v>
      </c>
      <c r="B207" s="31" t="s">
        <v>512</v>
      </c>
      <c r="C207" s="14" t="s">
        <v>50</v>
      </c>
      <c r="D207" s="28" t="s">
        <v>51</v>
      </c>
      <c r="E207" s="14" t="s">
        <v>52</v>
      </c>
      <c r="F207" s="14" t="s">
        <v>458</v>
      </c>
      <c r="G207" s="14" t="s">
        <v>50</v>
      </c>
      <c r="H207" s="14" t="s">
        <v>50</v>
      </c>
      <c r="I207" s="18">
        <v>900.0</v>
      </c>
      <c r="J207" s="14"/>
      <c r="K207" s="26">
        <v>300.0</v>
      </c>
      <c r="L207" s="14">
        <f t="shared" si="2"/>
        <v>-300</v>
      </c>
      <c r="M207" s="14">
        <f t="shared" si="3"/>
        <v>-496232.88</v>
      </c>
      <c r="N207" s="12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3">
        <v>45150.0</v>
      </c>
      <c r="B208" s="31" t="s">
        <v>513</v>
      </c>
      <c r="C208" s="14" t="s">
        <v>40</v>
      </c>
      <c r="D208" s="26" t="s">
        <v>514</v>
      </c>
      <c r="E208" s="14" t="s">
        <v>102</v>
      </c>
      <c r="F208" s="14" t="s">
        <v>323</v>
      </c>
      <c r="G208" s="14" t="s">
        <v>48</v>
      </c>
      <c r="H208" s="15">
        <v>45179.0</v>
      </c>
      <c r="I208" s="18">
        <v>67100.0</v>
      </c>
      <c r="J208" s="14">
        <v>67100.0</v>
      </c>
      <c r="K208" s="26">
        <v>65323.0</v>
      </c>
      <c r="L208" s="14">
        <f t="shared" si="2"/>
        <v>1777</v>
      </c>
      <c r="M208" s="14">
        <f t="shared" si="3"/>
        <v>-964772.8</v>
      </c>
      <c r="N208" s="12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3">
        <v>45150.0</v>
      </c>
      <c r="B209" s="31" t="s">
        <v>515</v>
      </c>
      <c r="C209" s="14" t="s">
        <v>44</v>
      </c>
      <c r="D209" s="26" t="s">
        <v>516</v>
      </c>
      <c r="E209" s="14" t="s">
        <v>102</v>
      </c>
      <c r="F209" s="14" t="s">
        <v>323</v>
      </c>
      <c r="G209" s="14" t="s">
        <v>48</v>
      </c>
      <c r="H209" s="15">
        <v>45179.0</v>
      </c>
      <c r="I209" s="18">
        <v>52850.0</v>
      </c>
      <c r="J209" s="14">
        <v>52850.0</v>
      </c>
      <c r="K209" s="26">
        <v>51537.0</v>
      </c>
      <c r="L209" s="14">
        <f t="shared" si="2"/>
        <v>1313</v>
      </c>
      <c r="M209" s="14">
        <f t="shared" si="3"/>
        <v>-494919.88</v>
      </c>
      <c r="N209" s="12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3">
        <v>45150.0</v>
      </c>
      <c r="B210" s="31" t="s">
        <v>517</v>
      </c>
      <c r="C210" s="14" t="s">
        <v>518</v>
      </c>
      <c r="D210" s="26" t="s">
        <v>519</v>
      </c>
      <c r="E210" s="14" t="s">
        <v>102</v>
      </c>
      <c r="F210" s="14" t="s">
        <v>323</v>
      </c>
      <c r="G210" s="14" t="s">
        <v>48</v>
      </c>
      <c r="H210" s="15">
        <v>45179.0</v>
      </c>
      <c r="I210" s="18">
        <v>61100.0</v>
      </c>
      <c r="J210" s="14">
        <v>61100.0</v>
      </c>
      <c r="K210" s="26">
        <v>59829.0</v>
      </c>
      <c r="L210" s="14">
        <f t="shared" si="2"/>
        <v>1271</v>
      </c>
      <c r="M210" s="14">
        <f t="shared" si="3"/>
        <v>-963501.8</v>
      </c>
      <c r="N210" s="12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3">
        <v>45150.0</v>
      </c>
      <c r="B211" s="31" t="s">
        <v>520</v>
      </c>
      <c r="C211" s="14" t="s">
        <v>50</v>
      </c>
      <c r="D211" s="26" t="s">
        <v>51</v>
      </c>
      <c r="E211" s="14" t="s">
        <v>383</v>
      </c>
      <c r="F211" s="14" t="s">
        <v>353</v>
      </c>
      <c r="G211" s="14" t="s">
        <v>50</v>
      </c>
      <c r="H211" s="14" t="s">
        <v>50</v>
      </c>
      <c r="I211" s="18">
        <v>300.0</v>
      </c>
      <c r="J211" s="14"/>
      <c r="K211" s="26">
        <v>200.0</v>
      </c>
      <c r="L211" s="14">
        <f t="shared" si="2"/>
        <v>-200</v>
      </c>
      <c r="M211" s="14">
        <f t="shared" si="3"/>
        <v>-495119.88</v>
      </c>
      <c r="N211" s="12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3">
        <v>45150.0</v>
      </c>
      <c r="B212" s="30" t="s">
        <v>521</v>
      </c>
      <c r="C212" s="14" t="s">
        <v>144</v>
      </c>
      <c r="D212" s="26" t="s">
        <v>522</v>
      </c>
      <c r="E212" s="14" t="s">
        <v>46</v>
      </c>
      <c r="F212" s="14" t="s">
        <v>47</v>
      </c>
      <c r="G212" s="14" t="s">
        <v>48</v>
      </c>
      <c r="H212" s="15">
        <v>45176.0</v>
      </c>
      <c r="I212" s="18">
        <v>28100.0</v>
      </c>
      <c r="J212" s="14">
        <v>28100.0</v>
      </c>
      <c r="K212" s="14">
        <v>27674.0</v>
      </c>
      <c r="L212" s="14">
        <f t="shared" si="2"/>
        <v>426</v>
      </c>
      <c r="M212" s="14">
        <f t="shared" si="3"/>
        <v>-963075.8</v>
      </c>
      <c r="N212" s="12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3">
        <v>45150.0</v>
      </c>
      <c r="B213" s="31" t="s">
        <v>523</v>
      </c>
      <c r="C213" s="14" t="s">
        <v>277</v>
      </c>
      <c r="D213" s="26" t="s">
        <v>278</v>
      </c>
      <c r="E213" s="14" t="s">
        <v>279</v>
      </c>
      <c r="F213" s="14" t="s">
        <v>263</v>
      </c>
      <c r="G213" s="14" t="s">
        <v>524</v>
      </c>
      <c r="H213" s="15">
        <v>45157.0</v>
      </c>
      <c r="I213" s="18">
        <v>60000.0</v>
      </c>
      <c r="J213" s="14">
        <v>59000.0</v>
      </c>
      <c r="K213" s="26">
        <v>57500.0</v>
      </c>
      <c r="L213" s="14">
        <f t="shared" si="2"/>
        <v>1500</v>
      </c>
      <c r="M213" s="14">
        <f t="shared" si="3"/>
        <v>-493619.88</v>
      </c>
      <c r="N213" s="12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3">
        <v>45150.0</v>
      </c>
      <c r="B214" s="25" t="s">
        <v>525</v>
      </c>
      <c r="C214" s="14" t="s">
        <v>127</v>
      </c>
      <c r="D214" s="33" t="s">
        <v>526</v>
      </c>
      <c r="E214" s="14" t="s">
        <v>22</v>
      </c>
      <c r="F214" s="14" t="s">
        <v>128</v>
      </c>
      <c r="G214" s="14" t="s">
        <v>18</v>
      </c>
      <c r="H214" s="15">
        <v>45151.0</v>
      </c>
      <c r="I214" s="18">
        <v>16250.0</v>
      </c>
      <c r="J214" s="14"/>
      <c r="K214" s="33">
        <v>16107.4</v>
      </c>
      <c r="L214" s="14">
        <f t="shared" si="2"/>
        <v>-16107.4</v>
      </c>
      <c r="M214" s="14">
        <f t="shared" si="3"/>
        <v>-979183.2</v>
      </c>
      <c r="N214" s="12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3">
        <v>45150.0</v>
      </c>
      <c r="B215" s="25" t="s">
        <v>527</v>
      </c>
      <c r="C215" s="14" t="s">
        <v>528</v>
      </c>
      <c r="D215" s="33">
        <v>6.0929089E8</v>
      </c>
      <c r="E215" s="14" t="s">
        <v>22</v>
      </c>
      <c r="F215" s="14" t="s">
        <v>106</v>
      </c>
      <c r="G215" s="14" t="s">
        <v>121</v>
      </c>
      <c r="H215" s="15">
        <v>45159.0</v>
      </c>
      <c r="I215" s="18">
        <v>92650.0</v>
      </c>
      <c r="J215" s="14">
        <v>92650.0</v>
      </c>
      <c r="K215" s="33">
        <v>92455.95</v>
      </c>
      <c r="L215" s="14">
        <f t="shared" si="2"/>
        <v>194.05</v>
      </c>
      <c r="M215" s="14">
        <f t="shared" si="3"/>
        <v>-493425.83</v>
      </c>
      <c r="N215" s="12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3">
        <v>45150.0</v>
      </c>
      <c r="B216" s="25" t="s">
        <v>529</v>
      </c>
      <c r="C216" s="14" t="s">
        <v>530</v>
      </c>
      <c r="D216" s="33" t="s">
        <v>531</v>
      </c>
      <c r="E216" s="14" t="s">
        <v>22</v>
      </c>
      <c r="F216" s="14" t="s">
        <v>303</v>
      </c>
      <c r="G216" s="14" t="s">
        <v>532</v>
      </c>
      <c r="H216" s="15">
        <v>45176.0</v>
      </c>
      <c r="I216" s="18">
        <v>202000.0</v>
      </c>
      <c r="J216" s="14">
        <v>202000.0</v>
      </c>
      <c r="K216" s="33">
        <v>201684.0</v>
      </c>
      <c r="L216" s="14">
        <f t="shared" si="2"/>
        <v>316</v>
      </c>
      <c r="M216" s="14">
        <f t="shared" si="3"/>
        <v>-978867.2</v>
      </c>
      <c r="N216" s="12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3">
        <v>45150.0</v>
      </c>
      <c r="B217" s="25" t="s">
        <v>533</v>
      </c>
      <c r="C217" s="14" t="s">
        <v>293</v>
      </c>
      <c r="D217" s="33" t="s">
        <v>534</v>
      </c>
      <c r="E217" s="14" t="s">
        <v>22</v>
      </c>
      <c r="F217" s="14" t="s">
        <v>38</v>
      </c>
      <c r="G217" s="14" t="s">
        <v>24</v>
      </c>
      <c r="H217" s="15">
        <v>45200.0</v>
      </c>
      <c r="I217" s="18">
        <v>1000.0</v>
      </c>
      <c r="J217" s="14">
        <v>1000.0</v>
      </c>
      <c r="K217" s="26">
        <v>500.0</v>
      </c>
      <c r="L217" s="14">
        <f t="shared" si="2"/>
        <v>500</v>
      </c>
      <c r="M217" s="14">
        <f t="shared" si="3"/>
        <v>-492925.83</v>
      </c>
      <c r="N217" s="12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3">
        <v>45150.0</v>
      </c>
      <c r="B218" s="25" t="s">
        <v>535</v>
      </c>
      <c r="C218" s="14" t="s">
        <v>133</v>
      </c>
      <c r="D218" s="33" t="s">
        <v>536</v>
      </c>
      <c r="E218" s="14" t="s">
        <v>22</v>
      </c>
      <c r="F218" s="14" t="s">
        <v>23</v>
      </c>
      <c r="G218" s="14" t="s">
        <v>24</v>
      </c>
      <c r="H218" s="15">
        <v>45170.0</v>
      </c>
      <c r="I218" s="18">
        <v>4000.0</v>
      </c>
      <c r="J218" s="14">
        <v>4000.0</v>
      </c>
      <c r="K218" s="33">
        <v>167944.0</v>
      </c>
      <c r="L218" s="14">
        <f t="shared" si="2"/>
        <v>-163944</v>
      </c>
      <c r="M218" s="14">
        <f t="shared" si="3"/>
        <v>-1142811.2</v>
      </c>
      <c r="N218" s="12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3">
        <v>45150.0</v>
      </c>
      <c r="B219" s="25" t="s">
        <v>537</v>
      </c>
      <c r="C219" s="14" t="s">
        <v>131</v>
      </c>
      <c r="D219" s="33">
        <v>6.09295474E8</v>
      </c>
      <c r="E219" s="14" t="s">
        <v>22</v>
      </c>
      <c r="F219" s="14" t="s">
        <v>538</v>
      </c>
      <c r="G219" s="14" t="s">
        <v>121</v>
      </c>
      <c r="H219" s="15">
        <v>45169.0</v>
      </c>
      <c r="I219" s="18">
        <v>71300.0</v>
      </c>
      <c r="J219" s="14">
        <v>71300.0</v>
      </c>
      <c r="K219" s="33">
        <v>70932.63</v>
      </c>
      <c r="L219" s="14">
        <f t="shared" si="2"/>
        <v>367.37</v>
      </c>
      <c r="M219" s="14">
        <f t="shared" si="3"/>
        <v>-492558.46</v>
      </c>
      <c r="N219" s="12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3">
        <v>45151.0</v>
      </c>
      <c r="B220" s="25" t="s">
        <v>539</v>
      </c>
      <c r="C220" s="14" t="s">
        <v>160</v>
      </c>
      <c r="D220" s="33" t="s">
        <v>540</v>
      </c>
      <c r="E220" s="14" t="s">
        <v>22</v>
      </c>
      <c r="F220" s="14" t="s">
        <v>541</v>
      </c>
      <c r="G220" s="28" t="s">
        <v>542</v>
      </c>
      <c r="H220" s="15">
        <v>45168.0</v>
      </c>
      <c r="I220" s="18">
        <v>68800.0</v>
      </c>
      <c r="J220" s="14">
        <v>68800.0</v>
      </c>
      <c r="K220" s="33">
        <v>67709.39</v>
      </c>
      <c r="L220" s="14">
        <f t="shared" si="2"/>
        <v>1090.61</v>
      </c>
      <c r="M220" s="14">
        <f t="shared" si="3"/>
        <v>-1141720.59</v>
      </c>
      <c r="N220" s="12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3">
        <v>45151.0</v>
      </c>
      <c r="B221" s="25" t="s">
        <v>543</v>
      </c>
      <c r="C221" s="14" t="s">
        <v>544</v>
      </c>
      <c r="D221" s="33">
        <v>6.09285299E8</v>
      </c>
      <c r="E221" s="14" t="s">
        <v>22</v>
      </c>
      <c r="F221" s="14" t="s">
        <v>35</v>
      </c>
      <c r="G221" s="14" t="s">
        <v>121</v>
      </c>
      <c r="H221" s="15">
        <v>45162.0</v>
      </c>
      <c r="I221" s="18">
        <v>68900.0</v>
      </c>
      <c r="J221" s="14">
        <v>68900.0</v>
      </c>
      <c r="K221" s="33">
        <v>68568.2</v>
      </c>
      <c r="L221" s="14">
        <f t="shared" si="2"/>
        <v>331.8</v>
      </c>
      <c r="M221" s="14">
        <f t="shared" si="3"/>
        <v>-492226.66</v>
      </c>
      <c r="N221" s="12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3">
        <v>45151.0</v>
      </c>
      <c r="B222" s="25" t="s">
        <v>545</v>
      </c>
      <c r="C222" s="14" t="s">
        <v>245</v>
      </c>
      <c r="D222" s="33" t="s">
        <v>546</v>
      </c>
      <c r="E222" s="14" t="s">
        <v>22</v>
      </c>
      <c r="F222" s="14" t="s">
        <v>547</v>
      </c>
      <c r="G222" s="14" t="s">
        <v>48</v>
      </c>
      <c r="H222" s="15">
        <v>45154.0</v>
      </c>
      <c r="I222" s="18">
        <v>164700.0</v>
      </c>
      <c r="J222" s="14">
        <v>164700.0</v>
      </c>
      <c r="K222" s="33">
        <v>163398.0</v>
      </c>
      <c r="L222" s="14">
        <f t="shared" si="2"/>
        <v>1302</v>
      </c>
      <c r="M222" s="14">
        <f t="shared" si="3"/>
        <v>-1140418.59</v>
      </c>
      <c r="N222" s="12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3">
        <v>45151.0</v>
      </c>
      <c r="B223" s="25" t="s">
        <v>548</v>
      </c>
      <c r="C223" s="14" t="s">
        <v>549</v>
      </c>
      <c r="D223" s="33" t="s">
        <v>550</v>
      </c>
      <c r="E223" s="14" t="s">
        <v>22</v>
      </c>
      <c r="F223" s="14" t="s">
        <v>551</v>
      </c>
      <c r="G223" s="14" t="s">
        <v>24</v>
      </c>
      <c r="H223" s="15">
        <v>45153.0</v>
      </c>
      <c r="I223" s="18">
        <v>87000.0</v>
      </c>
      <c r="J223" s="14">
        <v>87000.0</v>
      </c>
      <c r="K223" s="33">
        <v>86565.88</v>
      </c>
      <c r="L223" s="14">
        <f t="shared" si="2"/>
        <v>434.12</v>
      </c>
      <c r="M223" s="14">
        <f t="shared" si="3"/>
        <v>-491792.54</v>
      </c>
      <c r="N223" s="12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3">
        <v>45151.0</v>
      </c>
      <c r="B224" s="25" t="s">
        <v>552</v>
      </c>
      <c r="C224" s="14" t="s">
        <v>553</v>
      </c>
      <c r="D224" s="33" t="s">
        <v>554</v>
      </c>
      <c r="E224" s="14" t="s">
        <v>22</v>
      </c>
      <c r="F224" s="14" t="s">
        <v>128</v>
      </c>
      <c r="G224" s="14" t="s">
        <v>24</v>
      </c>
      <c r="H224" s="15">
        <v>45154.0</v>
      </c>
      <c r="I224" s="18">
        <v>270000.0</v>
      </c>
      <c r="J224" s="14">
        <v>260000.0</v>
      </c>
      <c r="K224" s="33">
        <v>268901.32</v>
      </c>
      <c r="L224" s="14">
        <f t="shared" si="2"/>
        <v>-8901.32</v>
      </c>
      <c r="M224" s="14">
        <f t="shared" si="3"/>
        <v>-1149319.91</v>
      </c>
      <c r="N224" s="12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3">
        <v>45152.0</v>
      </c>
      <c r="B225" s="25" t="s">
        <v>555</v>
      </c>
      <c r="C225" s="14" t="s">
        <v>293</v>
      </c>
      <c r="D225" s="33" t="s">
        <v>556</v>
      </c>
      <c r="E225" s="14" t="s">
        <v>22</v>
      </c>
      <c r="F225" s="14" t="s">
        <v>557</v>
      </c>
      <c r="G225" s="14" t="s">
        <v>24</v>
      </c>
      <c r="H225" s="15">
        <v>45174.0</v>
      </c>
      <c r="I225" s="18">
        <v>1000.0</v>
      </c>
      <c r="J225" s="14">
        <v>1000.0</v>
      </c>
      <c r="K225" s="26">
        <v>500.0</v>
      </c>
      <c r="L225" s="14">
        <f t="shared" si="2"/>
        <v>500</v>
      </c>
      <c r="M225" s="14">
        <f t="shared" si="3"/>
        <v>-491292.54</v>
      </c>
      <c r="N225" s="12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3">
        <v>45152.0</v>
      </c>
      <c r="B226" s="25" t="s">
        <v>489</v>
      </c>
      <c r="C226" s="14" t="s">
        <v>289</v>
      </c>
      <c r="D226" s="33" t="s">
        <v>558</v>
      </c>
      <c r="E226" s="14" t="s">
        <v>22</v>
      </c>
      <c r="F226" s="14" t="s">
        <v>559</v>
      </c>
      <c r="G226" s="14" t="s">
        <v>18</v>
      </c>
      <c r="H226" s="14"/>
      <c r="I226" s="18">
        <v>800.0</v>
      </c>
      <c r="J226" s="14">
        <v>800.0</v>
      </c>
      <c r="K226" s="26">
        <v>250.0</v>
      </c>
      <c r="L226" s="14">
        <f t="shared" si="2"/>
        <v>550</v>
      </c>
      <c r="M226" s="14">
        <f t="shared" si="3"/>
        <v>-1148769.91</v>
      </c>
      <c r="N226" s="12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3">
        <v>45152.0</v>
      </c>
      <c r="B227" s="25" t="s">
        <v>560</v>
      </c>
      <c r="C227" s="14" t="s">
        <v>561</v>
      </c>
      <c r="D227" s="33" t="s">
        <v>562</v>
      </c>
      <c r="E227" s="14" t="s">
        <v>22</v>
      </c>
      <c r="F227" s="14" t="s">
        <v>563</v>
      </c>
      <c r="G227" s="14" t="s">
        <v>18</v>
      </c>
      <c r="H227" s="15">
        <v>45197.0</v>
      </c>
      <c r="I227" s="18">
        <v>1000.0</v>
      </c>
      <c r="J227" s="14">
        <v>1000.0</v>
      </c>
      <c r="K227" s="26">
        <v>500.0</v>
      </c>
      <c r="L227" s="14">
        <f t="shared" si="2"/>
        <v>500</v>
      </c>
      <c r="M227" s="14">
        <f t="shared" si="3"/>
        <v>-490792.54</v>
      </c>
      <c r="N227" s="12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3">
        <v>45152.0</v>
      </c>
      <c r="B228" s="25" t="s">
        <v>247</v>
      </c>
      <c r="C228" s="14" t="s">
        <v>544</v>
      </c>
      <c r="D228" s="33">
        <v>6.0930032E8</v>
      </c>
      <c r="E228" s="14" t="s">
        <v>22</v>
      </c>
      <c r="F228" s="14" t="s">
        <v>559</v>
      </c>
      <c r="G228" s="14" t="s">
        <v>121</v>
      </c>
      <c r="H228" s="15">
        <v>45158.0</v>
      </c>
      <c r="I228" s="18">
        <v>78500.0</v>
      </c>
      <c r="J228" s="14">
        <v>78500.0</v>
      </c>
      <c r="K228" s="33">
        <v>78183.53</v>
      </c>
      <c r="L228" s="14">
        <f t="shared" si="2"/>
        <v>316.47</v>
      </c>
      <c r="M228" s="14">
        <f t="shared" si="3"/>
        <v>-1148453.44</v>
      </c>
      <c r="N228" s="12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3">
        <v>45152.0</v>
      </c>
      <c r="B229" s="25" t="s">
        <v>564</v>
      </c>
      <c r="C229" s="14" t="s">
        <v>40</v>
      </c>
      <c r="D229" s="33" t="s">
        <v>565</v>
      </c>
      <c r="E229" s="14" t="s">
        <v>22</v>
      </c>
      <c r="F229" s="14" t="s">
        <v>148</v>
      </c>
      <c r="G229" s="14" t="s">
        <v>24</v>
      </c>
      <c r="H229" s="15">
        <v>45161.0</v>
      </c>
      <c r="I229" s="18">
        <v>107000.0</v>
      </c>
      <c r="J229" s="14">
        <v>100000.0</v>
      </c>
      <c r="K229" s="33">
        <v>103625.41</v>
      </c>
      <c r="L229" s="14">
        <f t="shared" si="2"/>
        <v>-3625.41</v>
      </c>
      <c r="M229" s="14">
        <f t="shared" si="3"/>
        <v>-494417.95</v>
      </c>
      <c r="N229" s="12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3">
        <v>45152.0</v>
      </c>
      <c r="B230" s="30" t="s">
        <v>566</v>
      </c>
      <c r="C230" s="14" t="s">
        <v>14</v>
      </c>
      <c r="D230" s="33" t="s">
        <v>567</v>
      </c>
      <c r="E230" s="14" t="s">
        <v>22</v>
      </c>
      <c r="F230" s="14" t="s">
        <v>117</v>
      </c>
      <c r="G230" s="14" t="s">
        <v>18</v>
      </c>
      <c r="H230" s="15">
        <v>45168.0</v>
      </c>
      <c r="I230" s="18">
        <v>86220.0</v>
      </c>
      <c r="J230" s="14">
        <v>86220.0</v>
      </c>
      <c r="K230" s="33">
        <v>85829.75</v>
      </c>
      <c r="L230" s="14">
        <f t="shared" si="2"/>
        <v>390.25</v>
      </c>
      <c r="M230" s="14">
        <f t="shared" si="3"/>
        <v>-1148063.19</v>
      </c>
      <c r="N230" s="12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3">
        <v>45152.0</v>
      </c>
      <c r="B231" s="25" t="s">
        <v>568</v>
      </c>
      <c r="C231" s="14" t="s">
        <v>569</v>
      </c>
      <c r="D231" s="33" t="s">
        <v>570</v>
      </c>
      <c r="E231" s="14" t="s">
        <v>22</v>
      </c>
      <c r="F231" s="14" t="s">
        <v>571</v>
      </c>
      <c r="G231" s="14" t="s">
        <v>48</v>
      </c>
      <c r="H231" s="15">
        <v>45157.0</v>
      </c>
      <c r="I231" s="18">
        <v>121500.0</v>
      </c>
      <c r="J231" s="14">
        <v>121500.0</v>
      </c>
      <c r="K231" s="33">
        <v>120794.0</v>
      </c>
      <c r="L231" s="14">
        <f t="shared" si="2"/>
        <v>706</v>
      </c>
      <c r="M231" s="14">
        <f t="shared" si="3"/>
        <v>-493711.95</v>
      </c>
      <c r="N231" s="12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3">
        <v>45152.0</v>
      </c>
      <c r="B232" s="30" t="s">
        <v>572</v>
      </c>
      <c r="C232" s="14" t="s">
        <v>549</v>
      </c>
      <c r="D232" s="36" t="s">
        <v>573</v>
      </c>
      <c r="E232" s="14" t="s">
        <v>81</v>
      </c>
      <c r="F232" s="14" t="s">
        <v>574</v>
      </c>
      <c r="G232" s="14" t="s">
        <v>24</v>
      </c>
      <c r="H232" s="15">
        <v>45153.0</v>
      </c>
      <c r="I232" s="18">
        <v>87000.0</v>
      </c>
      <c r="J232" s="14">
        <v>87000.0</v>
      </c>
      <c r="K232" s="37">
        <v>86221.0</v>
      </c>
      <c r="L232" s="14">
        <f t="shared" si="2"/>
        <v>779</v>
      </c>
      <c r="M232" s="14">
        <f t="shared" si="3"/>
        <v>-1147284.19</v>
      </c>
      <c r="N232" s="12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3">
        <v>45152.0</v>
      </c>
      <c r="B233" s="27" t="s">
        <v>575</v>
      </c>
      <c r="C233" s="14" t="s">
        <v>40</v>
      </c>
      <c r="D233" s="28" t="s">
        <v>576</v>
      </c>
      <c r="E233" s="14" t="s">
        <v>16</v>
      </c>
      <c r="F233" s="14" t="s">
        <v>47</v>
      </c>
      <c r="G233" s="14" t="s">
        <v>18</v>
      </c>
      <c r="H233" s="15">
        <v>45161.0</v>
      </c>
      <c r="I233" s="18">
        <v>25000.0</v>
      </c>
      <c r="J233" s="14"/>
      <c r="K233" s="26">
        <v>20450.0</v>
      </c>
      <c r="L233" s="14">
        <f t="shared" si="2"/>
        <v>-20450</v>
      </c>
      <c r="M233" s="14">
        <f t="shared" si="3"/>
        <v>-514161.95</v>
      </c>
      <c r="N233" s="12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3">
        <v>45152.0</v>
      </c>
      <c r="B234" s="20" t="s">
        <v>577</v>
      </c>
      <c r="C234" s="14" t="s">
        <v>50</v>
      </c>
      <c r="D234" s="21" t="s">
        <v>51</v>
      </c>
      <c r="E234" s="14" t="s">
        <v>22</v>
      </c>
      <c r="F234" s="14" t="s">
        <v>353</v>
      </c>
      <c r="G234" s="14" t="s">
        <v>50</v>
      </c>
      <c r="H234" s="15"/>
      <c r="I234" s="18">
        <v>300.0</v>
      </c>
      <c r="J234" s="14"/>
      <c r="K234" s="22">
        <v>200.0</v>
      </c>
      <c r="L234" s="14">
        <f t="shared" si="2"/>
        <v>-200</v>
      </c>
      <c r="M234" s="14">
        <f t="shared" si="3"/>
        <v>-1147484.19</v>
      </c>
      <c r="N234" s="12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3">
        <v>45152.0</v>
      </c>
      <c r="B235" s="20" t="s">
        <v>578</v>
      </c>
      <c r="C235" s="14" t="s">
        <v>569</v>
      </c>
      <c r="D235" s="21" t="s">
        <v>579</v>
      </c>
      <c r="E235" s="14" t="s">
        <v>22</v>
      </c>
      <c r="F235" s="14" t="s">
        <v>120</v>
      </c>
      <c r="G235" s="14" t="s">
        <v>48</v>
      </c>
      <c r="H235" s="15">
        <v>45157.0</v>
      </c>
      <c r="I235" s="18">
        <v>121500.0</v>
      </c>
      <c r="J235" s="14">
        <v>121500.0</v>
      </c>
      <c r="K235" s="22">
        <v>120794.0</v>
      </c>
      <c r="L235" s="14">
        <f t="shared" si="2"/>
        <v>706</v>
      </c>
      <c r="M235" s="14">
        <f t="shared" si="3"/>
        <v>-513455.95</v>
      </c>
      <c r="N235" s="12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3">
        <v>45152.0</v>
      </c>
      <c r="B236" s="20" t="s">
        <v>108</v>
      </c>
      <c r="C236" s="14" t="s">
        <v>109</v>
      </c>
      <c r="D236" s="21" t="s">
        <v>580</v>
      </c>
      <c r="E236" s="14" t="s">
        <v>22</v>
      </c>
      <c r="F236" s="14" t="s">
        <v>111</v>
      </c>
      <c r="G236" s="14" t="s">
        <v>18</v>
      </c>
      <c r="H236" s="15">
        <v>45153.0</v>
      </c>
      <c r="I236" s="18">
        <v>41000.0</v>
      </c>
      <c r="J236" s="14">
        <v>41000.0</v>
      </c>
      <c r="K236" s="22">
        <v>40658.0</v>
      </c>
      <c r="L236" s="14">
        <f t="shared" si="2"/>
        <v>342</v>
      </c>
      <c r="M236" s="14">
        <f t="shared" si="3"/>
        <v>-1147142.19</v>
      </c>
      <c r="N236" s="12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3">
        <v>45152.0</v>
      </c>
      <c r="B237" s="20" t="s">
        <v>581</v>
      </c>
      <c r="C237" s="14" t="s">
        <v>245</v>
      </c>
      <c r="D237" s="21" t="s">
        <v>582</v>
      </c>
      <c r="E237" s="14" t="s">
        <v>22</v>
      </c>
      <c r="F237" s="14" t="s">
        <v>38</v>
      </c>
      <c r="G237" s="14" t="s">
        <v>48</v>
      </c>
      <c r="H237" s="15">
        <v>45154.0</v>
      </c>
      <c r="I237" s="18">
        <v>130000.0</v>
      </c>
      <c r="J237" s="14">
        <v>130000.0</v>
      </c>
      <c r="K237" s="22">
        <v>156300.0</v>
      </c>
      <c r="L237" s="14">
        <f t="shared" si="2"/>
        <v>-26300</v>
      </c>
      <c r="M237" s="14">
        <f t="shared" si="3"/>
        <v>-539755.95</v>
      </c>
      <c r="N237" s="12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3">
        <v>45153.0</v>
      </c>
      <c r="B238" s="20" t="s">
        <v>394</v>
      </c>
      <c r="C238" s="14" t="s">
        <v>392</v>
      </c>
      <c r="D238" s="21" t="s">
        <v>583</v>
      </c>
      <c r="E238" s="14" t="s">
        <v>22</v>
      </c>
      <c r="F238" s="14" t="s">
        <v>111</v>
      </c>
      <c r="G238" s="14" t="s">
        <v>18</v>
      </c>
      <c r="H238" s="15">
        <v>45177.0</v>
      </c>
      <c r="I238" s="18">
        <v>800.0</v>
      </c>
      <c r="J238" s="14">
        <v>800.0</v>
      </c>
      <c r="K238" s="22">
        <v>42913.2</v>
      </c>
      <c r="L238" s="14">
        <f t="shared" si="2"/>
        <v>-42113.2</v>
      </c>
      <c r="M238" s="14">
        <f t="shared" si="3"/>
        <v>-1189255.39</v>
      </c>
      <c r="N238" s="12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3">
        <v>45153.0</v>
      </c>
      <c r="B239" s="20" t="s">
        <v>391</v>
      </c>
      <c r="C239" s="14" t="s">
        <v>392</v>
      </c>
      <c r="D239" s="21" t="s">
        <v>584</v>
      </c>
      <c r="E239" s="14" t="s">
        <v>22</v>
      </c>
      <c r="F239" s="14" t="s">
        <v>111</v>
      </c>
      <c r="G239" s="14" t="s">
        <v>18</v>
      </c>
      <c r="H239" s="15">
        <v>45177.0</v>
      </c>
      <c r="I239" s="18">
        <v>800.0</v>
      </c>
      <c r="J239" s="14">
        <v>800.0</v>
      </c>
      <c r="K239" s="22">
        <v>42913.2</v>
      </c>
      <c r="L239" s="14">
        <f t="shared" si="2"/>
        <v>-42113.2</v>
      </c>
      <c r="M239" s="14">
        <f t="shared" si="3"/>
        <v>-581869.15</v>
      </c>
      <c r="N239" s="12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3">
        <v>45153.0</v>
      </c>
      <c r="B240" s="20" t="s">
        <v>585</v>
      </c>
      <c r="C240" s="14" t="s">
        <v>30</v>
      </c>
      <c r="D240" s="21" t="s">
        <v>586</v>
      </c>
      <c r="E240" s="14" t="s">
        <v>22</v>
      </c>
      <c r="F240" s="14" t="s">
        <v>23</v>
      </c>
      <c r="G240" s="14" t="s">
        <v>18</v>
      </c>
      <c r="H240" s="15">
        <v>45210.0</v>
      </c>
      <c r="I240" s="18">
        <v>800.0</v>
      </c>
      <c r="J240" s="14">
        <v>800.0</v>
      </c>
      <c r="K240" s="22">
        <v>29005.1</v>
      </c>
      <c r="L240" s="14">
        <f t="shared" si="2"/>
        <v>-28205.1</v>
      </c>
      <c r="M240" s="14">
        <f t="shared" si="3"/>
        <v>-1217460.49</v>
      </c>
      <c r="N240" s="12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3">
        <v>45153.0</v>
      </c>
      <c r="B241" s="20" t="s">
        <v>587</v>
      </c>
      <c r="C241" s="14" t="s">
        <v>109</v>
      </c>
      <c r="D241" s="21" t="s">
        <v>588</v>
      </c>
      <c r="E241" s="14" t="s">
        <v>22</v>
      </c>
      <c r="F241" s="14" t="s">
        <v>574</v>
      </c>
      <c r="G241" s="14" t="s">
        <v>18</v>
      </c>
      <c r="H241" s="15">
        <v>45183.0</v>
      </c>
      <c r="I241" s="18">
        <v>1000.0</v>
      </c>
      <c r="J241" s="14">
        <v>1000.0</v>
      </c>
      <c r="K241" s="22">
        <v>250.0</v>
      </c>
      <c r="L241" s="14">
        <f t="shared" si="2"/>
        <v>750</v>
      </c>
      <c r="M241" s="14">
        <f t="shared" si="3"/>
        <v>-581119.15</v>
      </c>
      <c r="N241" s="12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3">
        <v>45153.0</v>
      </c>
      <c r="B242" s="31" t="s">
        <v>589</v>
      </c>
      <c r="C242" s="14" t="s">
        <v>590</v>
      </c>
      <c r="D242" s="26" t="s">
        <v>591</v>
      </c>
      <c r="E242" s="14" t="s">
        <v>16</v>
      </c>
      <c r="F242" s="14" t="s">
        <v>592</v>
      </c>
      <c r="G242" s="14" t="s">
        <v>18</v>
      </c>
      <c r="H242" s="15">
        <v>45170.0</v>
      </c>
      <c r="I242" s="18">
        <v>106000.0</v>
      </c>
      <c r="J242" s="14">
        <v>106000.0</v>
      </c>
      <c r="K242" s="37">
        <v>102483.0</v>
      </c>
      <c r="L242" s="14">
        <f t="shared" si="2"/>
        <v>3517</v>
      </c>
      <c r="M242" s="14">
        <f t="shared" si="3"/>
        <v>-1213943.49</v>
      </c>
      <c r="N242" s="12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3">
        <v>45153.0</v>
      </c>
      <c r="B243" s="31" t="s">
        <v>593</v>
      </c>
      <c r="C243" s="14" t="s">
        <v>50</v>
      </c>
      <c r="D243" s="26" t="s">
        <v>51</v>
      </c>
      <c r="E243" s="14" t="s">
        <v>52</v>
      </c>
      <c r="F243" s="14" t="s">
        <v>594</v>
      </c>
      <c r="G243" s="14" t="s">
        <v>50</v>
      </c>
      <c r="H243" s="15">
        <v>45153.0</v>
      </c>
      <c r="I243" s="18">
        <v>2100.0</v>
      </c>
      <c r="J243" s="14">
        <v>2100.0</v>
      </c>
      <c r="K243" s="26">
        <v>1050.0</v>
      </c>
      <c r="L243" s="14">
        <f t="shared" si="2"/>
        <v>1050</v>
      </c>
      <c r="M243" s="14">
        <f t="shared" si="3"/>
        <v>-580069.15</v>
      </c>
      <c r="N243" s="12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3">
        <v>45153.0</v>
      </c>
      <c r="B244" s="25" t="s">
        <v>595</v>
      </c>
      <c r="C244" s="14" t="s">
        <v>50</v>
      </c>
      <c r="D244" s="26" t="s">
        <v>51</v>
      </c>
      <c r="E244" s="14" t="s">
        <v>52</v>
      </c>
      <c r="F244" s="14" t="s">
        <v>594</v>
      </c>
      <c r="G244" s="14" t="s">
        <v>50</v>
      </c>
      <c r="H244" s="15">
        <v>45153.0</v>
      </c>
      <c r="I244" s="18">
        <v>700.0</v>
      </c>
      <c r="J244" s="14">
        <v>700.0</v>
      </c>
      <c r="K244" s="33">
        <v>400.0</v>
      </c>
      <c r="L244" s="14">
        <f t="shared" si="2"/>
        <v>300</v>
      </c>
      <c r="M244" s="14">
        <f t="shared" si="3"/>
        <v>-1213643.49</v>
      </c>
      <c r="N244" s="12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3">
        <v>45153.0</v>
      </c>
      <c r="B245" s="25" t="s">
        <v>596</v>
      </c>
      <c r="C245" s="14" t="s">
        <v>59</v>
      </c>
      <c r="D245" s="33" t="s">
        <v>597</v>
      </c>
      <c r="E245" s="14" t="s">
        <v>22</v>
      </c>
      <c r="F245" s="14" t="s">
        <v>42</v>
      </c>
      <c r="G245" s="14" t="s">
        <v>24</v>
      </c>
      <c r="H245" s="15">
        <v>45157.0</v>
      </c>
      <c r="I245" s="18">
        <v>96700.0</v>
      </c>
      <c r="J245" s="14">
        <v>96700.0</v>
      </c>
      <c r="K245" s="33">
        <v>95449.57</v>
      </c>
      <c r="L245" s="14">
        <f t="shared" si="2"/>
        <v>1250.43</v>
      </c>
      <c r="M245" s="14">
        <f t="shared" si="3"/>
        <v>-578818.72</v>
      </c>
      <c r="N245" s="12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3">
        <v>45153.0</v>
      </c>
      <c r="B246" s="25" t="s">
        <v>598</v>
      </c>
      <c r="C246" s="14" t="s">
        <v>44</v>
      </c>
      <c r="D246" s="26" t="s">
        <v>599</v>
      </c>
      <c r="E246" s="14" t="s">
        <v>22</v>
      </c>
      <c r="F246" s="14" t="s">
        <v>223</v>
      </c>
      <c r="G246" s="14" t="s">
        <v>24</v>
      </c>
      <c r="H246" s="15">
        <v>45172.0</v>
      </c>
      <c r="I246" s="18">
        <v>51850.0</v>
      </c>
      <c r="J246" s="14">
        <v>51850.0</v>
      </c>
      <c r="K246" s="33">
        <v>51006.19</v>
      </c>
      <c r="L246" s="14">
        <f t="shared" si="2"/>
        <v>843.81</v>
      </c>
      <c r="M246" s="14">
        <f t="shared" si="3"/>
        <v>-1212799.68</v>
      </c>
      <c r="N246" s="12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3">
        <v>45153.0</v>
      </c>
      <c r="B247" s="41" t="s">
        <v>600</v>
      </c>
      <c r="C247" s="14" t="s">
        <v>601</v>
      </c>
      <c r="D247" s="28" t="s">
        <v>602</v>
      </c>
      <c r="E247" s="14" t="s">
        <v>16</v>
      </c>
      <c r="F247" s="14" t="s">
        <v>38</v>
      </c>
      <c r="G247" s="14" t="s">
        <v>18</v>
      </c>
      <c r="H247" s="15">
        <v>45173.0</v>
      </c>
      <c r="I247" s="18">
        <v>108850.0</v>
      </c>
      <c r="J247" s="14">
        <v>108850.0</v>
      </c>
      <c r="K247" s="37">
        <v>108386.0</v>
      </c>
      <c r="L247" s="14">
        <f t="shared" si="2"/>
        <v>464</v>
      </c>
      <c r="M247" s="14">
        <f t="shared" si="3"/>
        <v>-578354.72</v>
      </c>
      <c r="N247" s="12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3">
        <v>45153.0</v>
      </c>
      <c r="B248" s="41" t="s">
        <v>603</v>
      </c>
      <c r="C248" s="14" t="s">
        <v>248</v>
      </c>
      <c r="D248" s="28" t="s">
        <v>604</v>
      </c>
      <c r="E248" s="14" t="s">
        <v>16</v>
      </c>
      <c r="F248" s="14" t="s">
        <v>223</v>
      </c>
      <c r="G248" s="14" t="s">
        <v>18</v>
      </c>
      <c r="H248" s="15">
        <v>45167.0</v>
      </c>
      <c r="I248" s="18">
        <v>88119.0</v>
      </c>
      <c r="J248" s="14"/>
      <c r="K248" s="37">
        <v>87756.0</v>
      </c>
      <c r="L248" s="14">
        <f t="shared" si="2"/>
        <v>-87756</v>
      </c>
      <c r="M248" s="14">
        <f t="shared" si="3"/>
        <v>-1300555.68</v>
      </c>
      <c r="N248" s="12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3">
        <v>45153.0</v>
      </c>
      <c r="B249" s="29" t="s">
        <v>605</v>
      </c>
      <c r="C249" s="14" t="s">
        <v>606</v>
      </c>
      <c r="D249" s="28" t="s">
        <v>607</v>
      </c>
      <c r="E249" s="14" t="s">
        <v>46</v>
      </c>
      <c r="F249" s="14" t="s">
        <v>223</v>
      </c>
      <c r="G249" s="14" t="s">
        <v>48</v>
      </c>
      <c r="H249" s="15">
        <v>45154.0</v>
      </c>
      <c r="I249" s="18">
        <v>71500.0</v>
      </c>
      <c r="J249" s="14">
        <v>71500.0</v>
      </c>
      <c r="K249" s="14">
        <v>70443.0</v>
      </c>
      <c r="L249" s="14">
        <f t="shared" si="2"/>
        <v>1057</v>
      </c>
      <c r="M249" s="14">
        <f t="shared" si="3"/>
        <v>-577297.72</v>
      </c>
      <c r="N249" s="12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3">
        <v>45153.0</v>
      </c>
      <c r="B250" s="25" t="s">
        <v>141</v>
      </c>
      <c r="C250" s="14" t="s">
        <v>142</v>
      </c>
      <c r="D250" s="33">
        <v>6.09328342E8</v>
      </c>
      <c r="E250" s="14" t="s">
        <v>22</v>
      </c>
      <c r="F250" s="14" t="s">
        <v>430</v>
      </c>
      <c r="G250" s="14" t="s">
        <v>121</v>
      </c>
      <c r="H250" s="15">
        <v>45161.0</v>
      </c>
      <c r="I250" s="18">
        <v>67300.0</v>
      </c>
      <c r="J250" s="14"/>
      <c r="K250" s="33">
        <v>66755.48</v>
      </c>
      <c r="L250" s="14">
        <f t="shared" si="2"/>
        <v>-66755.48</v>
      </c>
      <c r="M250" s="14">
        <f t="shared" si="3"/>
        <v>-1367311.16</v>
      </c>
      <c r="N250" s="12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3">
        <v>45153.0</v>
      </c>
      <c r="B251" s="25" t="s">
        <v>608</v>
      </c>
      <c r="C251" s="14" t="s">
        <v>142</v>
      </c>
      <c r="D251" s="33">
        <v>6.09333967E8</v>
      </c>
      <c r="E251" s="14" t="s">
        <v>22</v>
      </c>
      <c r="F251" s="14" t="s">
        <v>430</v>
      </c>
      <c r="G251" s="14" t="s">
        <v>121</v>
      </c>
      <c r="H251" s="15">
        <v>45161.0</v>
      </c>
      <c r="I251" s="18">
        <v>76000.0</v>
      </c>
      <c r="J251" s="14"/>
      <c r="K251" s="33">
        <v>75425.03</v>
      </c>
      <c r="L251" s="14">
        <f t="shared" si="2"/>
        <v>-75425.03</v>
      </c>
      <c r="M251" s="14">
        <f t="shared" si="3"/>
        <v>-652722.75</v>
      </c>
      <c r="N251" s="12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3">
        <v>45153.0</v>
      </c>
      <c r="B252" s="25" t="s">
        <v>609</v>
      </c>
      <c r="C252" s="14" t="s">
        <v>20</v>
      </c>
      <c r="D252" s="33" t="s">
        <v>610</v>
      </c>
      <c r="E252" s="14" t="s">
        <v>22</v>
      </c>
      <c r="F252" s="14" t="s">
        <v>547</v>
      </c>
      <c r="G252" s="14" t="s">
        <v>24</v>
      </c>
      <c r="H252" s="15">
        <v>45174.0</v>
      </c>
      <c r="I252" s="18">
        <v>4000.0</v>
      </c>
      <c r="J252" s="14">
        <v>4000.0</v>
      </c>
      <c r="K252" s="33">
        <v>154692.0</v>
      </c>
      <c r="L252" s="14">
        <f t="shared" si="2"/>
        <v>-150692</v>
      </c>
      <c r="M252" s="14">
        <f t="shared" si="3"/>
        <v>-1518003.16</v>
      </c>
      <c r="N252" s="12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3">
        <v>45153.0</v>
      </c>
      <c r="B253" s="25" t="s">
        <v>611</v>
      </c>
      <c r="C253" s="14" t="s">
        <v>33</v>
      </c>
      <c r="D253" s="33" t="s">
        <v>612</v>
      </c>
      <c r="E253" s="14" t="s">
        <v>22</v>
      </c>
      <c r="F253" s="14" t="s">
        <v>613</v>
      </c>
      <c r="G253" s="14" t="s">
        <v>18</v>
      </c>
      <c r="H253" s="15">
        <v>45176.0</v>
      </c>
      <c r="I253" s="18">
        <v>1600.0</v>
      </c>
      <c r="J253" s="14">
        <v>1600.0</v>
      </c>
      <c r="K253" s="33">
        <v>76968.2</v>
      </c>
      <c r="L253" s="14">
        <f t="shared" si="2"/>
        <v>-75368.2</v>
      </c>
      <c r="M253" s="14">
        <f t="shared" si="3"/>
        <v>-728090.95</v>
      </c>
      <c r="N253" s="12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3">
        <v>45153.0</v>
      </c>
      <c r="B254" s="25" t="s">
        <v>587</v>
      </c>
      <c r="C254" s="14" t="s">
        <v>561</v>
      </c>
      <c r="D254" s="33" t="s">
        <v>614</v>
      </c>
      <c r="E254" s="14" t="s">
        <v>22</v>
      </c>
      <c r="F254" s="14" t="s">
        <v>430</v>
      </c>
      <c r="G254" s="14" t="s">
        <v>18</v>
      </c>
      <c r="H254" s="15">
        <v>45183.0</v>
      </c>
      <c r="I254" s="18">
        <v>1000.0</v>
      </c>
      <c r="J254" s="14"/>
      <c r="K254" s="40">
        <v>250.0</v>
      </c>
      <c r="L254" s="14">
        <f t="shared" si="2"/>
        <v>-250</v>
      </c>
      <c r="M254" s="14">
        <f t="shared" si="3"/>
        <v>-1518253.16</v>
      </c>
      <c r="N254" s="12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3">
        <v>45153.0</v>
      </c>
      <c r="B255" s="30" t="s">
        <v>615</v>
      </c>
      <c r="C255" s="14" t="s">
        <v>561</v>
      </c>
      <c r="D255" s="33" t="s">
        <v>616</v>
      </c>
      <c r="E255" s="14" t="s">
        <v>22</v>
      </c>
      <c r="F255" s="14" t="s">
        <v>430</v>
      </c>
      <c r="G255" s="14" t="s">
        <v>18</v>
      </c>
      <c r="H255" s="15">
        <v>45183.0</v>
      </c>
      <c r="I255" s="18">
        <v>1000.0</v>
      </c>
      <c r="J255" s="14"/>
      <c r="K255" s="40">
        <v>250.0</v>
      </c>
      <c r="L255" s="14">
        <f t="shared" si="2"/>
        <v>-250</v>
      </c>
      <c r="M255" s="14">
        <f t="shared" si="3"/>
        <v>-728340.95</v>
      </c>
      <c r="N255" s="12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3">
        <v>45153.0</v>
      </c>
      <c r="B256" s="25" t="s">
        <v>617</v>
      </c>
      <c r="C256" s="14" t="s">
        <v>618</v>
      </c>
      <c r="D256" s="33" t="s">
        <v>619</v>
      </c>
      <c r="E256" s="14" t="s">
        <v>22</v>
      </c>
      <c r="F256" s="14" t="s">
        <v>620</v>
      </c>
      <c r="G256" s="14" t="s">
        <v>621</v>
      </c>
      <c r="H256" s="15">
        <v>45159.0</v>
      </c>
      <c r="I256" s="18">
        <v>5000.0</v>
      </c>
      <c r="J256" s="14">
        <v>1500.0</v>
      </c>
      <c r="K256" s="33">
        <v>500.0</v>
      </c>
      <c r="L256" s="14">
        <f t="shared" si="2"/>
        <v>1000</v>
      </c>
      <c r="M256" s="14">
        <f t="shared" si="3"/>
        <v>-1517253.16</v>
      </c>
      <c r="N256" s="12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3">
        <v>45153.0</v>
      </c>
      <c r="B257" s="25" t="s">
        <v>622</v>
      </c>
      <c r="C257" s="14" t="s">
        <v>472</v>
      </c>
      <c r="D257" s="33" t="s">
        <v>623</v>
      </c>
      <c r="E257" s="14" t="s">
        <v>22</v>
      </c>
      <c r="F257" s="14" t="s">
        <v>125</v>
      </c>
      <c r="G257" s="14" t="s">
        <v>285</v>
      </c>
      <c r="H257" s="15">
        <v>45165.0</v>
      </c>
      <c r="I257" s="18">
        <v>83313.0</v>
      </c>
      <c r="J257" s="14">
        <v>70000.0</v>
      </c>
      <c r="K257" s="33">
        <v>83127.15</v>
      </c>
      <c r="L257" s="14">
        <f t="shared" si="2"/>
        <v>-13127.15</v>
      </c>
      <c r="M257" s="14">
        <f t="shared" si="3"/>
        <v>-741468.1</v>
      </c>
      <c r="N257" s="12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3">
        <v>45153.0</v>
      </c>
      <c r="B258" s="25" t="s">
        <v>624</v>
      </c>
      <c r="C258" s="14" t="s">
        <v>472</v>
      </c>
      <c r="D258" s="33" t="s">
        <v>625</v>
      </c>
      <c r="E258" s="14" t="s">
        <v>22</v>
      </c>
      <c r="F258" s="14" t="s">
        <v>125</v>
      </c>
      <c r="G258" s="14" t="s">
        <v>285</v>
      </c>
      <c r="H258" s="15">
        <v>45165.0</v>
      </c>
      <c r="I258" s="18">
        <v>83313.0</v>
      </c>
      <c r="J258" s="14">
        <v>83313.0</v>
      </c>
      <c r="K258" s="33">
        <v>83127.15</v>
      </c>
      <c r="L258" s="14">
        <f t="shared" si="2"/>
        <v>185.85</v>
      </c>
      <c r="M258" s="14">
        <f t="shared" si="3"/>
        <v>-1517067.31</v>
      </c>
      <c r="N258" s="12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3">
        <v>45153.0</v>
      </c>
      <c r="B259" s="25" t="s">
        <v>626</v>
      </c>
      <c r="C259" s="14" t="s">
        <v>40</v>
      </c>
      <c r="D259" s="33" t="s">
        <v>627</v>
      </c>
      <c r="E259" s="14" t="s">
        <v>22</v>
      </c>
      <c r="F259" s="14" t="s">
        <v>628</v>
      </c>
      <c r="G259" s="14" t="s">
        <v>24</v>
      </c>
      <c r="H259" s="34">
        <v>45156.0</v>
      </c>
      <c r="I259" s="18">
        <v>122900.0</v>
      </c>
      <c r="J259" s="14">
        <v>122900.0</v>
      </c>
      <c r="K259" s="33">
        <v>121576.69</v>
      </c>
      <c r="L259" s="14">
        <f t="shared" si="2"/>
        <v>1323.31</v>
      </c>
      <c r="M259" s="14">
        <f t="shared" si="3"/>
        <v>-740144.79</v>
      </c>
      <c r="N259" s="12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15">
        <v>45154.0</v>
      </c>
      <c r="B260" s="25" t="s">
        <v>629</v>
      </c>
      <c r="C260" s="14" t="s">
        <v>630</v>
      </c>
      <c r="D260" s="33" t="s">
        <v>631</v>
      </c>
      <c r="E260" s="14" t="s">
        <v>22</v>
      </c>
      <c r="F260" s="14" t="s">
        <v>91</v>
      </c>
      <c r="G260" s="14" t="s">
        <v>24</v>
      </c>
      <c r="H260" s="15">
        <v>45247.0</v>
      </c>
      <c r="I260" s="18">
        <v>166750.0</v>
      </c>
      <c r="J260" s="14"/>
      <c r="K260" s="33">
        <v>164756.4</v>
      </c>
      <c r="L260" s="14">
        <f t="shared" si="2"/>
        <v>-164756.4</v>
      </c>
      <c r="M260" s="14">
        <f t="shared" si="3"/>
        <v>-1681823.71</v>
      </c>
      <c r="N260" s="12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15">
        <v>45154.0</v>
      </c>
      <c r="B261" s="30" t="s">
        <v>566</v>
      </c>
      <c r="C261" s="14" t="s">
        <v>40</v>
      </c>
      <c r="D261" s="40" t="s">
        <v>632</v>
      </c>
      <c r="E261" s="14" t="s">
        <v>16</v>
      </c>
      <c r="F261" s="14" t="s">
        <v>42</v>
      </c>
      <c r="G261" s="14" t="s">
        <v>18</v>
      </c>
      <c r="H261" s="15">
        <v>45178.0</v>
      </c>
      <c r="I261" s="18">
        <v>68960.0</v>
      </c>
      <c r="J261" s="14">
        <v>68960.0</v>
      </c>
      <c r="K261" s="37">
        <v>68808.0</v>
      </c>
      <c r="L261" s="14">
        <f t="shared" si="2"/>
        <v>152</v>
      </c>
      <c r="M261" s="14">
        <f t="shared" si="3"/>
        <v>-739992.79</v>
      </c>
      <c r="N261" s="12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15">
        <v>45154.0</v>
      </c>
      <c r="B262" s="31" t="s">
        <v>633</v>
      </c>
      <c r="C262" s="14" t="s">
        <v>131</v>
      </c>
      <c r="D262" s="26" t="s">
        <v>634</v>
      </c>
      <c r="E262" s="14" t="s">
        <v>46</v>
      </c>
      <c r="F262" s="14" t="s">
        <v>35</v>
      </c>
      <c r="G262" s="14" t="s">
        <v>48</v>
      </c>
      <c r="H262" s="15">
        <v>45185.0</v>
      </c>
      <c r="I262" s="18">
        <v>58100.0</v>
      </c>
      <c r="J262" s="14">
        <v>58100.0</v>
      </c>
      <c r="K262" s="14">
        <v>57293.0</v>
      </c>
      <c r="L262" s="14">
        <f t="shared" si="2"/>
        <v>807</v>
      </c>
      <c r="M262" s="14">
        <f t="shared" si="3"/>
        <v>-1681016.71</v>
      </c>
      <c r="N262" s="12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15">
        <v>45154.0</v>
      </c>
      <c r="B263" s="25" t="s">
        <v>135</v>
      </c>
      <c r="C263" s="14" t="s">
        <v>50</v>
      </c>
      <c r="D263" s="26" t="s">
        <v>51</v>
      </c>
      <c r="E263" s="14" t="s">
        <v>52</v>
      </c>
      <c r="F263" s="14" t="s">
        <v>91</v>
      </c>
      <c r="G263" s="14" t="s">
        <v>50</v>
      </c>
      <c r="H263" s="15">
        <v>45154.0</v>
      </c>
      <c r="I263" s="18">
        <v>2000.0</v>
      </c>
      <c r="J263" s="14"/>
      <c r="K263" s="33"/>
      <c r="L263" s="14">
        <f t="shared" si="2"/>
        <v>0</v>
      </c>
      <c r="M263" s="14">
        <f t="shared" si="3"/>
        <v>-739992.79</v>
      </c>
      <c r="N263" s="12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15">
        <v>45154.0</v>
      </c>
      <c r="B264" s="25" t="s">
        <v>635</v>
      </c>
      <c r="C264" s="14" t="s">
        <v>142</v>
      </c>
      <c r="D264" s="33">
        <v>6.09335784E8</v>
      </c>
      <c r="E264" s="14" t="s">
        <v>22</v>
      </c>
      <c r="F264" s="14" t="s">
        <v>430</v>
      </c>
      <c r="G264" s="14" t="s">
        <v>121</v>
      </c>
      <c r="H264" s="15">
        <v>45166.0</v>
      </c>
      <c r="I264" s="18">
        <v>63300.0</v>
      </c>
      <c r="J264" s="14"/>
      <c r="K264" s="33">
        <v>62814.78</v>
      </c>
      <c r="L264" s="14">
        <f t="shared" si="2"/>
        <v>-62814.78</v>
      </c>
      <c r="M264" s="14">
        <f t="shared" si="3"/>
        <v>-1743831.49</v>
      </c>
      <c r="N264" s="12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15">
        <v>45154.0</v>
      </c>
      <c r="B265" s="31" t="s">
        <v>478</v>
      </c>
      <c r="C265" s="14" t="s">
        <v>636</v>
      </c>
      <c r="D265" s="26" t="s">
        <v>637</v>
      </c>
      <c r="E265" s="14" t="s">
        <v>638</v>
      </c>
      <c r="F265" s="14" t="s">
        <v>35</v>
      </c>
      <c r="G265" s="14" t="s">
        <v>639</v>
      </c>
      <c r="H265" s="14" t="s">
        <v>640</v>
      </c>
      <c r="I265" s="18">
        <v>98400.0</v>
      </c>
      <c r="J265" s="14"/>
      <c r="K265" s="26">
        <v>92000.0</v>
      </c>
      <c r="L265" s="14">
        <f t="shared" si="2"/>
        <v>-92000</v>
      </c>
      <c r="M265" s="14">
        <f t="shared" si="3"/>
        <v>-831992.79</v>
      </c>
      <c r="N265" s="12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15">
        <v>45154.0</v>
      </c>
      <c r="B266" s="25" t="s">
        <v>641</v>
      </c>
      <c r="C266" s="14" t="s">
        <v>642</v>
      </c>
      <c r="D266" s="33" t="s">
        <v>643</v>
      </c>
      <c r="E266" s="14" t="s">
        <v>22</v>
      </c>
      <c r="F266" s="14" t="s">
        <v>155</v>
      </c>
      <c r="G266" s="14" t="s">
        <v>644</v>
      </c>
      <c r="H266" s="15">
        <v>45163.0</v>
      </c>
      <c r="I266" s="18">
        <v>54850.0</v>
      </c>
      <c r="J266" s="14">
        <v>54850.0</v>
      </c>
      <c r="K266" s="33">
        <v>54114.0</v>
      </c>
      <c r="L266" s="14">
        <f t="shared" si="2"/>
        <v>736</v>
      </c>
      <c r="M266" s="14">
        <f t="shared" si="3"/>
        <v>-1743095.49</v>
      </c>
      <c r="N266" s="12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15">
        <v>45154.0</v>
      </c>
      <c r="B267" s="30" t="s">
        <v>94</v>
      </c>
      <c r="C267" s="14" t="s">
        <v>160</v>
      </c>
      <c r="D267" s="26" t="s">
        <v>645</v>
      </c>
      <c r="E267" s="14" t="s">
        <v>646</v>
      </c>
      <c r="F267" s="14" t="s">
        <v>430</v>
      </c>
      <c r="G267" s="14" t="s">
        <v>48</v>
      </c>
      <c r="H267" s="15">
        <v>45158.0</v>
      </c>
      <c r="I267" s="18">
        <v>98400.0</v>
      </c>
      <c r="J267" s="14"/>
      <c r="K267" s="40">
        <v>96514.0</v>
      </c>
      <c r="L267" s="14">
        <f t="shared" si="2"/>
        <v>-96514</v>
      </c>
      <c r="M267" s="14">
        <f t="shared" si="3"/>
        <v>-928506.79</v>
      </c>
      <c r="N267" s="12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15">
        <v>45154.0</v>
      </c>
      <c r="B268" s="31" t="s">
        <v>647</v>
      </c>
      <c r="C268" s="14" t="s">
        <v>14</v>
      </c>
      <c r="D268" s="28" t="s">
        <v>648</v>
      </c>
      <c r="E268" s="14" t="s">
        <v>16</v>
      </c>
      <c r="F268" s="14" t="s">
        <v>38</v>
      </c>
      <c r="G268" s="14" t="s">
        <v>18</v>
      </c>
      <c r="H268" s="15">
        <v>45165.0</v>
      </c>
      <c r="I268" s="18">
        <v>80858.0</v>
      </c>
      <c r="J268" s="14">
        <v>80858.0</v>
      </c>
      <c r="K268" s="37">
        <v>80495.0</v>
      </c>
      <c r="L268" s="14">
        <f t="shared" si="2"/>
        <v>363</v>
      </c>
      <c r="M268" s="14">
        <f t="shared" si="3"/>
        <v>-1742732.49</v>
      </c>
      <c r="N268" s="12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15">
        <v>45154.0</v>
      </c>
      <c r="B269" s="31" t="s">
        <v>649</v>
      </c>
      <c r="C269" s="14" t="s">
        <v>50</v>
      </c>
      <c r="D269" s="26" t="s">
        <v>51</v>
      </c>
      <c r="E269" s="14" t="s">
        <v>52</v>
      </c>
      <c r="F269" s="14" t="s">
        <v>458</v>
      </c>
      <c r="G269" s="14" t="s">
        <v>50</v>
      </c>
      <c r="H269" s="15">
        <v>45154.0</v>
      </c>
      <c r="I269" s="18">
        <v>900.0</v>
      </c>
      <c r="J269" s="14"/>
      <c r="K269" s="26">
        <v>300.0</v>
      </c>
      <c r="L269" s="14">
        <f t="shared" si="2"/>
        <v>-300</v>
      </c>
      <c r="M269" s="14">
        <f t="shared" si="3"/>
        <v>-928806.79</v>
      </c>
      <c r="N269" s="12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15">
        <v>45154.0</v>
      </c>
      <c r="B270" s="20" t="s">
        <v>650</v>
      </c>
      <c r="C270" s="14" t="s">
        <v>44</v>
      </c>
      <c r="D270" s="21" t="s">
        <v>651</v>
      </c>
      <c r="E270" s="14" t="s">
        <v>22</v>
      </c>
      <c r="F270" s="14" t="s">
        <v>200</v>
      </c>
      <c r="G270" s="14" t="s">
        <v>24</v>
      </c>
      <c r="H270" s="15">
        <v>45173.0</v>
      </c>
      <c r="I270" s="18">
        <v>51000.0</v>
      </c>
      <c r="J270" s="14">
        <v>51000.0</v>
      </c>
      <c r="K270" s="22">
        <v>50189.33</v>
      </c>
      <c r="L270" s="14">
        <f t="shared" si="2"/>
        <v>810.67</v>
      </c>
      <c r="M270" s="14">
        <f t="shared" si="3"/>
        <v>-1741921.82</v>
      </c>
      <c r="N270" s="12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15">
        <v>45154.0</v>
      </c>
      <c r="B271" s="20" t="s">
        <v>652</v>
      </c>
      <c r="C271" s="14" t="s">
        <v>131</v>
      </c>
      <c r="D271" s="21">
        <v>6.09342687E8</v>
      </c>
      <c r="E271" s="14" t="s">
        <v>22</v>
      </c>
      <c r="F271" s="14" t="s">
        <v>263</v>
      </c>
      <c r="G271" s="14" t="s">
        <v>121</v>
      </c>
      <c r="H271" s="15">
        <v>45177.0</v>
      </c>
      <c r="I271" s="18">
        <v>75500.0</v>
      </c>
      <c r="J271" s="14">
        <v>75500.0</v>
      </c>
      <c r="K271" s="22">
        <v>75030.97</v>
      </c>
      <c r="L271" s="14">
        <f t="shared" si="2"/>
        <v>469.03</v>
      </c>
      <c r="M271" s="14">
        <f t="shared" si="3"/>
        <v>-928337.76</v>
      </c>
      <c r="N271" s="12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15">
        <v>45155.0</v>
      </c>
      <c r="B272" s="20" t="s">
        <v>653</v>
      </c>
      <c r="C272" s="14" t="s">
        <v>630</v>
      </c>
      <c r="D272" s="21" t="s">
        <v>654</v>
      </c>
      <c r="E272" s="14" t="s">
        <v>22</v>
      </c>
      <c r="F272" s="14" t="s">
        <v>91</v>
      </c>
      <c r="G272" s="14" t="s">
        <v>18</v>
      </c>
      <c r="H272" s="15">
        <v>45253.0</v>
      </c>
      <c r="I272" s="18">
        <v>31500.0</v>
      </c>
      <c r="J272" s="14">
        <v>31500.0</v>
      </c>
      <c r="K272" s="22">
        <v>31057.74</v>
      </c>
      <c r="L272" s="14">
        <f t="shared" si="2"/>
        <v>442.26</v>
      </c>
      <c r="M272" s="14">
        <f t="shared" si="3"/>
        <v>-1741479.56</v>
      </c>
      <c r="N272" s="12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15">
        <v>45155.0</v>
      </c>
      <c r="B273" s="20" t="s">
        <v>655</v>
      </c>
      <c r="C273" s="14" t="s">
        <v>656</v>
      </c>
      <c r="D273" s="21" t="s">
        <v>657</v>
      </c>
      <c r="E273" s="14" t="s">
        <v>22</v>
      </c>
      <c r="F273" s="14" t="s">
        <v>47</v>
      </c>
      <c r="G273" s="14" t="s">
        <v>466</v>
      </c>
      <c r="H273" s="15">
        <v>45210.0</v>
      </c>
      <c r="I273" s="18">
        <v>1000.0</v>
      </c>
      <c r="J273" s="14">
        <v>1000.0</v>
      </c>
      <c r="K273" s="22">
        <v>250.0</v>
      </c>
      <c r="L273" s="14">
        <f t="shared" si="2"/>
        <v>750</v>
      </c>
      <c r="M273" s="14">
        <f t="shared" si="3"/>
        <v>-927587.76</v>
      </c>
      <c r="N273" s="12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15">
        <v>45155.0</v>
      </c>
      <c r="B274" s="20" t="s">
        <v>658</v>
      </c>
      <c r="C274" s="14" t="s">
        <v>40</v>
      </c>
      <c r="D274" s="21" t="s">
        <v>659</v>
      </c>
      <c r="E274" s="14" t="s">
        <v>22</v>
      </c>
      <c r="F274" s="14" t="s">
        <v>38</v>
      </c>
      <c r="G274" s="14" t="s">
        <v>18</v>
      </c>
      <c r="H274" s="15">
        <v>45185.0</v>
      </c>
      <c r="I274" s="18">
        <v>67843.0</v>
      </c>
      <c r="J274" s="14">
        <v>67800.0</v>
      </c>
      <c r="K274" s="22">
        <v>67545.3</v>
      </c>
      <c r="L274" s="14">
        <f t="shared" si="2"/>
        <v>254.7</v>
      </c>
      <c r="M274" s="14">
        <f t="shared" si="3"/>
        <v>-1741224.86</v>
      </c>
      <c r="N274" s="12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15">
        <v>45155.0</v>
      </c>
      <c r="B275" s="20" t="s">
        <v>264</v>
      </c>
      <c r="C275" s="14" t="s">
        <v>248</v>
      </c>
      <c r="D275" s="21" t="s">
        <v>660</v>
      </c>
      <c r="E275" s="14" t="s">
        <v>22</v>
      </c>
      <c r="F275" s="14" t="s">
        <v>42</v>
      </c>
      <c r="G275" s="14" t="s">
        <v>18</v>
      </c>
      <c r="H275" s="15">
        <v>45170.0</v>
      </c>
      <c r="I275" s="18">
        <v>77800.0</v>
      </c>
      <c r="J275" s="14">
        <v>77800.0</v>
      </c>
      <c r="K275" s="22">
        <v>77776.45</v>
      </c>
      <c r="L275" s="14">
        <f t="shared" si="2"/>
        <v>23.55</v>
      </c>
      <c r="M275" s="14">
        <f t="shared" si="3"/>
        <v>-927564.21</v>
      </c>
      <c r="N275" s="12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15">
        <v>45155.0</v>
      </c>
      <c r="B276" s="20" t="s">
        <v>661</v>
      </c>
      <c r="C276" s="14" t="s">
        <v>561</v>
      </c>
      <c r="D276" s="33" t="s">
        <v>662</v>
      </c>
      <c r="E276" s="14" t="s">
        <v>22</v>
      </c>
      <c r="F276" s="14" t="s">
        <v>263</v>
      </c>
      <c r="G276" s="14" t="s">
        <v>18</v>
      </c>
      <c r="H276" s="15">
        <v>45237.0</v>
      </c>
      <c r="I276" s="18">
        <v>1000.0</v>
      </c>
      <c r="J276" s="14">
        <v>1000.0</v>
      </c>
      <c r="K276" s="22">
        <v>250.0</v>
      </c>
      <c r="L276" s="14">
        <f t="shared" si="2"/>
        <v>750</v>
      </c>
      <c r="M276" s="14">
        <f t="shared" si="3"/>
        <v>-1740474.86</v>
      </c>
      <c r="N276" s="12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15">
        <v>45155.0</v>
      </c>
      <c r="B277" s="25" t="s">
        <v>663</v>
      </c>
      <c r="C277" s="14" t="s">
        <v>664</v>
      </c>
      <c r="D277" s="33" t="s">
        <v>665</v>
      </c>
      <c r="E277" s="14" t="s">
        <v>22</v>
      </c>
      <c r="F277" s="14" t="s">
        <v>666</v>
      </c>
      <c r="G277" s="14" t="s">
        <v>667</v>
      </c>
      <c r="H277" s="15">
        <v>45167.0</v>
      </c>
      <c r="I277" s="18">
        <v>132500.0</v>
      </c>
      <c r="J277" s="14"/>
      <c r="K277" s="33">
        <v>128321.6</v>
      </c>
      <c r="L277" s="14">
        <f t="shared" si="2"/>
        <v>-128321.6</v>
      </c>
      <c r="M277" s="14">
        <f t="shared" si="3"/>
        <v>-1055885.81</v>
      </c>
      <c r="N277" s="12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15">
        <v>45155.0</v>
      </c>
      <c r="B278" s="30" t="s">
        <v>668</v>
      </c>
      <c r="C278" s="14" t="s">
        <v>44</v>
      </c>
      <c r="D278" s="33" t="s">
        <v>669</v>
      </c>
      <c r="E278" s="14" t="s">
        <v>22</v>
      </c>
      <c r="F278" s="14" t="s">
        <v>125</v>
      </c>
      <c r="G278" s="14" t="s">
        <v>24</v>
      </c>
      <c r="H278" s="15">
        <v>45161.0</v>
      </c>
      <c r="I278" s="18">
        <v>78280.0</v>
      </c>
      <c r="J278" s="14"/>
      <c r="K278" s="33">
        <v>78055.63</v>
      </c>
      <c r="L278" s="14">
        <f t="shared" si="2"/>
        <v>-78055.63</v>
      </c>
      <c r="M278" s="14">
        <f t="shared" si="3"/>
        <v>-1818530.49</v>
      </c>
      <c r="N278" s="12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15">
        <v>45155.0</v>
      </c>
      <c r="B279" s="31" t="s">
        <v>670</v>
      </c>
      <c r="C279" s="14" t="s">
        <v>50</v>
      </c>
      <c r="D279" s="14" t="s">
        <v>51</v>
      </c>
      <c r="E279" s="14" t="s">
        <v>52</v>
      </c>
      <c r="F279" s="14" t="s">
        <v>458</v>
      </c>
      <c r="G279" s="14" t="s">
        <v>50</v>
      </c>
      <c r="H279" s="15">
        <v>45155.0</v>
      </c>
      <c r="I279" s="18">
        <v>450.0</v>
      </c>
      <c r="J279" s="14"/>
      <c r="K279" s="26">
        <v>150.0</v>
      </c>
      <c r="L279" s="14">
        <f t="shared" si="2"/>
        <v>-150</v>
      </c>
      <c r="M279" s="14">
        <f t="shared" si="3"/>
        <v>-1056035.81</v>
      </c>
      <c r="N279" s="12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15">
        <v>45155.0</v>
      </c>
      <c r="B280" s="31" t="s">
        <v>489</v>
      </c>
      <c r="C280" s="14" t="s">
        <v>160</v>
      </c>
      <c r="D280" s="26" t="s">
        <v>671</v>
      </c>
      <c r="E280" s="14" t="s">
        <v>16</v>
      </c>
      <c r="F280" s="14" t="s">
        <v>200</v>
      </c>
      <c r="G280" s="14" t="s">
        <v>18</v>
      </c>
      <c r="H280" s="15">
        <v>45170.0</v>
      </c>
      <c r="I280" s="18">
        <v>74123.0</v>
      </c>
      <c r="J280" s="14"/>
      <c r="K280" s="26">
        <v>73794.0</v>
      </c>
      <c r="L280" s="14">
        <f t="shared" si="2"/>
        <v>-73794</v>
      </c>
      <c r="M280" s="14">
        <f t="shared" si="3"/>
        <v>-1892324.49</v>
      </c>
      <c r="N280" s="12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15">
        <v>45155.0</v>
      </c>
      <c r="B281" s="31" t="s">
        <v>672</v>
      </c>
      <c r="C281" s="14" t="s">
        <v>518</v>
      </c>
      <c r="D281" s="26" t="s">
        <v>673</v>
      </c>
      <c r="E281" s="14" t="s">
        <v>456</v>
      </c>
      <c r="F281" s="14" t="s">
        <v>674</v>
      </c>
      <c r="G281" s="14" t="s">
        <v>48</v>
      </c>
      <c r="H281" s="15">
        <v>45172.0</v>
      </c>
      <c r="I281" s="18">
        <v>83000.0</v>
      </c>
      <c r="J281" s="14">
        <v>83000.0</v>
      </c>
      <c r="K281" s="26">
        <v>81500.0</v>
      </c>
      <c r="L281" s="14">
        <f t="shared" si="2"/>
        <v>1500</v>
      </c>
      <c r="M281" s="14">
        <f t="shared" si="3"/>
        <v>-1054535.81</v>
      </c>
      <c r="N281" s="12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15">
        <v>45155.0</v>
      </c>
      <c r="B282" s="27" t="s">
        <v>675</v>
      </c>
      <c r="C282" s="14" t="s">
        <v>676</v>
      </c>
      <c r="D282" s="26" t="s">
        <v>677</v>
      </c>
      <c r="E282" s="14" t="s">
        <v>16</v>
      </c>
      <c r="F282" s="14" t="s">
        <v>35</v>
      </c>
      <c r="G282" s="14" t="s">
        <v>18</v>
      </c>
      <c r="H282" s="15">
        <v>45165.0</v>
      </c>
      <c r="I282" s="18">
        <v>54700.0</v>
      </c>
      <c r="J282" s="14"/>
      <c r="K282" s="37">
        <v>54239.0</v>
      </c>
      <c r="L282" s="14">
        <f t="shared" si="2"/>
        <v>-54239</v>
      </c>
      <c r="M282" s="14">
        <f t="shared" si="3"/>
        <v>-1946563.49</v>
      </c>
      <c r="N282" s="12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15">
        <v>45155.0</v>
      </c>
      <c r="B283" s="44" t="s">
        <v>678</v>
      </c>
      <c r="C283" s="14" t="s">
        <v>144</v>
      </c>
      <c r="D283" s="36" t="s">
        <v>679</v>
      </c>
      <c r="E283" s="14" t="s">
        <v>81</v>
      </c>
      <c r="F283" s="14" t="s">
        <v>185</v>
      </c>
      <c r="G283" s="14" t="s">
        <v>24</v>
      </c>
      <c r="H283" s="15">
        <v>45156.0</v>
      </c>
      <c r="I283" s="18">
        <v>32100.0</v>
      </c>
      <c r="J283" s="14">
        <v>32100.0</v>
      </c>
      <c r="K283" s="37">
        <v>31778.0</v>
      </c>
      <c r="L283" s="14">
        <f t="shared" si="2"/>
        <v>322</v>
      </c>
      <c r="M283" s="14">
        <f t="shared" si="3"/>
        <v>-1054213.81</v>
      </c>
      <c r="N283" s="12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15">
        <v>45155.0</v>
      </c>
      <c r="B284" s="31" t="s">
        <v>680</v>
      </c>
      <c r="C284" s="14" t="s">
        <v>40</v>
      </c>
      <c r="D284" s="26" t="s">
        <v>681</v>
      </c>
      <c r="E284" s="14" t="s">
        <v>646</v>
      </c>
      <c r="F284" s="14" t="s">
        <v>47</v>
      </c>
      <c r="G284" s="14" t="s">
        <v>48</v>
      </c>
      <c r="H284" s="15">
        <v>45190.0</v>
      </c>
      <c r="I284" s="18">
        <v>61900.0</v>
      </c>
      <c r="J284" s="14"/>
      <c r="K284" s="26">
        <v>60155.0</v>
      </c>
      <c r="L284" s="14">
        <f t="shared" si="2"/>
        <v>-60155</v>
      </c>
      <c r="M284" s="14">
        <f t="shared" si="3"/>
        <v>-2006718.49</v>
      </c>
      <c r="N284" s="12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15">
        <v>45155.0</v>
      </c>
      <c r="B285" s="31" t="s">
        <v>682</v>
      </c>
      <c r="C285" s="14" t="s">
        <v>131</v>
      </c>
      <c r="D285" s="26" t="s">
        <v>683</v>
      </c>
      <c r="E285" s="14" t="s">
        <v>646</v>
      </c>
      <c r="F285" s="14" t="s">
        <v>42</v>
      </c>
      <c r="G285" s="14" t="s">
        <v>48</v>
      </c>
      <c r="H285" s="15">
        <v>45196.0</v>
      </c>
      <c r="I285" s="18">
        <v>55500.0</v>
      </c>
      <c r="J285" s="14">
        <v>55500.0</v>
      </c>
      <c r="K285" s="26">
        <v>54285.0</v>
      </c>
      <c r="L285" s="14">
        <f t="shared" si="2"/>
        <v>1215</v>
      </c>
      <c r="M285" s="14">
        <f t="shared" si="3"/>
        <v>-1052998.81</v>
      </c>
      <c r="N285" s="12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15">
        <v>45155.0</v>
      </c>
      <c r="B286" s="31" t="s">
        <v>684</v>
      </c>
      <c r="C286" s="14" t="s">
        <v>131</v>
      </c>
      <c r="D286" s="26" t="s">
        <v>685</v>
      </c>
      <c r="E286" s="14" t="s">
        <v>646</v>
      </c>
      <c r="F286" s="14" t="s">
        <v>42</v>
      </c>
      <c r="G286" s="14" t="s">
        <v>48</v>
      </c>
      <c r="H286" s="15">
        <v>45196.0</v>
      </c>
      <c r="I286" s="18">
        <v>51850.0</v>
      </c>
      <c r="J286" s="14">
        <v>51850.0</v>
      </c>
      <c r="K286" s="26">
        <v>50712.0</v>
      </c>
      <c r="L286" s="14">
        <f t="shared" si="2"/>
        <v>1138</v>
      </c>
      <c r="M286" s="14">
        <f t="shared" si="3"/>
        <v>-2005580.49</v>
      </c>
      <c r="N286" s="12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15">
        <v>45155.0</v>
      </c>
      <c r="B287" s="49" t="s">
        <v>686</v>
      </c>
      <c r="C287" s="14" t="s">
        <v>131</v>
      </c>
      <c r="D287" s="21">
        <v>6.09360382E8</v>
      </c>
      <c r="E287" s="14" t="s">
        <v>22</v>
      </c>
      <c r="F287" s="14" t="s">
        <v>42</v>
      </c>
      <c r="G287" s="14" t="s">
        <v>121</v>
      </c>
      <c r="H287" s="15">
        <v>45176.0</v>
      </c>
      <c r="I287" s="18">
        <v>71250.0</v>
      </c>
      <c r="J287" s="14">
        <v>71250.0</v>
      </c>
      <c r="K287" s="22">
        <v>70932.63</v>
      </c>
      <c r="L287" s="14">
        <f t="shared" si="2"/>
        <v>317.37</v>
      </c>
      <c r="M287" s="14">
        <f t="shared" si="3"/>
        <v>-1052681.44</v>
      </c>
      <c r="N287" s="12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15">
        <v>45155.0</v>
      </c>
      <c r="B288" s="20" t="s">
        <v>687</v>
      </c>
      <c r="C288" s="14" t="s">
        <v>40</v>
      </c>
      <c r="D288" s="21" t="s">
        <v>688</v>
      </c>
      <c r="E288" s="14" t="s">
        <v>22</v>
      </c>
      <c r="F288" s="14" t="s">
        <v>409</v>
      </c>
      <c r="G288" s="14" t="s">
        <v>24</v>
      </c>
      <c r="H288" s="15">
        <v>45168.0</v>
      </c>
      <c r="I288" s="18">
        <v>106150.0</v>
      </c>
      <c r="J288" s="14">
        <v>106150.0</v>
      </c>
      <c r="K288" s="22">
        <v>104692.5</v>
      </c>
      <c r="L288" s="14">
        <f t="shared" si="2"/>
        <v>1457.5</v>
      </c>
      <c r="M288" s="14">
        <f t="shared" si="3"/>
        <v>-2004122.99</v>
      </c>
      <c r="N288" s="12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15">
        <v>45155.0</v>
      </c>
      <c r="B289" s="20" t="s">
        <v>689</v>
      </c>
      <c r="C289" s="14" t="s">
        <v>690</v>
      </c>
      <c r="D289" s="21" t="s">
        <v>691</v>
      </c>
      <c r="E289" s="14" t="s">
        <v>22</v>
      </c>
      <c r="F289" s="14" t="s">
        <v>692</v>
      </c>
      <c r="G289" s="14" t="s">
        <v>24</v>
      </c>
      <c r="H289" s="15">
        <v>45163.0</v>
      </c>
      <c r="I289" s="18">
        <v>102200.0</v>
      </c>
      <c r="J289" s="14"/>
      <c r="K289" s="22">
        <v>101670.06</v>
      </c>
      <c r="L289" s="14">
        <f t="shared" si="2"/>
        <v>-101670.06</v>
      </c>
      <c r="M289" s="14">
        <f t="shared" si="3"/>
        <v>-1154351.5</v>
      </c>
      <c r="N289" s="12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15">
        <v>45155.0</v>
      </c>
      <c r="B290" s="20" t="s">
        <v>693</v>
      </c>
      <c r="C290" s="14" t="s">
        <v>690</v>
      </c>
      <c r="D290" s="21" t="s">
        <v>694</v>
      </c>
      <c r="E290" s="14" t="s">
        <v>22</v>
      </c>
      <c r="F290" s="14" t="s">
        <v>692</v>
      </c>
      <c r="G290" s="14" t="s">
        <v>24</v>
      </c>
      <c r="H290" s="15">
        <v>45163.0</v>
      </c>
      <c r="I290" s="18">
        <v>195600.0</v>
      </c>
      <c r="J290" s="14">
        <v>195600.0</v>
      </c>
      <c r="K290" s="22">
        <v>194404.52</v>
      </c>
      <c r="L290" s="14">
        <f t="shared" si="2"/>
        <v>1195.48</v>
      </c>
      <c r="M290" s="14">
        <f t="shared" si="3"/>
        <v>-2002927.51</v>
      </c>
      <c r="N290" s="12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15">
        <v>45156.0</v>
      </c>
      <c r="B291" s="29" t="s">
        <v>695</v>
      </c>
      <c r="C291" s="14" t="s">
        <v>289</v>
      </c>
      <c r="D291" s="21" t="s">
        <v>696</v>
      </c>
      <c r="E291" s="14" t="s">
        <v>22</v>
      </c>
      <c r="F291" s="14" t="s">
        <v>42</v>
      </c>
      <c r="G291" s="14" t="s">
        <v>24</v>
      </c>
      <c r="H291" s="15">
        <v>45214.0</v>
      </c>
      <c r="I291" s="18">
        <v>1000.0</v>
      </c>
      <c r="J291" s="14">
        <v>1000.0</v>
      </c>
      <c r="K291" s="22">
        <v>35122.0</v>
      </c>
      <c r="L291" s="14">
        <f t="shared" si="2"/>
        <v>-34122</v>
      </c>
      <c r="M291" s="14">
        <f t="shared" si="3"/>
        <v>-1188473.5</v>
      </c>
      <c r="N291" s="12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15">
        <v>45156.0</v>
      </c>
      <c r="B292" s="20" t="s">
        <v>617</v>
      </c>
      <c r="C292" s="14" t="s">
        <v>697</v>
      </c>
      <c r="D292" s="21" t="s">
        <v>698</v>
      </c>
      <c r="E292" s="14" t="s">
        <v>22</v>
      </c>
      <c r="F292" s="14" t="s">
        <v>620</v>
      </c>
      <c r="G292" s="14" t="s">
        <v>621</v>
      </c>
      <c r="H292" s="15">
        <v>45159.0</v>
      </c>
      <c r="I292" s="18">
        <v>5000.0</v>
      </c>
      <c r="J292" s="14">
        <v>5000.0</v>
      </c>
      <c r="K292" s="22">
        <v>500.0</v>
      </c>
      <c r="L292" s="14">
        <f t="shared" si="2"/>
        <v>4500</v>
      </c>
      <c r="M292" s="14">
        <f t="shared" si="3"/>
        <v>-1998427.51</v>
      </c>
      <c r="N292" s="12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15">
        <v>45156.0</v>
      </c>
      <c r="B293" s="31" t="s">
        <v>699</v>
      </c>
      <c r="C293" s="14" t="s">
        <v>50</v>
      </c>
      <c r="D293" s="14" t="s">
        <v>51</v>
      </c>
      <c r="E293" s="14" t="s">
        <v>52</v>
      </c>
      <c r="F293" s="14" t="s">
        <v>458</v>
      </c>
      <c r="G293" s="14" t="s">
        <v>50</v>
      </c>
      <c r="H293" s="15">
        <v>45156.0</v>
      </c>
      <c r="I293" s="18">
        <v>900.0</v>
      </c>
      <c r="J293" s="14"/>
      <c r="K293" s="26">
        <v>300.0</v>
      </c>
      <c r="L293" s="14">
        <f t="shared" si="2"/>
        <v>-300</v>
      </c>
      <c r="M293" s="14">
        <f t="shared" si="3"/>
        <v>-1188773.5</v>
      </c>
      <c r="N293" s="12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15">
        <v>45156.0</v>
      </c>
      <c r="B294" s="50" t="s">
        <v>700</v>
      </c>
      <c r="C294" s="14" t="s">
        <v>496</v>
      </c>
      <c r="D294" s="51">
        <v>6.09371091E8</v>
      </c>
      <c r="E294" s="14" t="s">
        <v>22</v>
      </c>
      <c r="F294" s="14" t="s">
        <v>42</v>
      </c>
      <c r="G294" s="14" t="s">
        <v>121</v>
      </c>
      <c r="H294" s="15">
        <v>45173.0</v>
      </c>
      <c r="I294" s="18">
        <v>60200.0</v>
      </c>
      <c r="J294" s="14"/>
      <c r="K294" s="51">
        <v>59898.67</v>
      </c>
      <c r="L294" s="14">
        <f t="shared" si="2"/>
        <v>-59898.67</v>
      </c>
      <c r="M294" s="14">
        <f t="shared" si="3"/>
        <v>-2058326.18</v>
      </c>
      <c r="N294" s="12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15">
        <v>45156.0</v>
      </c>
      <c r="B295" s="50" t="s">
        <v>701</v>
      </c>
      <c r="C295" s="14" t="s">
        <v>144</v>
      </c>
      <c r="D295" s="52" t="s">
        <v>702</v>
      </c>
      <c r="E295" s="14" t="s">
        <v>22</v>
      </c>
      <c r="F295" s="14" t="s">
        <v>42</v>
      </c>
      <c r="G295" s="14" t="s">
        <v>48</v>
      </c>
      <c r="H295" s="15">
        <v>45162.0</v>
      </c>
      <c r="I295" s="18">
        <v>29100.0</v>
      </c>
      <c r="J295" s="14"/>
      <c r="K295" s="52">
        <v>28793.0</v>
      </c>
      <c r="L295" s="14">
        <f t="shared" si="2"/>
        <v>-28793</v>
      </c>
      <c r="M295" s="14">
        <f t="shared" si="3"/>
        <v>-1217566.5</v>
      </c>
      <c r="N295" s="12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15">
        <v>45156.0</v>
      </c>
      <c r="B296" s="53" t="s">
        <v>703</v>
      </c>
      <c r="C296" s="14" t="s">
        <v>704</v>
      </c>
      <c r="D296" s="52" t="s">
        <v>705</v>
      </c>
      <c r="E296" s="14" t="s">
        <v>22</v>
      </c>
      <c r="F296" s="14" t="s">
        <v>91</v>
      </c>
      <c r="G296" s="14" t="s">
        <v>466</v>
      </c>
      <c r="H296" s="46">
        <v>45253.0</v>
      </c>
      <c r="I296" s="18">
        <v>31500.0</v>
      </c>
      <c r="J296" s="14"/>
      <c r="K296" s="52">
        <v>31057.74</v>
      </c>
      <c r="L296" s="14">
        <f t="shared" si="2"/>
        <v>-31057.74</v>
      </c>
      <c r="M296" s="14">
        <f t="shared" si="3"/>
        <v>-2089383.92</v>
      </c>
      <c r="N296" s="12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15">
        <v>45157.0</v>
      </c>
      <c r="B297" s="54" t="s">
        <v>706</v>
      </c>
      <c r="C297" s="14" t="s">
        <v>33</v>
      </c>
      <c r="D297" s="55" t="s">
        <v>707</v>
      </c>
      <c r="E297" s="14" t="s">
        <v>22</v>
      </c>
      <c r="F297" s="14" t="s">
        <v>111</v>
      </c>
      <c r="G297" s="14" t="s">
        <v>18</v>
      </c>
      <c r="H297" s="15">
        <v>45211.0</v>
      </c>
      <c r="I297" s="18">
        <v>800.0</v>
      </c>
      <c r="J297" s="14"/>
      <c r="K297" s="26">
        <v>250.0</v>
      </c>
      <c r="L297" s="14">
        <f t="shared" si="2"/>
        <v>-250</v>
      </c>
      <c r="M297" s="14">
        <f t="shared" si="3"/>
        <v>-1217816.5</v>
      </c>
      <c r="N297" s="12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15">
        <v>45157.0</v>
      </c>
      <c r="B298" s="54" t="s">
        <v>708</v>
      </c>
      <c r="C298" s="14" t="s">
        <v>33</v>
      </c>
      <c r="D298" s="55" t="s">
        <v>709</v>
      </c>
      <c r="E298" s="14" t="s">
        <v>22</v>
      </c>
      <c r="F298" s="14" t="s">
        <v>111</v>
      </c>
      <c r="G298" s="14" t="s">
        <v>18</v>
      </c>
      <c r="H298" s="15">
        <v>45211.0</v>
      </c>
      <c r="I298" s="18">
        <v>800.0</v>
      </c>
      <c r="J298" s="14"/>
      <c r="K298" s="26">
        <v>250.0</v>
      </c>
      <c r="L298" s="14">
        <f t="shared" si="2"/>
        <v>-250</v>
      </c>
      <c r="M298" s="14">
        <f t="shared" si="3"/>
        <v>-2089633.92</v>
      </c>
      <c r="N298" s="12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15">
        <v>45157.0</v>
      </c>
      <c r="B299" s="54" t="s">
        <v>710</v>
      </c>
      <c r="C299" s="14" t="s">
        <v>33</v>
      </c>
      <c r="D299" s="55" t="s">
        <v>711</v>
      </c>
      <c r="E299" s="14" t="s">
        <v>22</v>
      </c>
      <c r="F299" s="14" t="s">
        <v>111</v>
      </c>
      <c r="G299" s="14" t="s">
        <v>18</v>
      </c>
      <c r="H299" s="15">
        <v>45211.0</v>
      </c>
      <c r="I299" s="18">
        <v>800.0</v>
      </c>
      <c r="J299" s="14"/>
      <c r="K299" s="26">
        <v>250.0</v>
      </c>
      <c r="L299" s="14">
        <f t="shared" si="2"/>
        <v>-250</v>
      </c>
      <c r="M299" s="14">
        <f t="shared" si="3"/>
        <v>-1218066.5</v>
      </c>
      <c r="N299" s="12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15">
        <v>45157.0</v>
      </c>
      <c r="B300" s="50" t="s">
        <v>712</v>
      </c>
      <c r="C300" s="14" t="s">
        <v>218</v>
      </c>
      <c r="D300" s="52" t="s">
        <v>713</v>
      </c>
      <c r="E300" s="14" t="s">
        <v>22</v>
      </c>
      <c r="F300" s="14" t="s">
        <v>430</v>
      </c>
      <c r="G300" s="14" t="s">
        <v>24</v>
      </c>
      <c r="H300" s="15">
        <v>45172.0</v>
      </c>
      <c r="I300" s="18">
        <v>63500.0</v>
      </c>
      <c r="J300" s="14"/>
      <c r="K300" s="52">
        <v>62571.48</v>
      </c>
      <c r="L300" s="14">
        <f t="shared" si="2"/>
        <v>-62571.48</v>
      </c>
      <c r="M300" s="14">
        <f t="shared" si="3"/>
        <v>-2152205.4</v>
      </c>
      <c r="N300" s="12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15">
        <v>45157.0</v>
      </c>
      <c r="B301" s="56" t="s">
        <v>714</v>
      </c>
      <c r="C301" s="14" t="s">
        <v>171</v>
      </c>
      <c r="D301" s="26" t="s">
        <v>715</v>
      </c>
      <c r="E301" s="14" t="s">
        <v>46</v>
      </c>
      <c r="F301" s="14" t="s">
        <v>35</v>
      </c>
      <c r="G301" s="14" t="s">
        <v>48</v>
      </c>
      <c r="H301" s="15">
        <v>45161.0</v>
      </c>
      <c r="I301" s="18">
        <v>32500.0</v>
      </c>
      <c r="J301" s="14"/>
      <c r="K301" s="57">
        <v>31798.0</v>
      </c>
      <c r="L301" s="14">
        <f t="shared" si="2"/>
        <v>-31798</v>
      </c>
      <c r="M301" s="14">
        <f t="shared" si="3"/>
        <v>-1249864.5</v>
      </c>
      <c r="N301" s="12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15">
        <v>45157.0</v>
      </c>
      <c r="B302" s="50" t="s">
        <v>716</v>
      </c>
      <c r="C302" s="14" t="s">
        <v>275</v>
      </c>
      <c r="D302" s="52">
        <v>6.09393164E8</v>
      </c>
      <c r="E302" s="14" t="s">
        <v>22</v>
      </c>
      <c r="F302" s="14" t="s">
        <v>430</v>
      </c>
      <c r="G302" s="14" t="s">
        <v>121</v>
      </c>
      <c r="H302" s="15">
        <v>45171.0</v>
      </c>
      <c r="I302" s="18">
        <v>92150.0</v>
      </c>
      <c r="J302" s="14"/>
      <c r="K302" s="52">
        <v>91652.48</v>
      </c>
      <c r="L302" s="14">
        <f t="shared" si="2"/>
        <v>-91652.48</v>
      </c>
      <c r="M302" s="14">
        <f t="shared" si="3"/>
        <v>-2243857.88</v>
      </c>
      <c r="N302" s="12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15">
        <v>45157.0</v>
      </c>
      <c r="B303" s="53" t="s">
        <v>717</v>
      </c>
      <c r="C303" s="14" t="s">
        <v>245</v>
      </c>
      <c r="D303" s="26" t="s">
        <v>718</v>
      </c>
      <c r="E303" s="14" t="s">
        <v>16</v>
      </c>
      <c r="F303" s="14" t="s">
        <v>430</v>
      </c>
      <c r="G303" s="14" t="s">
        <v>18</v>
      </c>
      <c r="H303" s="15">
        <v>45170.0</v>
      </c>
      <c r="I303" s="18">
        <v>149500.0</v>
      </c>
      <c r="J303" s="14"/>
      <c r="K303" s="26">
        <v>148837.0</v>
      </c>
      <c r="L303" s="14">
        <f t="shared" si="2"/>
        <v>-148837</v>
      </c>
      <c r="M303" s="14">
        <f t="shared" si="3"/>
        <v>-1398701.5</v>
      </c>
      <c r="N303" s="12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15">
        <v>45157.0</v>
      </c>
      <c r="B304" s="31" t="s">
        <v>719</v>
      </c>
      <c r="C304" s="14" t="s">
        <v>14</v>
      </c>
      <c r="D304" s="26" t="s">
        <v>720</v>
      </c>
      <c r="E304" s="14" t="s">
        <v>16</v>
      </c>
      <c r="F304" s="14" t="s">
        <v>430</v>
      </c>
      <c r="G304" s="14" t="s">
        <v>18</v>
      </c>
      <c r="H304" s="15">
        <v>45170.0</v>
      </c>
      <c r="I304" s="18">
        <v>188300.0</v>
      </c>
      <c r="J304" s="14"/>
      <c r="K304" s="26">
        <v>187422.0</v>
      </c>
      <c r="L304" s="14">
        <f t="shared" si="2"/>
        <v>-187422</v>
      </c>
      <c r="M304" s="14">
        <f t="shared" si="3"/>
        <v>-2431279.88</v>
      </c>
      <c r="N304" s="12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15">
        <v>45157.0</v>
      </c>
      <c r="B305" s="50" t="s">
        <v>721</v>
      </c>
      <c r="C305" s="14" t="s">
        <v>722</v>
      </c>
      <c r="D305" s="52" t="s">
        <v>723</v>
      </c>
      <c r="E305" s="14" t="s">
        <v>22</v>
      </c>
      <c r="F305" s="14" t="s">
        <v>303</v>
      </c>
      <c r="G305" s="14" t="s">
        <v>285</v>
      </c>
      <c r="H305" s="15">
        <v>45174.0</v>
      </c>
      <c r="I305" s="18">
        <v>166846.0</v>
      </c>
      <c r="J305" s="14"/>
      <c r="K305" s="52">
        <v>166346.2</v>
      </c>
      <c r="L305" s="14">
        <f t="shared" si="2"/>
        <v>-166346.2</v>
      </c>
      <c r="M305" s="14">
        <f t="shared" si="3"/>
        <v>-1565047.7</v>
      </c>
      <c r="N305" s="12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15">
        <v>45157.0</v>
      </c>
      <c r="B306" s="56" t="s">
        <v>724</v>
      </c>
      <c r="C306" s="14" t="s">
        <v>44</v>
      </c>
      <c r="D306" s="17" t="s">
        <v>725</v>
      </c>
      <c r="E306" s="14" t="s">
        <v>46</v>
      </c>
      <c r="F306" s="14" t="s">
        <v>47</v>
      </c>
      <c r="G306" s="14" t="s">
        <v>48</v>
      </c>
      <c r="H306" s="15">
        <v>45178.0</v>
      </c>
      <c r="I306" s="18">
        <v>54500.0</v>
      </c>
      <c r="J306" s="14"/>
      <c r="K306" s="57">
        <v>53898.0</v>
      </c>
      <c r="L306" s="14">
        <f t="shared" si="2"/>
        <v>-53898</v>
      </c>
      <c r="M306" s="14">
        <f t="shared" si="3"/>
        <v>-2485177.88</v>
      </c>
      <c r="N306" s="12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15">
        <v>45157.0</v>
      </c>
      <c r="B307" s="58" t="s">
        <v>726</v>
      </c>
      <c r="C307" s="14" t="s">
        <v>44</v>
      </c>
      <c r="D307" s="51" t="s">
        <v>727</v>
      </c>
      <c r="E307" s="14" t="s">
        <v>22</v>
      </c>
      <c r="F307" s="14" t="s">
        <v>728</v>
      </c>
      <c r="G307" s="14" t="s">
        <v>48</v>
      </c>
      <c r="H307" s="15">
        <v>45176.0</v>
      </c>
      <c r="I307" s="18">
        <v>103500.0</v>
      </c>
      <c r="J307" s="14"/>
      <c r="K307" s="51">
        <v>101789.02</v>
      </c>
      <c r="L307" s="14">
        <f t="shared" si="2"/>
        <v>-101789.02</v>
      </c>
      <c r="M307" s="14">
        <f t="shared" si="3"/>
        <v>-1666836.72</v>
      </c>
      <c r="N307" s="12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15">
        <v>45157.0</v>
      </c>
      <c r="B308" s="50" t="s">
        <v>729</v>
      </c>
      <c r="C308" s="14" t="s">
        <v>44</v>
      </c>
      <c r="D308" s="52" t="s">
        <v>730</v>
      </c>
      <c r="E308" s="14" t="s">
        <v>22</v>
      </c>
      <c r="F308" s="14" t="s">
        <v>728</v>
      </c>
      <c r="G308" s="14" t="s">
        <v>48</v>
      </c>
      <c r="H308" s="15">
        <v>45176.0</v>
      </c>
      <c r="I308" s="18">
        <v>465750.0</v>
      </c>
      <c r="J308" s="14"/>
      <c r="K308" s="52">
        <v>458050.59</v>
      </c>
      <c r="L308" s="14">
        <f t="shared" si="2"/>
        <v>-458050.59</v>
      </c>
      <c r="M308" s="14">
        <f t="shared" si="3"/>
        <v>-2943228.47</v>
      </c>
      <c r="N308" s="12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15">
        <v>45157.0</v>
      </c>
      <c r="B309" s="53" t="s">
        <v>731</v>
      </c>
      <c r="C309" s="14" t="s">
        <v>732</v>
      </c>
      <c r="D309" s="26" t="s">
        <v>733</v>
      </c>
      <c r="E309" s="14" t="s">
        <v>16</v>
      </c>
      <c r="F309" s="14" t="s">
        <v>200</v>
      </c>
      <c r="G309" s="14" t="s">
        <v>18</v>
      </c>
      <c r="H309" s="15">
        <v>45167.0</v>
      </c>
      <c r="I309" s="18">
        <v>95871.0</v>
      </c>
      <c r="J309" s="14"/>
      <c r="K309" s="26">
        <v>95470.0</v>
      </c>
      <c r="L309" s="14">
        <f t="shared" si="2"/>
        <v>-95470</v>
      </c>
      <c r="M309" s="14">
        <f t="shared" si="3"/>
        <v>-1762306.72</v>
      </c>
      <c r="N309" s="12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15">
        <v>45157.0</v>
      </c>
      <c r="B310" s="50" t="s">
        <v>734</v>
      </c>
      <c r="C310" s="14" t="s">
        <v>301</v>
      </c>
      <c r="D310" s="52" t="s">
        <v>735</v>
      </c>
      <c r="E310" s="14" t="s">
        <v>22</v>
      </c>
      <c r="F310" s="14" t="s">
        <v>98</v>
      </c>
      <c r="G310" s="14" t="s">
        <v>285</v>
      </c>
      <c r="H310" s="15">
        <v>45170.0</v>
      </c>
      <c r="I310" s="18">
        <v>79500.0</v>
      </c>
      <c r="J310" s="14"/>
      <c r="K310" s="59">
        <v>77278.95</v>
      </c>
      <c r="L310" s="14">
        <f t="shared" si="2"/>
        <v>-77278.95</v>
      </c>
      <c r="M310" s="14">
        <f t="shared" si="3"/>
        <v>-3020507.42</v>
      </c>
      <c r="N310" s="12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15">
        <v>45157.0</v>
      </c>
      <c r="B311" s="60" t="s">
        <v>736</v>
      </c>
      <c r="C311" s="61" t="s">
        <v>737</v>
      </c>
      <c r="D311" s="62" t="s">
        <v>738</v>
      </c>
      <c r="E311" s="14" t="s">
        <v>81</v>
      </c>
      <c r="F311" s="14" t="s">
        <v>461</v>
      </c>
      <c r="G311" s="14" t="s">
        <v>24</v>
      </c>
      <c r="H311" s="15">
        <v>45165.0</v>
      </c>
      <c r="I311" s="14"/>
      <c r="J311" s="14"/>
      <c r="K311" s="63">
        <v>58042.0</v>
      </c>
      <c r="L311" s="14">
        <f t="shared" si="2"/>
        <v>-58042</v>
      </c>
      <c r="M311" s="14">
        <f t="shared" si="3"/>
        <v>-1820348.72</v>
      </c>
      <c r="N311" s="12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15">
        <v>45157.0</v>
      </c>
      <c r="B312" s="60" t="s">
        <v>739</v>
      </c>
      <c r="C312" s="64" t="s">
        <v>740</v>
      </c>
      <c r="D312" s="61" t="s">
        <v>741</v>
      </c>
      <c r="E312" s="14" t="s">
        <v>646</v>
      </c>
      <c r="F312" s="14" t="s">
        <v>111</v>
      </c>
      <c r="G312" s="14" t="s">
        <v>48</v>
      </c>
      <c r="H312" s="15">
        <v>45190.0</v>
      </c>
      <c r="I312" s="18">
        <v>61300.0</v>
      </c>
      <c r="J312" s="14"/>
      <c r="K312" s="65">
        <v>59900.0</v>
      </c>
      <c r="L312" s="14">
        <f t="shared" si="2"/>
        <v>-59900</v>
      </c>
      <c r="M312" s="14">
        <f t="shared" si="3"/>
        <v>-3080407.42</v>
      </c>
      <c r="N312" s="12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15">
        <v>45157.0</v>
      </c>
      <c r="B313" s="60" t="s">
        <v>742</v>
      </c>
      <c r="C313" s="14" t="s">
        <v>14</v>
      </c>
      <c r="D313" s="26" t="s">
        <v>743</v>
      </c>
      <c r="E313" s="14" t="s">
        <v>744</v>
      </c>
      <c r="F313" s="14" t="s">
        <v>745</v>
      </c>
      <c r="G313" s="14" t="s">
        <v>48</v>
      </c>
      <c r="H313" s="15">
        <v>45160.0</v>
      </c>
      <c r="I313" s="18">
        <v>10500.0</v>
      </c>
      <c r="J313" s="14"/>
      <c r="K313" s="65">
        <v>102000.0</v>
      </c>
      <c r="L313" s="14">
        <f t="shared" si="2"/>
        <v>-102000</v>
      </c>
      <c r="M313" s="14">
        <f t="shared" si="3"/>
        <v>-1922348.72</v>
      </c>
      <c r="N313" s="12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15">
        <v>45157.0</v>
      </c>
      <c r="B314" s="50" t="s">
        <v>746</v>
      </c>
      <c r="C314" s="14" t="s">
        <v>183</v>
      </c>
      <c r="D314" s="51" t="s">
        <v>747</v>
      </c>
      <c r="E314" s="14" t="s">
        <v>22</v>
      </c>
      <c r="F314" s="14" t="s">
        <v>185</v>
      </c>
      <c r="G314" s="14" t="s">
        <v>24</v>
      </c>
      <c r="H314" s="15">
        <v>45172.0</v>
      </c>
      <c r="I314" s="18">
        <v>96250.0</v>
      </c>
      <c r="J314" s="14"/>
      <c r="K314" s="51">
        <v>95213.82</v>
      </c>
      <c r="L314" s="14">
        <f t="shared" si="2"/>
        <v>-95213.82</v>
      </c>
      <c r="M314" s="14">
        <f t="shared" si="3"/>
        <v>-3175621.24</v>
      </c>
      <c r="N314" s="12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15">
        <v>45158.0</v>
      </c>
      <c r="B315" s="50" t="s">
        <v>748</v>
      </c>
      <c r="C315" s="14" t="s">
        <v>33</v>
      </c>
      <c r="D315" s="52" t="s">
        <v>749</v>
      </c>
      <c r="E315" s="14" t="s">
        <v>22</v>
      </c>
      <c r="F315" s="14" t="s">
        <v>111</v>
      </c>
      <c r="G315" s="14" t="s">
        <v>18</v>
      </c>
      <c r="H315" s="15">
        <v>45158.0</v>
      </c>
      <c r="I315" s="18">
        <v>34230.0</v>
      </c>
      <c r="J315" s="14"/>
      <c r="K315" s="52">
        <v>33980.8</v>
      </c>
      <c r="L315" s="14">
        <f t="shared" si="2"/>
        <v>-33980.8</v>
      </c>
      <c r="M315" s="14">
        <f t="shared" si="3"/>
        <v>-1956329.52</v>
      </c>
      <c r="N315" s="12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15">
        <v>45158.0</v>
      </c>
      <c r="B316" s="53" t="s">
        <v>603</v>
      </c>
      <c r="C316" s="14" t="s">
        <v>630</v>
      </c>
      <c r="D316" s="51" t="s">
        <v>750</v>
      </c>
      <c r="E316" s="14" t="s">
        <v>22</v>
      </c>
      <c r="F316" s="14" t="s">
        <v>23</v>
      </c>
      <c r="G316" s="14" t="s">
        <v>242</v>
      </c>
      <c r="H316" s="15">
        <v>45182.0</v>
      </c>
      <c r="I316" s="18">
        <v>1000.0</v>
      </c>
      <c r="J316" s="14"/>
      <c r="K316" s="51">
        <v>500.0</v>
      </c>
      <c r="L316" s="14">
        <f t="shared" si="2"/>
        <v>-500</v>
      </c>
      <c r="M316" s="14">
        <f t="shared" si="3"/>
        <v>-3176121.24</v>
      </c>
      <c r="N316" s="12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15">
        <v>45158.0</v>
      </c>
      <c r="B317" s="50" t="s">
        <v>736</v>
      </c>
      <c r="C317" s="14" t="s">
        <v>751</v>
      </c>
      <c r="D317" s="52" t="s">
        <v>752</v>
      </c>
      <c r="E317" s="14" t="s">
        <v>22</v>
      </c>
      <c r="F317" s="14" t="s">
        <v>461</v>
      </c>
      <c r="G317" s="14" t="s">
        <v>542</v>
      </c>
      <c r="H317" s="15">
        <v>45161.0</v>
      </c>
      <c r="I317" s="14"/>
      <c r="J317" s="14"/>
      <c r="K317" s="51">
        <v>52278.61</v>
      </c>
      <c r="L317" s="14">
        <f t="shared" si="2"/>
        <v>-52278.61</v>
      </c>
      <c r="M317" s="14">
        <f t="shared" si="3"/>
        <v>-2008608.13</v>
      </c>
      <c r="N317" s="12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15">
        <v>45158.0</v>
      </c>
      <c r="B318" s="50" t="s">
        <v>753</v>
      </c>
      <c r="C318" s="14" t="s">
        <v>754</v>
      </c>
      <c r="D318" s="52" t="s">
        <v>755</v>
      </c>
      <c r="E318" s="14" t="s">
        <v>22</v>
      </c>
      <c r="F318" s="14" t="s">
        <v>756</v>
      </c>
      <c r="G318" s="14" t="s">
        <v>48</v>
      </c>
      <c r="H318" s="15">
        <v>45165.0</v>
      </c>
      <c r="I318" s="18">
        <v>143300.0</v>
      </c>
      <c r="J318" s="14">
        <v>143000.0</v>
      </c>
      <c r="K318" s="52">
        <v>142290.0</v>
      </c>
      <c r="L318" s="14">
        <f t="shared" si="2"/>
        <v>710</v>
      </c>
      <c r="M318" s="14">
        <f t="shared" si="3"/>
        <v>-3175411.24</v>
      </c>
      <c r="N318" s="12"/>
      <c r="O318" s="4"/>
      <c r="P318" s="4"/>
      <c r="Q318" s="4"/>
      <c r="R318" s="4"/>
      <c r="S318" s="4"/>
      <c r="T318" s="4"/>
      <c r="U318" s="4"/>
      <c r="V318" s="4"/>
      <c r="W318" s="4"/>
      <c r="X318" s="66">
        <v>143.0</v>
      </c>
      <c r="Y318" s="4"/>
    </row>
    <row r="319" ht="15.75" customHeight="1">
      <c r="A319" s="15">
        <v>45158.0</v>
      </c>
      <c r="B319" s="50" t="s">
        <v>757</v>
      </c>
      <c r="C319" s="14" t="s">
        <v>758</v>
      </c>
      <c r="D319" s="51" t="s">
        <v>759</v>
      </c>
      <c r="E319" s="14" t="s">
        <v>22</v>
      </c>
      <c r="F319" s="14" t="s">
        <v>111</v>
      </c>
      <c r="G319" s="14" t="s">
        <v>18</v>
      </c>
      <c r="H319" s="15">
        <v>45243.0</v>
      </c>
      <c r="I319" s="18">
        <v>1600.0</v>
      </c>
      <c r="J319" s="14"/>
      <c r="K319" s="51">
        <v>500.0</v>
      </c>
      <c r="L319" s="14">
        <f t="shared" si="2"/>
        <v>-500</v>
      </c>
      <c r="M319" s="14">
        <f t="shared" si="3"/>
        <v>-2009108.13</v>
      </c>
      <c r="N319" s="12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15">
        <v>45158.0</v>
      </c>
      <c r="B320" s="50" t="s">
        <v>760</v>
      </c>
      <c r="C320" s="14" t="s">
        <v>160</v>
      </c>
      <c r="D320" s="52" t="s">
        <v>761</v>
      </c>
      <c r="E320" s="14" t="s">
        <v>22</v>
      </c>
      <c r="F320" s="14" t="s">
        <v>117</v>
      </c>
      <c r="G320" s="14" t="s">
        <v>242</v>
      </c>
      <c r="H320" s="15">
        <v>45200.0</v>
      </c>
      <c r="I320" s="18">
        <v>179000.0</v>
      </c>
      <c r="J320" s="14">
        <v>179000.0</v>
      </c>
      <c r="K320" s="59">
        <v>174221.0</v>
      </c>
      <c r="L320" s="14">
        <f t="shared" si="2"/>
        <v>4779</v>
      </c>
      <c r="M320" s="14">
        <f t="shared" si="3"/>
        <v>-3170632.24</v>
      </c>
      <c r="N320" s="12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15">
        <v>45158.0</v>
      </c>
      <c r="B321" s="50" t="s">
        <v>760</v>
      </c>
      <c r="C321" s="14" t="s">
        <v>171</v>
      </c>
      <c r="D321" s="51" t="s">
        <v>762</v>
      </c>
      <c r="E321" s="14" t="s">
        <v>22</v>
      </c>
      <c r="F321" s="14" t="s">
        <v>117</v>
      </c>
      <c r="G321" s="14" t="s">
        <v>48</v>
      </c>
      <c r="H321" s="15">
        <v>45227.0</v>
      </c>
      <c r="I321" s="18">
        <v>197000.0</v>
      </c>
      <c r="J321" s="14">
        <v>197000.0</v>
      </c>
      <c r="K321" s="51">
        <v>196000.0</v>
      </c>
      <c r="L321" s="14">
        <f t="shared" si="2"/>
        <v>1000</v>
      </c>
      <c r="M321" s="14">
        <f t="shared" si="3"/>
        <v>-2008108.13</v>
      </c>
      <c r="N321" s="12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15">
        <v>45158.0</v>
      </c>
      <c r="B322" s="53" t="s">
        <v>742</v>
      </c>
      <c r="C322" s="14" t="s">
        <v>50</v>
      </c>
      <c r="D322" s="52" t="s">
        <v>51</v>
      </c>
      <c r="E322" s="14" t="s">
        <v>52</v>
      </c>
      <c r="F322" s="14" t="s">
        <v>763</v>
      </c>
      <c r="G322" s="14" t="s">
        <v>50</v>
      </c>
      <c r="H322" s="15">
        <v>45159.0</v>
      </c>
      <c r="I322" s="18">
        <v>500.0</v>
      </c>
      <c r="J322" s="14"/>
      <c r="K322" s="52">
        <v>150.0</v>
      </c>
      <c r="L322" s="14">
        <f t="shared" si="2"/>
        <v>-150</v>
      </c>
      <c r="M322" s="14">
        <f t="shared" si="3"/>
        <v>-3170782.24</v>
      </c>
      <c r="N322" s="12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15">
        <v>45158.0</v>
      </c>
      <c r="B323" s="53" t="s">
        <v>764</v>
      </c>
      <c r="C323" s="14" t="s">
        <v>472</v>
      </c>
      <c r="D323" s="52" t="s">
        <v>765</v>
      </c>
      <c r="E323" s="14" t="s">
        <v>22</v>
      </c>
      <c r="F323" s="14" t="s">
        <v>200</v>
      </c>
      <c r="G323" s="14" t="s">
        <v>18</v>
      </c>
      <c r="H323" s="15">
        <v>45167.0</v>
      </c>
      <c r="I323" s="18">
        <v>114280.0</v>
      </c>
      <c r="J323" s="14"/>
      <c r="K323" s="52">
        <v>113744.9</v>
      </c>
      <c r="L323" s="14">
        <f t="shared" si="2"/>
        <v>-113744.9</v>
      </c>
      <c r="M323" s="14">
        <f t="shared" si="3"/>
        <v>-2121853.03</v>
      </c>
      <c r="N323" s="12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15">
        <v>45158.0</v>
      </c>
      <c r="B324" s="31" t="s">
        <v>766</v>
      </c>
      <c r="C324" s="14" t="s">
        <v>245</v>
      </c>
      <c r="D324" s="51" t="s">
        <v>767</v>
      </c>
      <c r="E324" s="14" t="s">
        <v>22</v>
      </c>
      <c r="F324" s="14" t="s">
        <v>52</v>
      </c>
      <c r="G324" s="14" t="s">
        <v>242</v>
      </c>
      <c r="H324" s="15">
        <v>45244.0</v>
      </c>
      <c r="I324" s="18">
        <v>118000.0</v>
      </c>
      <c r="J324" s="14"/>
      <c r="K324" s="51">
        <v>116143.0</v>
      </c>
      <c r="L324" s="14">
        <f t="shared" si="2"/>
        <v>-116143</v>
      </c>
      <c r="M324" s="14">
        <f t="shared" si="3"/>
        <v>-3286925.24</v>
      </c>
      <c r="N324" s="12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15">
        <v>45158.0</v>
      </c>
      <c r="B325" s="50" t="s">
        <v>768</v>
      </c>
      <c r="C325" s="14" t="s">
        <v>569</v>
      </c>
      <c r="D325" s="52" t="s">
        <v>769</v>
      </c>
      <c r="E325" s="14" t="s">
        <v>22</v>
      </c>
      <c r="F325" s="14" t="s">
        <v>91</v>
      </c>
      <c r="G325" s="14" t="s">
        <v>242</v>
      </c>
      <c r="H325" s="15">
        <v>45217.0</v>
      </c>
      <c r="I325" s="18">
        <v>380000.0</v>
      </c>
      <c r="J325" s="14">
        <v>380000.0</v>
      </c>
      <c r="K325" s="52">
        <v>369449.0</v>
      </c>
      <c r="L325" s="14">
        <f t="shared" si="2"/>
        <v>10551</v>
      </c>
      <c r="M325" s="14">
        <f t="shared" si="3"/>
        <v>-2111302.03</v>
      </c>
      <c r="N325" s="12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15">
        <v>45158.0</v>
      </c>
      <c r="B326" s="50" t="s">
        <v>770</v>
      </c>
      <c r="C326" s="14" t="s">
        <v>569</v>
      </c>
      <c r="D326" s="51" t="s">
        <v>771</v>
      </c>
      <c r="E326" s="14" t="s">
        <v>22</v>
      </c>
      <c r="F326" s="14" t="s">
        <v>91</v>
      </c>
      <c r="G326" s="14" t="s">
        <v>242</v>
      </c>
      <c r="H326" s="15">
        <v>45217.0</v>
      </c>
      <c r="I326" s="18">
        <v>152000.0</v>
      </c>
      <c r="J326" s="14">
        <v>152000.0</v>
      </c>
      <c r="K326" s="59">
        <v>147779.6</v>
      </c>
      <c r="L326" s="14">
        <f t="shared" si="2"/>
        <v>4220.4</v>
      </c>
      <c r="M326" s="14">
        <f t="shared" si="3"/>
        <v>-3282704.84</v>
      </c>
      <c r="N326" s="12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15">
        <v>45159.0</v>
      </c>
      <c r="B327" s="53" t="s">
        <v>772</v>
      </c>
      <c r="C327" s="14" t="s">
        <v>293</v>
      </c>
      <c r="D327" s="52" t="s">
        <v>773</v>
      </c>
      <c r="E327" s="14" t="s">
        <v>22</v>
      </c>
      <c r="F327" s="14" t="s">
        <v>38</v>
      </c>
      <c r="G327" s="14" t="s">
        <v>24</v>
      </c>
      <c r="H327" s="15">
        <v>45209.0</v>
      </c>
      <c r="I327" s="18">
        <v>1000.0</v>
      </c>
      <c r="J327" s="14"/>
      <c r="K327" s="65">
        <v>500.0</v>
      </c>
      <c r="L327" s="14">
        <f t="shared" si="2"/>
        <v>-500</v>
      </c>
      <c r="M327" s="14">
        <f t="shared" si="3"/>
        <v>-2111802.03</v>
      </c>
      <c r="N327" s="12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15">
        <v>45159.0</v>
      </c>
      <c r="B328" s="31" t="s">
        <v>774</v>
      </c>
      <c r="C328" s="14" t="s">
        <v>775</v>
      </c>
      <c r="D328" s="51" t="s">
        <v>776</v>
      </c>
      <c r="E328" s="14" t="s">
        <v>22</v>
      </c>
      <c r="F328" s="14" t="s">
        <v>111</v>
      </c>
      <c r="G328" s="14" t="s">
        <v>18</v>
      </c>
      <c r="H328" s="15">
        <v>45184.0</v>
      </c>
      <c r="I328" s="18">
        <v>800.0</v>
      </c>
      <c r="J328" s="14"/>
      <c r="K328" s="65">
        <v>250.0</v>
      </c>
      <c r="L328" s="14">
        <f t="shared" si="2"/>
        <v>-250</v>
      </c>
      <c r="M328" s="14">
        <f t="shared" si="3"/>
        <v>-3282954.84</v>
      </c>
      <c r="N328" s="12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15">
        <v>45159.0</v>
      </c>
      <c r="B329" s="31" t="s">
        <v>575</v>
      </c>
      <c r="C329" s="14" t="s">
        <v>561</v>
      </c>
      <c r="D329" s="52" t="s">
        <v>777</v>
      </c>
      <c r="E329" s="14" t="s">
        <v>22</v>
      </c>
      <c r="F329" s="14" t="s">
        <v>42</v>
      </c>
      <c r="G329" s="14" t="s">
        <v>18</v>
      </c>
      <c r="H329" s="15">
        <v>45204.0</v>
      </c>
      <c r="I329" s="18">
        <v>500.0</v>
      </c>
      <c r="J329" s="14"/>
      <c r="K329" s="65">
        <v>250.0</v>
      </c>
      <c r="L329" s="14">
        <f t="shared" si="2"/>
        <v>-250</v>
      </c>
      <c r="M329" s="14">
        <f t="shared" si="3"/>
        <v>-2112052.03</v>
      </c>
      <c r="N329" s="12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15">
        <v>45159.0</v>
      </c>
      <c r="B330" s="50" t="s">
        <v>742</v>
      </c>
      <c r="C330" s="14" t="s">
        <v>758</v>
      </c>
      <c r="D330" s="52" t="s">
        <v>778</v>
      </c>
      <c r="E330" s="14" t="s">
        <v>22</v>
      </c>
      <c r="F330" s="14" t="s">
        <v>779</v>
      </c>
      <c r="G330" s="14" t="s">
        <v>18</v>
      </c>
      <c r="H330" s="15">
        <v>45196.0</v>
      </c>
      <c r="I330" s="18">
        <v>1000.0</v>
      </c>
      <c r="J330" s="14"/>
      <c r="K330" s="26">
        <v>250.0</v>
      </c>
      <c r="L330" s="14">
        <f t="shared" si="2"/>
        <v>-250</v>
      </c>
      <c r="M330" s="14">
        <f t="shared" si="3"/>
        <v>-3283204.84</v>
      </c>
      <c r="N330" s="12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15">
        <v>45159.0</v>
      </c>
      <c r="B331" s="50" t="s">
        <v>780</v>
      </c>
      <c r="C331" s="14" t="s">
        <v>44</v>
      </c>
      <c r="D331" s="52" t="s">
        <v>781</v>
      </c>
      <c r="E331" s="14" t="s">
        <v>22</v>
      </c>
      <c r="F331" s="14" t="s">
        <v>200</v>
      </c>
      <c r="G331" s="14" t="s">
        <v>24</v>
      </c>
      <c r="H331" s="15">
        <v>45176.0</v>
      </c>
      <c r="I331" s="18">
        <v>59000.0</v>
      </c>
      <c r="J331" s="14">
        <v>59000.0</v>
      </c>
      <c r="K331" s="52">
        <v>58171.81</v>
      </c>
      <c r="L331" s="14">
        <f t="shared" si="2"/>
        <v>828.19</v>
      </c>
      <c r="M331" s="14">
        <f t="shared" si="3"/>
        <v>-2111223.84</v>
      </c>
      <c r="N331" s="12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15">
        <v>45159.0</v>
      </c>
      <c r="B332" s="50" t="s">
        <v>782</v>
      </c>
      <c r="C332" s="14" t="s">
        <v>40</v>
      </c>
      <c r="D332" s="52" t="s">
        <v>783</v>
      </c>
      <c r="E332" s="14" t="s">
        <v>22</v>
      </c>
      <c r="F332" s="14" t="s">
        <v>82</v>
      </c>
      <c r="G332" s="14" t="s">
        <v>24</v>
      </c>
      <c r="H332" s="15">
        <v>45160.0</v>
      </c>
      <c r="I332" s="18">
        <v>124500.0</v>
      </c>
      <c r="J332" s="14">
        <v>124500.0</v>
      </c>
      <c r="K332" s="52">
        <v>123029.46</v>
      </c>
      <c r="L332" s="14">
        <f t="shared" si="2"/>
        <v>1470.54</v>
      </c>
      <c r="M332" s="14">
        <f t="shared" si="3"/>
        <v>-3281734.3</v>
      </c>
      <c r="N332" s="12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15">
        <v>45159.0</v>
      </c>
      <c r="B333" s="50" t="s">
        <v>784</v>
      </c>
      <c r="C333" s="14" t="s">
        <v>569</v>
      </c>
      <c r="D333" s="52" t="s">
        <v>785</v>
      </c>
      <c r="E333" s="14" t="s">
        <v>22</v>
      </c>
      <c r="F333" s="14" t="s">
        <v>458</v>
      </c>
      <c r="G333" s="14" t="s">
        <v>242</v>
      </c>
      <c r="H333" s="67">
        <v>45201.0</v>
      </c>
      <c r="I333" s="18">
        <v>405000.0</v>
      </c>
      <c r="J333" s="14"/>
      <c r="K333" s="52">
        <v>369337.4</v>
      </c>
      <c r="L333" s="14">
        <f t="shared" si="2"/>
        <v>-369337.4</v>
      </c>
      <c r="M333" s="14">
        <f t="shared" si="3"/>
        <v>-2480561.24</v>
      </c>
      <c r="N333" s="12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15">
        <v>45159.0</v>
      </c>
      <c r="B334" s="53" t="s">
        <v>786</v>
      </c>
      <c r="C334" s="14" t="s">
        <v>160</v>
      </c>
      <c r="D334" s="26" t="s">
        <v>787</v>
      </c>
      <c r="E334" s="14" t="s">
        <v>16</v>
      </c>
      <c r="F334" s="14" t="s">
        <v>541</v>
      </c>
      <c r="G334" s="14" t="s">
        <v>18</v>
      </c>
      <c r="H334" s="15">
        <v>45166.0</v>
      </c>
      <c r="I334" s="18">
        <v>135000.0</v>
      </c>
      <c r="J334" s="14"/>
      <c r="K334" s="68">
        <v>130198.0</v>
      </c>
      <c r="L334" s="14">
        <f t="shared" si="2"/>
        <v>-130198</v>
      </c>
      <c r="M334" s="14">
        <f t="shared" si="3"/>
        <v>-3411932.3</v>
      </c>
      <c r="N334" s="12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15">
        <v>45159.0</v>
      </c>
      <c r="B335" s="31" t="s">
        <v>788</v>
      </c>
      <c r="C335" s="14" t="s">
        <v>160</v>
      </c>
      <c r="D335" s="26" t="s">
        <v>789</v>
      </c>
      <c r="E335" s="14" t="s">
        <v>102</v>
      </c>
      <c r="F335" s="14" t="s">
        <v>91</v>
      </c>
      <c r="G335" s="14" t="s">
        <v>48</v>
      </c>
      <c r="H335" s="15">
        <v>45170.0</v>
      </c>
      <c r="I335" s="18">
        <v>67000.0</v>
      </c>
      <c r="J335" s="14"/>
      <c r="K335" s="26">
        <v>66256.0</v>
      </c>
      <c r="L335" s="14">
        <f t="shared" si="2"/>
        <v>-66256</v>
      </c>
      <c r="M335" s="14">
        <f t="shared" si="3"/>
        <v>-2546817.24</v>
      </c>
      <c r="N335" s="12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15">
        <v>45159.0</v>
      </c>
      <c r="B336" s="31" t="s">
        <v>615</v>
      </c>
      <c r="C336" s="14" t="s">
        <v>277</v>
      </c>
      <c r="D336" s="26" t="s">
        <v>278</v>
      </c>
      <c r="E336" s="14" t="s">
        <v>279</v>
      </c>
      <c r="F336" s="14" t="s">
        <v>185</v>
      </c>
      <c r="G336" s="14" t="s">
        <v>50</v>
      </c>
      <c r="H336" s="14" t="s">
        <v>790</v>
      </c>
      <c r="I336" s="18">
        <v>57500.0</v>
      </c>
      <c r="J336" s="14"/>
      <c r="K336" s="26">
        <v>57000.0</v>
      </c>
      <c r="L336" s="14">
        <f t="shared" si="2"/>
        <v>-57000</v>
      </c>
      <c r="M336" s="14">
        <f t="shared" si="3"/>
        <v>-3468932.3</v>
      </c>
      <c r="N336" s="12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15">
        <v>45159.0</v>
      </c>
      <c r="B337" s="50" t="s">
        <v>791</v>
      </c>
      <c r="C337" s="14" t="s">
        <v>248</v>
      </c>
      <c r="D337" s="52" t="s">
        <v>792</v>
      </c>
      <c r="E337" s="14" t="s">
        <v>22</v>
      </c>
      <c r="F337" s="14" t="s">
        <v>185</v>
      </c>
      <c r="G337" s="14" t="s">
        <v>18</v>
      </c>
      <c r="H337" s="15">
        <v>45170.0</v>
      </c>
      <c r="I337" s="18">
        <v>161475.0</v>
      </c>
      <c r="J337" s="14"/>
      <c r="K337" s="52">
        <v>160777.2</v>
      </c>
      <c r="L337" s="14">
        <f t="shared" si="2"/>
        <v>-160777.2</v>
      </c>
      <c r="M337" s="14">
        <f t="shared" si="3"/>
        <v>-2707594.44</v>
      </c>
      <c r="N337" s="12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15">
        <v>45159.0</v>
      </c>
      <c r="B338" s="50" t="s">
        <v>793</v>
      </c>
      <c r="C338" s="14" t="s">
        <v>275</v>
      </c>
      <c r="D338" s="51">
        <v>6.09427453E8</v>
      </c>
      <c r="E338" s="14" t="s">
        <v>22</v>
      </c>
      <c r="F338" s="14" t="s">
        <v>98</v>
      </c>
      <c r="G338" s="14" t="s">
        <v>121</v>
      </c>
      <c r="H338" s="15">
        <v>45171.0</v>
      </c>
      <c r="I338" s="18">
        <v>108500.0</v>
      </c>
      <c r="J338" s="14"/>
      <c r="K338" s="51">
        <v>108017.68</v>
      </c>
      <c r="L338" s="14">
        <f t="shared" si="2"/>
        <v>-108017.68</v>
      </c>
      <c r="M338" s="14">
        <f t="shared" si="3"/>
        <v>-3576949.98</v>
      </c>
      <c r="N338" s="12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15">
        <v>45159.0</v>
      </c>
      <c r="B339" s="50" t="s">
        <v>794</v>
      </c>
      <c r="C339" s="14" t="s">
        <v>795</v>
      </c>
      <c r="D339" s="52" t="s">
        <v>796</v>
      </c>
      <c r="E339" s="14" t="s">
        <v>22</v>
      </c>
      <c r="F339" s="14" t="s">
        <v>797</v>
      </c>
      <c r="G339" s="14" t="s">
        <v>18</v>
      </c>
      <c r="H339" s="15">
        <v>45168.0</v>
      </c>
      <c r="I339" s="18">
        <v>211500.0</v>
      </c>
      <c r="J339" s="14">
        <v>211500.0</v>
      </c>
      <c r="K339" s="52">
        <v>208874.8</v>
      </c>
      <c r="L339" s="14">
        <f t="shared" si="2"/>
        <v>2625.2</v>
      </c>
      <c r="M339" s="14">
        <f t="shared" si="3"/>
        <v>-2704969.24</v>
      </c>
      <c r="N339" s="12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15">
        <v>45159.0</v>
      </c>
      <c r="B340" s="50" t="s">
        <v>798</v>
      </c>
      <c r="C340" s="14" t="s">
        <v>795</v>
      </c>
      <c r="D340" s="52" t="s">
        <v>799</v>
      </c>
      <c r="E340" s="14" t="s">
        <v>22</v>
      </c>
      <c r="F340" s="14" t="s">
        <v>797</v>
      </c>
      <c r="G340" s="14" t="s">
        <v>800</v>
      </c>
      <c r="H340" s="15">
        <v>45168.0</v>
      </c>
      <c r="I340" s="18">
        <v>211500.0</v>
      </c>
      <c r="J340" s="14">
        <v>211500.0</v>
      </c>
      <c r="K340" s="52">
        <v>208874.8</v>
      </c>
      <c r="L340" s="14">
        <f t="shared" si="2"/>
        <v>2625.2</v>
      </c>
      <c r="M340" s="14">
        <f t="shared" si="3"/>
        <v>-3574324.78</v>
      </c>
      <c r="N340" s="12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15">
        <v>45159.0</v>
      </c>
      <c r="B341" s="50" t="s">
        <v>801</v>
      </c>
      <c r="C341" s="14" t="s">
        <v>160</v>
      </c>
      <c r="D341" s="51" t="s">
        <v>802</v>
      </c>
      <c r="E341" s="14" t="s">
        <v>22</v>
      </c>
      <c r="F341" s="14" t="s">
        <v>52</v>
      </c>
      <c r="G341" s="14" t="s">
        <v>242</v>
      </c>
      <c r="H341" s="15">
        <v>45246.0</v>
      </c>
      <c r="I341" s="18">
        <v>375000.0</v>
      </c>
      <c r="J341" s="14">
        <v>375000.0</v>
      </c>
      <c r="K341" s="51">
        <v>366352.6</v>
      </c>
      <c r="L341" s="14">
        <f t="shared" si="2"/>
        <v>8647.4</v>
      </c>
      <c r="M341" s="14">
        <f t="shared" si="3"/>
        <v>-2696321.84</v>
      </c>
      <c r="N341" s="12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15">
        <v>45159.0</v>
      </c>
      <c r="B342" s="50" t="s">
        <v>803</v>
      </c>
      <c r="C342" s="14" t="s">
        <v>160</v>
      </c>
      <c r="D342" s="52" t="s">
        <v>804</v>
      </c>
      <c r="E342" s="14" t="s">
        <v>22</v>
      </c>
      <c r="F342" s="14" t="s">
        <v>52</v>
      </c>
      <c r="G342" s="14" t="s">
        <v>242</v>
      </c>
      <c r="H342" s="15">
        <v>45246.0</v>
      </c>
      <c r="I342" s="18">
        <v>75000.0</v>
      </c>
      <c r="J342" s="14">
        <v>75000.0</v>
      </c>
      <c r="K342" s="52">
        <v>73270.52</v>
      </c>
      <c r="L342" s="14">
        <f t="shared" si="2"/>
        <v>1729.48</v>
      </c>
      <c r="M342" s="14">
        <f t="shared" si="3"/>
        <v>-3572595.3</v>
      </c>
      <c r="N342" s="12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15">
        <v>45159.0</v>
      </c>
      <c r="B343" s="50" t="s">
        <v>805</v>
      </c>
      <c r="C343" s="14" t="s">
        <v>235</v>
      </c>
      <c r="D343" s="51" t="s">
        <v>806</v>
      </c>
      <c r="E343" s="14" t="s">
        <v>22</v>
      </c>
      <c r="F343" s="14" t="s">
        <v>128</v>
      </c>
      <c r="G343" s="14" t="s">
        <v>77</v>
      </c>
      <c r="H343" s="15">
        <v>45160.0</v>
      </c>
      <c r="I343" s="18">
        <v>37700.0</v>
      </c>
      <c r="J343" s="14">
        <v>37700.0</v>
      </c>
      <c r="K343" s="51">
        <v>36961.9</v>
      </c>
      <c r="L343" s="14">
        <f t="shared" si="2"/>
        <v>738.1</v>
      </c>
      <c r="M343" s="14">
        <f t="shared" si="3"/>
        <v>-2695583.74</v>
      </c>
      <c r="N343" s="12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15">
        <v>45159.0</v>
      </c>
      <c r="B344" s="50" t="s">
        <v>807</v>
      </c>
      <c r="C344" s="14" t="s">
        <v>235</v>
      </c>
      <c r="D344" s="52" t="s">
        <v>808</v>
      </c>
      <c r="E344" s="14" t="s">
        <v>22</v>
      </c>
      <c r="F344" s="14" t="s">
        <v>128</v>
      </c>
      <c r="G344" s="14" t="s">
        <v>77</v>
      </c>
      <c r="H344" s="15">
        <v>45160.0</v>
      </c>
      <c r="I344" s="18">
        <v>37700.0</v>
      </c>
      <c r="J344" s="14">
        <v>37700.0</v>
      </c>
      <c r="K344" s="51">
        <v>36961.9</v>
      </c>
      <c r="L344" s="14">
        <f t="shared" si="2"/>
        <v>738.1</v>
      </c>
      <c r="M344" s="14">
        <f t="shared" si="3"/>
        <v>-3571857.2</v>
      </c>
      <c r="N344" s="12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15">
        <v>45159.0</v>
      </c>
      <c r="B345" s="50" t="s">
        <v>809</v>
      </c>
      <c r="C345" s="14" t="s">
        <v>810</v>
      </c>
      <c r="D345" s="51" t="s">
        <v>811</v>
      </c>
      <c r="E345" s="14" t="s">
        <v>22</v>
      </c>
      <c r="F345" s="14" t="s">
        <v>91</v>
      </c>
      <c r="G345" s="14" t="s">
        <v>242</v>
      </c>
      <c r="H345" s="15">
        <v>45242.0</v>
      </c>
      <c r="I345" s="18">
        <v>198000.0</v>
      </c>
      <c r="J345" s="14"/>
      <c r="K345" s="51">
        <v>194287.86</v>
      </c>
      <c r="L345" s="14">
        <f t="shared" si="2"/>
        <v>-194287.86</v>
      </c>
      <c r="M345" s="14">
        <f t="shared" si="3"/>
        <v>-2889871.6</v>
      </c>
      <c r="N345" s="12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15">
        <v>45159.0</v>
      </c>
      <c r="B346" s="50" t="s">
        <v>812</v>
      </c>
      <c r="C346" s="14" t="s">
        <v>160</v>
      </c>
      <c r="D346" s="52" t="s">
        <v>813</v>
      </c>
      <c r="E346" s="14" t="s">
        <v>22</v>
      </c>
      <c r="F346" s="14" t="s">
        <v>814</v>
      </c>
      <c r="G346" s="14" t="s">
        <v>242</v>
      </c>
      <c r="H346" s="15">
        <v>45252.0</v>
      </c>
      <c r="I346" s="18">
        <v>76000.0</v>
      </c>
      <c r="J346" s="14">
        <v>76000.0</v>
      </c>
      <c r="K346" s="52">
        <v>72796.16</v>
      </c>
      <c r="L346" s="14">
        <f t="shared" si="2"/>
        <v>3203.84</v>
      </c>
      <c r="M346" s="14">
        <f t="shared" si="3"/>
        <v>-3568653.36</v>
      </c>
      <c r="N346" s="12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15">
        <v>45160.0</v>
      </c>
      <c r="B347" s="50" t="s">
        <v>815</v>
      </c>
      <c r="C347" s="14" t="s">
        <v>30</v>
      </c>
      <c r="D347" s="52" t="s">
        <v>816</v>
      </c>
      <c r="E347" s="14" t="s">
        <v>22</v>
      </c>
      <c r="F347" s="14" t="s">
        <v>817</v>
      </c>
      <c r="G347" s="14" t="s">
        <v>18</v>
      </c>
      <c r="H347" s="15">
        <v>45224.0</v>
      </c>
      <c r="I347" s="18">
        <v>1500.0</v>
      </c>
      <c r="J347" s="14">
        <v>1500.0</v>
      </c>
      <c r="K347" s="52">
        <v>29699.0</v>
      </c>
      <c r="L347" s="14">
        <f t="shared" si="2"/>
        <v>-28199</v>
      </c>
      <c r="M347" s="14">
        <f t="shared" si="3"/>
        <v>-2918070.6</v>
      </c>
      <c r="N347" s="12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15">
        <v>45160.0</v>
      </c>
      <c r="B348" s="50" t="s">
        <v>818</v>
      </c>
      <c r="C348" s="14" t="s">
        <v>171</v>
      </c>
      <c r="D348" s="51" t="s">
        <v>819</v>
      </c>
      <c r="E348" s="14" t="s">
        <v>22</v>
      </c>
      <c r="F348" s="14" t="s">
        <v>820</v>
      </c>
      <c r="G348" s="14" t="s">
        <v>24</v>
      </c>
      <c r="H348" s="15">
        <v>45243.0</v>
      </c>
      <c r="I348" s="18">
        <v>2000.0</v>
      </c>
      <c r="J348" s="14">
        <v>2000.0</v>
      </c>
      <c r="K348" s="26">
        <v>1000.0</v>
      </c>
      <c r="L348" s="14">
        <f t="shared" si="2"/>
        <v>1000</v>
      </c>
      <c r="M348" s="14">
        <f t="shared" si="3"/>
        <v>-3567653.36</v>
      </c>
      <c r="N348" s="12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15">
        <v>45160.0</v>
      </c>
      <c r="B349" s="50" t="s">
        <v>821</v>
      </c>
      <c r="C349" s="14" t="s">
        <v>160</v>
      </c>
      <c r="D349" s="52" t="s">
        <v>822</v>
      </c>
      <c r="E349" s="14" t="s">
        <v>22</v>
      </c>
      <c r="F349" s="14" t="s">
        <v>823</v>
      </c>
      <c r="G349" s="14" t="s">
        <v>242</v>
      </c>
      <c r="H349" s="15">
        <v>45217.0</v>
      </c>
      <c r="I349" s="18">
        <v>76000.0</v>
      </c>
      <c r="J349" s="14"/>
      <c r="K349" s="52">
        <v>75273.46</v>
      </c>
      <c r="L349" s="14">
        <f t="shared" si="2"/>
        <v>-75273.46</v>
      </c>
      <c r="M349" s="14">
        <f t="shared" si="3"/>
        <v>-2993344.06</v>
      </c>
      <c r="N349" s="12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15">
        <v>45160.0</v>
      </c>
      <c r="B350" s="50" t="s">
        <v>824</v>
      </c>
      <c r="C350" s="14" t="s">
        <v>825</v>
      </c>
      <c r="D350" s="51" t="s">
        <v>826</v>
      </c>
      <c r="E350" s="14" t="s">
        <v>22</v>
      </c>
      <c r="F350" s="14" t="s">
        <v>827</v>
      </c>
      <c r="G350" s="14" t="s">
        <v>24</v>
      </c>
      <c r="H350" s="15">
        <v>45178.0</v>
      </c>
      <c r="I350" s="18">
        <v>2000.0</v>
      </c>
      <c r="J350" s="14">
        <v>2000.0</v>
      </c>
      <c r="K350" s="51">
        <v>500.0</v>
      </c>
      <c r="L350" s="14">
        <f t="shared" si="2"/>
        <v>1500</v>
      </c>
      <c r="M350" s="14">
        <f t="shared" si="3"/>
        <v>-3566153.36</v>
      </c>
      <c r="N350" s="12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15">
        <v>45160.0</v>
      </c>
      <c r="B351" s="50" t="s">
        <v>828</v>
      </c>
      <c r="C351" s="14" t="s">
        <v>829</v>
      </c>
      <c r="D351" s="52" t="s">
        <v>830</v>
      </c>
      <c r="E351" s="14" t="s">
        <v>22</v>
      </c>
      <c r="F351" s="14" t="s">
        <v>23</v>
      </c>
      <c r="G351" s="14" t="s">
        <v>18</v>
      </c>
      <c r="H351" s="15">
        <v>45191.0</v>
      </c>
      <c r="I351" s="18">
        <v>1000.0</v>
      </c>
      <c r="J351" s="14"/>
      <c r="K351" s="52">
        <v>250.0</v>
      </c>
      <c r="L351" s="14">
        <f t="shared" si="2"/>
        <v>-250</v>
      </c>
      <c r="M351" s="14">
        <f t="shared" si="3"/>
        <v>-2993594.06</v>
      </c>
      <c r="N351" s="12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15">
        <v>45160.0</v>
      </c>
      <c r="B352" s="50" t="s">
        <v>686</v>
      </c>
      <c r="C352" s="14" t="s">
        <v>561</v>
      </c>
      <c r="D352" s="51" t="s">
        <v>831</v>
      </c>
      <c r="E352" s="14" t="s">
        <v>22</v>
      </c>
      <c r="F352" s="14" t="s">
        <v>42</v>
      </c>
      <c r="G352" s="14" t="s">
        <v>18</v>
      </c>
      <c r="H352" s="15">
        <v>45211.0</v>
      </c>
      <c r="I352" s="18">
        <v>500.0</v>
      </c>
      <c r="J352" s="14"/>
      <c r="K352" s="52">
        <v>250.0</v>
      </c>
      <c r="L352" s="14">
        <f t="shared" si="2"/>
        <v>-250</v>
      </c>
      <c r="M352" s="14">
        <f t="shared" si="3"/>
        <v>-3566403.36</v>
      </c>
      <c r="N352" s="12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15">
        <v>45160.0</v>
      </c>
      <c r="B353" s="53" t="s">
        <v>832</v>
      </c>
      <c r="C353" s="14" t="s">
        <v>218</v>
      </c>
      <c r="D353" s="52" t="s">
        <v>833</v>
      </c>
      <c r="E353" s="14" t="s">
        <v>22</v>
      </c>
      <c r="F353" s="14" t="s">
        <v>98</v>
      </c>
      <c r="G353" s="14" t="s">
        <v>24</v>
      </c>
      <c r="H353" s="15">
        <v>45178.0</v>
      </c>
      <c r="I353" s="18">
        <v>53400.0</v>
      </c>
      <c r="J353" s="14"/>
      <c r="K353" s="52">
        <v>52464.13</v>
      </c>
      <c r="L353" s="14">
        <f t="shared" si="2"/>
        <v>-52464.13</v>
      </c>
      <c r="M353" s="14">
        <f t="shared" si="3"/>
        <v>-3046058.19</v>
      </c>
      <c r="N353" s="12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15">
        <v>45160.0</v>
      </c>
      <c r="B354" s="31" t="s">
        <v>834</v>
      </c>
      <c r="C354" s="14" t="s">
        <v>50</v>
      </c>
      <c r="D354" s="26" t="s">
        <v>51</v>
      </c>
      <c r="E354" s="14" t="s">
        <v>383</v>
      </c>
      <c r="F354" s="14" t="s">
        <v>353</v>
      </c>
      <c r="G354" s="14" t="s">
        <v>50</v>
      </c>
      <c r="H354" s="15">
        <v>45160.0</v>
      </c>
      <c r="I354" s="18">
        <v>150.0</v>
      </c>
      <c r="J354" s="14"/>
      <c r="K354" s="26">
        <v>100.0</v>
      </c>
      <c r="L354" s="14">
        <f t="shared" si="2"/>
        <v>-100</v>
      </c>
      <c r="M354" s="14">
        <f t="shared" si="3"/>
        <v>-3566503.36</v>
      </c>
      <c r="N354" s="12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15">
        <v>45160.0</v>
      </c>
      <c r="B355" s="69" t="s">
        <v>835</v>
      </c>
      <c r="C355" s="14" t="s">
        <v>218</v>
      </c>
      <c r="D355" s="70" t="s">
        <v>836</v>
      </c>
      <c r="E355" s="14" t="s">
        <v>22</v>
      </c>
      <c r="F355" s="14" t="s">
        <v>98</v>
      </c>
      <c r="G355" s="14" t="s">
        <v>24</v>
      </c>
      <c r="H355" s="15">
        <v>45178.0</v>
      </c>
      <c r="I355" s="18">
        <v>53400.0</v>
      </c>
      <c r="J355" s="14"/>
      <c r="K355" s="52">
        <v>52464.13</v>
      </c>
      <c r="L355" s="14">
        <f t="shared" si="2"/>
        <v>-52464.13</v>
      </c>
      <c r="M355" s="14">
        <f t="shared" si="3"/>
        <v>-3098522.32</v>
      </c>
      <c r="N355" s="12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15">
        <v>45160.0</v>
      </c>
      <c r="B356" s="31" t="s">
        <v>837</v>
      </c>
      <c r="C356" s="14" t="s">
        <v>160</v>
      </c>
      <c r="D356" s="52" t="s">
        <v>838</v>
      </c>
      <c r="E356" s="14" t="s">
        <v>22</v>
      </c>
      <c r="F356" s="14" t="s">
        <v>839</v>
      </c>
      <c r="G356" s="14" t="s">
        <v>242</v>
      </c>
      <c r="H356" s="15">
        <v>45203.0</v>
      </c>
      <c r="I356" s="18">
        <v>197000.0</v>
      </c>
      <c r="J356" s="14"/>
      <c r="K356" s="52">
        <v>193430.96</v>
      </c>
      <c r="L356" s="14">
        <f t="shared" si="2"/>
        <v>-193430.96</v>
      </c>
      <c r="M356" s="14">
        <f t="shared" si="3"/>
        <v>-3759934.32</v>
      </c>
      <c r="N356" s="12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15">
        <v>45160.0</v>
      </c>
      <c r="B357" s="50" t="s">
        <v>840</v>
      </c>
      <c r="C357" s="14" t="s">
        <v>569</v>
      </c>
      <c r="D357" s="52" t="s">
        <v>841</v>
      </c>
      <c r="E357" s="14" t="s">
        <v>22</v>
      </c>
      <c r="F357" s="14" t="s">
        <v>52</v>
      </c>
      <c r="G357" s="14" t="s">
        <v>242</v>
      </c>
      <c r="H357" s="15">
        <v>45246.0</v>
      </c>
      <c r="I357" s="18">
        <v>99000.0</v>
      </c>
      <c r="J357" s="14"/>
      <c r="K357" s="52">
        <v>96119.51</v>
      </c>
      <c r="L357" s="14">
        <f t="shared" si="2"/>
        <v>-96119.51</v>
      </c>
      <c r="M357" s="14">
        <f t="shared" si="3"/>
        <v>-3194641.83</v>
      </c>
      <c r="N357" s="12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15">
        <v>45160.0</v>
      </c>
      <c r="B358" s="50" t="s">
        <v>842</v>
      </c>
      <c r="C358" s="14" t="s">
        <v>843</v>
      </c>
      <c r="D358" s="52" t="s">
        <v>844</v>
      </c>
      <c r="E358" s="14" t="s">
        <v>22</v>
      </c>
      <c r="F358" s="14" t="s">
        <v>117</v>
      </c>
      <c r="G358" s="14" t="s">
        <v>18</v>
      </c>
      <c r="H358" s="15">
        <v>45245.0</v>
      </c>
      <c r="I358" s="18">
        <v>3000.0</v>
      </c>
      <c r="J358" s="14"/>
      <c r="K358" s="52">
        <v>750.0</v>
      </c>
      <c r="L358" s="14">
        <f t="shared" si="2"/>
        <v>-750</v>
      </c>
      <c r="M358" s="14">
        <f t="shared" si="3"/>
        <v>-3760684.32</v>
      </c>
      <c r="N358" s="12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15">
        <v>45160.0</v>
      </c>
      <c r="B359" s="50" t="s">
        <v>845</v>
      </c>
      <c r="C359" s="14" t="s">
        <v>758</v>
      </c>
      <c r="D359" s="51" t="s">
        <v>846</v>
      </c>
      <c r="E359" s="14" t="s">
        <v>22</v>
      </c>
      <c r="F359" s="14" t="s">
        <v>111</v>
      </c>
      <c r="G359" s="14" t="s">
        <v>18</v>
      </c>
      <c r="H359" s="15">
        <v>45211.0</v>
      </c>
      <c r="I359" s="18">
        <v>1600.0</v>
      </c>
      <c r="J359" s="14"/>
      <c r="K359" s="26">
        <v>500.0</v>
      </c>
      <c r="L359" s="14">
        <f t="shared" si="2"/>
        <v>-500</v>
      </c>
      <c r="M359" s="14">
        <f t="shared" si="3"/>
        <v>-3195141.83</v>
      </c>
      <c r="N359" s="12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15">
        <v>45160.0</v>
      </c>
      <c r="B360" s="50" t="s">
        <v>537</v>
      </c>
      <c r="C360" s="71" t="s">
        <v>561</v>
      </c>
      <c r="D360" s="72" t="s">
        <v>847</v>
      </c>
      <c r="E360" s="14" t="s">
        <v>22</v>
      </c>
      <c r="F360" s="14" t="s">
        <v>38</v>
      </c>
      <c r="G360" s="14" t="s">
        <v>18</v>
      </c>
      <c r="H360" s="15">
        <v>45211.0</v>
      </c>
      <c r="I360" s="18">
        <v>1000.0</v>
      </c>
      <c r="J360" s="14"/>
      <c r="K360" s="26">
        <v>250.0</v>
      </c>
      <c r="L360" s="14">
        <f t="shared" si="2"/>
        <v>-250</v>
      </c>
      <c r="M360" s="14">
        <f t="shared" si="3"/>
        <v>-3760934.32</v>
      </c>
      <c r="N360" s="12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15">
        <v>45160.0</v>
      </c>
      <c r="B361" s="50" t="s">
        <v>848</v>
      </c>
      <c r="C361" s="14" t="s">
        <v>569</v>
      </c>
      <c r="D361" s="52" t="s">
        <v>849</v>
      </c>
      <c r="E361" s="14" t="s">
        <v>22</v>
      </c>
      <c r="F361" s="14" t="s">
        <v>52</v>
      </c>
      <c r="G361" s="14" t="s">
        <v>18</v>
      </c>
      <c r="H361" s="15">
        <v>45246.0</v>
      </c>
      <c r="I361" s="18">
        <v>99000.0</v>
      </c>
      <c r="J361" s="14"/>
      <c r="K361" s="52">
        <v>96119.51</v>
      </c>
      <c r="L361" s="14">
        <f t="shared" si="2"/>
        <v>-96119.51</v>
      </c>
      <c r="M361" s="14">
        <f t="shared" si="3"/>
        <v>-3291261.34</v>
      </c>
      <c r="N361" s="12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15">
        <v>45160.0</v>
      </c>
      <c r="B362" s="50" t="s">
        <v>850</v>
      </c>
      <c r="C362" s="14" t="s">
        <v>569</v>
      </c>
      <c r="D362" s="52" t="s">
        <v>851</v>
      </c>
      <c r="E362" s="14" t="s">
        <v>22</v>
      </c>
      <c r="F362" s="14" t="s">
        <v>52</v>
      </c>
      <c r="G362" s="14" t="s">
        <v>18</v>
      </c>
      <c r="H362" s="15">
        <v>45246.0</v>
      </c>
      <c r="I362" s="18">
        <v>99000.0</v>
      </c>
      <c r="J362" s="14"/>
      <c r="K362" s="52">
        <v>96119.51</v>
      </c>
      <c r="L362" s="14">
        <f t="shared" si="2"/>
        <v>-96119.51</v>
      </c>
      <c r="M362" s="14">
        <f t="shared" si="3"/>
        <v>-3857053.83</v>
      </c>
      <c r="N362" s="12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15">
        <v>45160.0</v>
      </c>
      <c r="B363" s="53" t="s">
        <v>852</v>
      </c>
      <c r="C363" s="14" t="s">
        <v>131</v>
      </c>
      <c r="D363" s="26" t="s">
        <v>853</v>
      </c>
      <c r="E363" s="14" t="s">
        <v>16</v>
      </c>
      <c r="F363" s="14" t="s">
        <v>98</v>
      </c>
      <c r="G363" s="14" t="s">
        <v>18</v>
      </c>
      <c r="H363" s="15">
        <v>45166.0</v>
      </c>
      <c r="I363" s="73">
        <v>108000.0</v>
      </c>
      <c r="J363" s="14"/>
      <c r="K363" s="26">
        <v>107524.0</v>
      </c>
      <c r="L363" s="14">
        <f t="shared" si="2"/>
        <v>-107524</v>
      </c>
      <c r="M363" s="14">
        <f t="shared" si="3"/>
        <v>-3398785.34</v>
      </c>
      <c r="N363" s="12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15">
        <v>45160.0</v>
      </c>
      <c r="B364" s="31" t="s">
        <v>854</v>
      </c>
      <c r="C364" s="14" t="s">
        <v>245</v>
      </c>
      <c r="D364" s="26" t="s">
        <v>855</v>
      </c>
      <c r="E364" s="14" t="s">
        <v>16</v>
      </c>
      <c r="F364" s="14" t="s">
        <v>98</v>
      </c>
      <c r="G364" s="14" t="s">
        <v>18</v>
      </c>
      <c r="H364" s="15">
        <v>45170.0</v>
      </c>
      <c r="I364" s="73">
        <v>327850.0</v>
      </c>
      <c r="J364" s="14"/>
      <c r="K364" s="26">
        <v>326349.0</v>
      </c>
      <c r="L364" s="14">
        <f t="shared" si="2"/>
        <v>-326349</v>
      </c>
      <c r="M364" s="14">
        <f t="shared" si="3"/>
        <v>-4183402.83</v>
      </c>
      <c r="N364" s="12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15">
        <v>45160.0</v>
      </c>
      <c r="B365" s="50" t="s">
        <v>856</v>
      </c>
      <c r="C365" s="14" t="s">
        <v>857</v>
      </c>
      <c r="D365" s="52" t="s">
        <v>858</v>
      </c>
      <c r="E365" s="14" t="s">
        <v>22</v>
      </c>
      <c r="F365" s="14" t="s">
        <v>111</v>
      </c>
      <c r="G365" s="14" t="s">
        <v>18</v>
      </c>
      <c r="H365" s="15">
        <v>45214.0</v>
      </c>
      <c r="I365" s="18">
        <v>800.0</v>
      </c>
      <c r="J365" s="14"/>
      <c r="K365" s="26">
        <v>250.0</v>
      </c>
      <c r="L365" s="14">
        <f t="shared" si="2"/>
        <v>-250</v>
      </c>
      <c r="M365" s="14">
        <f t="shared" si="3"/>
        <v>-3399035.34</v>
      </c>
      <c r="N365" s="12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15">
        <v>45160.0</v>
      </c>
      <c r="B366" s="50" t="s">
        <v>859</v>
      </c>
      <c r="C366" s="14" t="s">
        <v>40</v>
      </c>
      <c r="D366" s="52" t="s">
        <v>860</v>
      </c>
      <c r="E366" s="14" t="s">
        <v>22</v>
      </c>
      <c r="F366" s="14" t="s">
        <v>185</v>
      </c>
      <c r="G366" s="14" t="s">
        <v>24</v>
      </c>
      <c r="H366" s="15">
        <v>45182.0</v>
      </c>
      <c r="I366" s="18">
        <v>77774.0</v>
      </c>
      <c r="J366" s="14"/>
      <c r="K366" s="59">
        <v>76618.37</v>
      </c>
      <c r="L366" s="14">
        <f t="shared" si="2"/>
        <v>-76618.37</v>
      </c>
      <c r="M366" s="14">
        <f t="shared" si="3"/>
        <v>-4260021.2</v>
      </c>
      <c r="N366" s="12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15">
        <v>45160.0</v>
      </c>
      <c r="B367" s="50" t="s">
        <v>209</v>
      </c>
      <c r="C367" s="14" t="s">
        <v>861</v>
      </c>
      <c r="D367" s="52" t="s">
        <v>862</v>
      </c>
      <c r="E367" s="14" t="s">
        <v>22</v>
      </c>
      <c r="F367" s="14" t="s">
        <v>185</v>
      </c>
      <c r="G367" s="14" t="s">
        <v>48</v>
      </c>
      <c r="H367" s="15">
        <v>45169.0</v>
      </c>
      <c r="I367" s="18">
        <v>152650.0</v>
      </c>
      <c r="J367" s="14"/>
      <c r="K367" s="52">
        <v>151842.0</v>
      </c>
      <c r="L367" s="14">
        <f t="shared" si="2"/>
        <v>-151842</v>
      </c>
      <c r="M367" s="14">
        <f t="shared" si="3"/>
        <v>-3550877.34</v>
      </c>
      <c r="N367" s="12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15">
        <v>45160.0</v>
      </c>
      <c r="B368" s="53" t="s">
        <v>863</v>
      </c>
      <c r="C368" s="14" t="s">
        <v>40</v>
      </c>
      <c r="D368" s="26" t="s">
        <v>864</v>
      </c>
      <c r="E368" s="14" t="s">
        <v>102</v>
      </c>
      <c r="F368" s="14" t="s">
        <v>865</v>
      </c>
      <c r="G368" s="14" t="s">
        <v>48</v>
      </c>
      <c r="H368" s="46">
        <v>45195.0</v>
      </c>
      <c r="I368" s="18">
        <v>58300.0</v>
      </c>
      <c r="J368" s="14"/>
      <c r="K368" s="26"/>
      <c r="L368" s="14">
        <f t="shared" si="2"/>
        <v>0</v>
      </c>
      <c r="M368" s="14">
        <f t="shared" si="3"/>
        <v>-4260021.2</v>
      </c>
      <c r="N368" s="12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15">
        <v>45160.0</v>
      </c>
      <c r="B369" s="74" t="s">
        <v>866</v>
      </c>
      <c r="C369" s="14" t="s">
        <v>40</v>
      </c>
      <c r="D369" s="75" t="s">
        <v>867</v>
      </c>
      <c r="E369" s="14" t="s">
        <v>868</v>
      </c>
      <c r="F369" s="14" t="s">
        <v>869</v>
      </c>
      <c r="G369" s="14" t="s">
        <v>48</v>
      </c>
      <c r="H369" s="46">
        <v>45164.0</v>
      </c>
      <c r="I369" s="18">
        <v>116000.0</v>
      </c>
      <c r="J369" s="14"/>
      <c r="K369" s="26">
        <v>112932.0</v>
      </c>
      <c r="L369" s="14">
        <f t="shared" si="2"/>
        <v>-112932</v>
      </c>
      <c r="M369" s="14">
        <f t="shared" si="3"/>
        <v>-3663809.34</v>
      </c>
      <c r="N369" s="12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15">
        <v>45160.0</v>
      </c>
      <c r="B370" s="76" t="s">
        <v>870</v>
      </c>
      <c r="C370" s="14" t="s">
        <v>871</v>
      </c>
      <c r="D370" s="51" t="s">
        <v>872</v>
      </c>
      <c r="E370" s="14" t="s">
        <v>22</v>
      </c>
      <c r="F370" s="14" t="s">
        <v>873</v>
      </c>
      <c r="G370" s="14" t="s">
        <v>874</v>
      </c>
      <c r="H370" s="15">
        <v>45161.0</v>
      </c>
      <c r="I370" s="18">
        <v>19500.0</v>
      </c>
      <c r="J370" s="14"/>
      <c r="K370" s="77">
        <v>19297.0</v>
      </c>
      <c r="L370" s="14">
        <f t="shared" si="2"/>
        <v>-19297</v>
      </c>
      <c r="M370" s="14">
        <f t="shared" si="3"/>
        <v>-4279318.2</v>
      </c>
      <c r="N370" s="12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15">
        <v>45160.0</v>
      </c>
      <c r="B371" s="78" t="s">
        <v>875</v>
      </c>
      <c r="C371" s="14" t="s">
        <v>569</v>
      </c>
      <c r="D371" s="52" t="s">
        <v>876</v>
      </c>
      <c r="E371" s="14" t="s">
        <v>22</v>
      </c>
      <c r="F371" s="14" t="s">
        <v>185</v>
      </c>
      <c r="G371" s="14" t="s">
        <v>242</v>
      </c>
      <c r="H371" s="15">
        <v>45218.0</v>
      </c>
      <c r="I371" s="18">
        <v>265100.0</v>
      </c>
      <c r="J371" s="14">
        <v>265100.0</v>
      </c>
      <c r="K371" s="79">
        <v>249658.76</v>
      </c>
      <c r="L371" s="14">
        <f t="shared" si="2"/>
        <v>15441.24</v>
      </c>
      <c r="M371" s="14">
        <f t="shared" si="3"/>
        <v>-3648368.1</v>
      </c>
      <c r="N371" s="12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15">
        <v>45160.0</v>
      </c>
      <c r="B372" s="31" t="s">
        <v>877</v>
      </c>
      <c r="C372" s="14" t="s">
        <v>878</v>
      </c>
      <c r="D372" s="26" t="s">
        <v>879</v>
      </c>
      <c r="E372" s="14" t="s">
        <v>16</v>
      </c>
      <c r="F372" s="14" t="s">
        <v>353</v>
      </c>
      <c r="G372" s="14" t="s">
        <v>18</v>
      </c>
      <c r="H372" s="15">
        <v>45169.0</v>
      </c>
      <c r="I372" s="18">
        <v>81811.0</v>
      </c>
      <c r="J372" s="14"/>
      <c r="K372" s="19">
        <v>81155.0</v>
      </c>
      <c r="L372" s="14">
        <f t="shared" si="2"/>
        <v>-81155</v>
      </c>
      <c r="M372" s="14">
        <f t="shared" si="3"/>
        <v>-4360473.2</v>
      </c>
      <c r="N372" s="12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15">
        <v>45161.0</v>
      </c>
      <c r="B373" s="31" t="s">
        <v>880</v>
      </c>
      <c r="C373" s="14" t="s">
        <v>50</v>
      </c>
      <c r="D373" s="26" t="s">
        <v>51</v>
      </c>
      <c r="E373" s="14" t="s">
        <v>52</v>
      </c>
      <c r="F373" s="14" t="s">
        <v>839</v>
      </c>
      <c r="G373" s="14" t="s">
        <v>50</v>
      </c>
      <c r="H373" s="15">
        <v>45161.0</v>
      </c>
      <c r="I373" s="18">
        <v>3600.0</v>
      </c>
      <c r="J373" s="14">
        <v>3600.0</v>
      </c>
      <c r="K373" s="26">
        <v>1200.0</v>
      </c>
      <c r="L373" s="14">
        <f t="shared" si="2"/>
        <v>2400</v>
      </c>
      <c r="M373" s="14">
        <f t="shared" si="3"/>
        <v>-3645968.1</v>
      </c>
      <c r="N373" s="12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15">
        <v>45161.0</v>
      </c>
      <c r="B374" s="78" t="s">
        <v>881</v>
      </c>
      <c r="C374" s="14" t="s">
        <v>882</v>
      </c>
      <c r="D374" s="52" t="s">
        <v>883</v>
      </c>
      <c r="E374" s="14" t="s">
        <v>22</v>
      </c>
      <c r="F374" s="14" t="s">
        <v>823</v>
      </c>
      <c r="G374" s="14" t="s">
        <v>542</v>
      </c>
      <c r="H374" s="15">
        <v>45217.0</v>
      </c>
      <c r="I374" s="18">
        <v>44000.0</v>
      </c>
      <c r="J374" s="14"/>
      <c r="K374" s="79">
        <v>41107.0</v>
      </c>
      <c r="L374" s="14">
        <f t="shared" si="2"/>
        <v>-41107</v>
      </c>
      <c r="M374" s="14">
        <f t="shared" si="3"/>
        <v>-4401580.2</v>
      </c>
      <c r="N374" s="12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15">
        <v>45161.0</v>
      </c>
      <c r="B375" s="76" t="s">
        <v>884</v>
      </c>
      <c r="C375" s="14" t="s">
        <v>131</v>
      </c>
      <c r="D375" s="51">
        <v>6.09454678E8</v>
      </c>
      <c r="E375" s="14" t="s">
        <v>22</v>
      </c>
      <c r="F375" s="14" t="s">
        <v>98</v>
      </c>
      <c r="G375" s="14" t="s">
        <v>121</v>
      </c>
      <c r="H375" s="15">
        <v>45177.0</v>
      </c>
      <c r="I375" s="18">
        <v>76300.0</v>
      </c>
      <c r="J375" s="14"/>
      <c r="K375" s="77">
        <v>76098.18</v>
      </c>
      <c r="L375" s="14">
        <f t="shared" si="2"/>
        <v>-76098.18</v>
      </c>
      <c r="M375" s="14">
        <f t="shared" si="3"/>
        <v>-3722066.28</v>
      </c>
      <c r="N375" s="12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15">
        <v>45161.0</v>
      </c>
      <c r="B376" s="50" t="s">
        <v>885</v>
      </c>
      <c r="C376" s="14" t="s">
        <v>40</v>
      </c>
      <c r="D376" s="52" t="s">
        <v>886</v>
      </c>
      <c r="E376" s="14" t="s">
        <v>22</v>
      </c>
      <c r="F376" s="14" t="s">
        <v>887</v>
      </c>
      <c r="G376" s="14" t="s">
        <v>24</v>
      </c>
      <c r="H376" s="15">
        <v>45162.0</v>
      </c>
      <c r="I376" s="18">
        <v>106000.0</v>
      </c>
      <c r="J376" s="14"/>
      <c r="K376" s="79">
        <v>104077.27</v>
      </c>
      <c r="L376" s="14">
        <f t="shared" si="2"/>
        <v>-104077.27</v>
      </c>
      <c r="M376" s="14">
        <f t="shared" si="3"/>
        <v>-4505657.47</v>
      </c>
      <c r="N376" s="12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15">
        <v>45161.0</v>
      </c>
      <c r="B377" s="31" t="s">
        <v>180</v>
      </c>
      <c r="C377" s="14" t="s">
        <v>50</v>
      </c>
      <c r="D377" s="26" t="s">
        <v>51</v>
      </c>
      <c r="E377" s="14" t="s">
        <v>52</v>
      </c>
      <c r="F377" s="14" t="s">
        <v>409</v>
      </c>
      <c r="G377" s="14" t="s">
        <v>50</v>
      </c>
      <c r="H377" s="15">
        <v>45161.0</v>
      </c>
      <c r="I377" s="18">
        <v>300.0</v>
      </c>
      <c r="J377" s="14"/>
      <c r="K377" s="26">
        <v>150.0</v>
      </c>
      <c r="L377" s="14">
        <f t="shared" si="2"/>
        <v>-150</v>
      </c>
      <c r="M377" s="14">
        <f t="shared" si="3"/>
        <v>-3722216.28</v>
      </c>
      <c r="N377" s="12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15">
        <v>45161.0</v>
      </c>
      <c r="B378" s="50" t="s">
        <v>888</v>
      </c>
      <c r="C378" s="14" t="s">
        <v>889</v>
      </c>
      <c r="D378" s="51" t="s">
        <v>890</v>
      </c>
      <c r="E378" s="14" t="s">
        <v>22</v>
      </c>
      <c r="F378" s="14" t="s">
        <v>128</v>
      </c>
      <c r="G378" s="14" t="s">
        <v>18</v>
      </c>
      <c r="H378" s="15">
        <v>45168.0</v>
      </c>
      <c r="I378" s="18">
        <v>151494.0</v>
      </c>
      <c r="J378" s="14"/>
      <c r="K378" s="51">
        <v>150825.55</v>
      </c>
      <c r="L378" s="14">
        <f t="shared" si="2"/>
        <v>-150825.55</v>
      </c>
      <c r="M378" s="14">
        <f t="shared" si="3"/>
        <v>-4656483.02</v>
      </c>
      <c r="N378" s="12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15">
        <v>45161.0</v>
      </c>
      <c r="B379" s="50" t="s">
        <v>891</v>
      </c>
      <c r="C379" s="14" t="s">
        <v>354</v>
      </c>
      <c r="D379" s="52" t="s">
        <v>892</v>
      </c>
      <c r="E379" s="14" t="s">
        <v>22</v>
      </c>
      <c r="F379" s="14" t="s">
        <v>823</v>
      </c>
      <c r="G379" s="14" t="s">
        <v>542</v>
      </c>
      <c r="H379" s="15">
        <v>45237.0</v>
      </c>
      <c r="I379" s="18">
        <v>108000.0</v>
      </c>
      <c r="J379" s="14"/>
      <c r="K379" s="52">
        <v>102356.43</v>
      </c>
      <c r="L379" s="14">
        <f t="shared" si="2"/>
        <v>-102356.43</v>
      </c>
      <c r="M379" s="14">
        <f t="shared" si="3"/>
        <v>-3824572.71</v>
      </c>
      <c r="N379" s="12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15">
        <v>45161.0</v>
      </c>
      <c r="B380" s="50" t="s">
        <v>891</v>
      </c>
      <c r="C380" s="14" t="s">
        <v>160</v>
      </c>
      <c r="D380" s="52" t="s">
        <v>893</v>
      </c>
      <c r="E380" s="14" t="s">
        <v>22</v>
      </c>
      <c r="F380" s="14" t="s">
        <v>823</v>
      </c>
      <c r="G380" s="14" t="s">
        <v>542</v>
      </c>
      <c r="H380" s="15">
        <v>45217.0</v>
      </c>
      <c r="I380" s="18">
        <v>132000.0</v>
      </c>
      <c r="J380" s="14"/>
      <c r="K380" s="52">
        <v>123472.5</v>
      </c>
      <c r="L380" s="14">
        <f t="shared" si="2"/>
        <v>-123472.5</v>
      </c>
      <c r="M380" s="14">
        <f t="shared" si="3"/>
        <v>-4779955.52</v>
      </c>
      <c r="N380" s="12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15">
        <v>45161.0</v>
      </c>
      <c r="B381" s="80" t="s">
        <v>894</v>
      </c>
      <c r="C381" s="14" t="s">
        <v>44</v>
      </c>
      <c r="D381" s="51" t="s">
        <v>895</v>
      </c>
      <c r="E381" s="14" t="s">
        <v>22</v>
      </c>
      <c r="F381" s="14" t="s">
        <v>53</v>
      </c>
      <c r="G381" s="14" t="s">
        <v>24</v>
      </c>
      <c r="H381" s="81"/>
      <c r="I381" s="18">
        <v>59000.0</v>
      </c>
      <c r="J381" s="14"/>
      <c r="K381" s="26"/>
      <c r="L381" s="14">
        <f t="shared" si="2"/>
        <v>0</v>
      </c>
      <c r="M381" s="14">
        <f t="shared" si="3"/>
        <v>-3824572.71</v>
      </c>
      <c r="N381" s="12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15">
        <v>45161.0</v>
      </c>
      <c r="B382" s="54" t="s">
        <v>896</v>
      </c>
      <c r="C382" s="14" t="s">
        <v>44</v>
      </c>
      <c r="D382" s="52" t="s">
        <v>897</v>
      </c>
      <c r="E382" s="14" t="s">
        <v>22</v>
      </c>
      <c r="F382" s="14" t="s">
        <v>898</v>
      </c>
      <c r="G382" s="14" t="s">
        <v>24</v>
      </c>
      <c r="H382" s="81"/>
      <c r="I382" s="18">
        <v>105900.0</v>
      </c>
      <c r="J382" s="14"/>
      <c r="K382" s="26"/>
      <c r="L382" s="14">
        <f t="shared" si="2"/>
        <v>0</v>
      </c>
      <c r="M382" s="14">
        <f t="shared" si="3"/>
        <v>-4779955.52</v>
      </c>
      <c r="N382" s="12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15">
        <v>45161.0</v>
      </c>
      <c r="B383" s="80" t="s">
        <v>899</v>
      </c>
      <c r="C383" s="14" t="s">
        <v>144</v>
      </c>
      <c r="D383" s="62" t="s">
        <v>900</v>
      </c>
      <c r="E383" s="14" t="s">
        <v>81</v>
      </c>
      <c r="F383" s="14" t="s">
        <v>185</v>
      </c>
      <c r="G383" s="14" t="s">
        <v>24</v>
      </c>
      <c r="H383" s="82">
        <v>45162.0</v>
      </c>
      <c r="I383" s="18">
        <v>32100.0</v>
      </c>
      <c r="J383" s="14"/>
      <c r="K383" s="63">
        <v>31778.0</v>
      </c>
      <c r="L383" s="14">
        <f t="shared" si="2"/>
        <v>-31778</v>
      </c>
      <c r="M383" s="14">
        <f t="shared" si="3"/>
        <v>-3856350.71</v>
      </c>
      <c r="N383" s="12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15">
        <v>45162.0</v>
      </c>
      <c r="B384" s="80" t="s">
        <v>901</v>
      </c>
      <c r="C384" s="14" t="s">
        <v>144</v>
      </c>
      <c r="D384" s="51" t="s">
        <v>902</v>
      </c>
      <c r="E384" s="14" t="s">
        <v>22</v>
      </c>
      <c r="F384" s="14" t="s">
        <v>887</v>
      </c>
      <c r="G384" s="14" t="s">
        <v>24</v>
      </c>
      <c r="H384" s="81"/>
      <c r="I384" s="18">
        <v>1000.0</v>
      </c>
      <c r="J384" s="14"/>
      <c r="K384" s="26"/>
      <c r="L384" s="14">
        <f t="shared" si="2"/>
        <v>0</v>
      </c>
      <c r="M384" s="14">
        <f t="shared" si="3"/>
        <v>-4779955.52</v>
      </c>
      <c r="N384" s="12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15">
        <v>45162.0</v>
      </c>
      <c r="B385" s="49" t="s">
        <v>903</v>
      </c>
      <c r="C385" s="14" t="s">
        <v>904</v>
      </c>
      <c r="D385" s="52" t="s">
        <v>905</v>
      </c>
      <c r="E385" s="14" t="s">
        <v>22</v>
      </c>
      <c r="F385" s="14" t="s">
        <v>823</v>
      </c>
      <c r="G385" s="14" t="s">
        <v>18</v>
      </c>
      <c r="H385" s="81"/>
      <c r="I385" s="18">
        <v>1000.0</v>
      </c>
      <c r="J385" s="14">
        <v>1000.0</v>
      </c>
      <c r="K385" s="26"/>
      <c r="L385" s="14">
        <f t="shared" si="2"/>
        <v>1000</v>
      </c>
      <c r="M385" s="14">
        <f t="shared" si="3"/>
        <v>-3855350.71</v>
      </c>
      <c r="N385" s="12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15">
        <v>45162.0</v>
      </c>
      <c r="B386" s="80" t="s">
        <v>394</v>
      </c>
      <c r="C386" s="14" t="s">
        <v>354</v>
      </c>
      <c r="D386" s="51" t="s">
        <v>906</v>
      </c>
      <c r="E386" s="14" t="s">
        <v>22</v>
      </c>
      <c r="F386" s="14" t="s">
        <v>823</v>
      </c>
      <c r="G386" s="14" t="s">
        <v>18</v>
      </c>
      <c r="H386" s="81"/>
      <c r="I386" s="18">
        <v>1000.0</v>
      </c>
      <c r="J386" s="14">
        <v>1000.0</v>
      </c>
      <c r="K386" s="26"/>
      <c r="L386" s="14">
        <f t="shared" si="2"/>
        <v>1000</v>
      </c>
      <c r="M386" s="14">
        <f t="shared" si="3"/>
        <v>-4778955.52</v>
      </c>
      <c r="N386" s="12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15">
        <v>45162.0</v>
      </c>
      <c r="B387" s="49" t="s">
        <v>907</v>
      </c>
      <c r="C387" s="14" t="s">
        <v>218</v>
      </c>
      <c r="D387" s="52" t="s">
        <v>908</v>
      </c>
      <c r="E387" s="14" t="s">
        <v>22</v>
      </c>
      <c r="F387" s="14" t="s">
        <v>98</v>
      </c>
      <c r="G387" s="14" t="s">
        <v>24</v>
      </c>
      <c r="H387" s="81"/>
      <c r="I387" s="18">
        <v>78150.0</v>
      </c>
      <c r="J387" s="14"/>
      <c r="K387" s="26"/>
      <c r="L387" s="14">
        <f t="shared" si="2"/>
        <v>0</v>
      </c>
      <c r="M387" s="14">
        <f t="shared" si="3"/>
        <v>-3855350.71</v>
      </c>
      <c r="N387" s="12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15">
        <v>45162.0</v>
      </c>
      <c r="B388" s="76" t="s">
        <v>909</v>
      </c>
      <c r="C388" s="14" t="s">
        <v>569</v>
      </c>
      <c r="D388" s="51" t="s">
        <v>910</v>
      </c>
      <c r="E388" s="14" t="s">
        <v>22</v>
      </c>
      <c r="F388" s="14" t="s">
        <v>53</v>
      </c>
      <c r="G388" s="14" t="s">
        <v>242</v>
      </c>
      <c r="H388" s="81"/>
      <c r="I388" s="18">
        <v>101000.0</v>
      </c>
      <c r="J388" s="14"/>
      <c r="K388" s="26"/>
      <c r="L388" s="14">
        <f t="shared" si="2"/>
        <v>0</v>
      </c>
      <c r="M388" s="14">
        <f t="shared" si="3"/>
        <v>-4778955.52</v>
      </c>
      <c r="N388" s="12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15">
        <v>45162.0</v>
      </c>
      <c r="B389" s="78" t="s">
        <v>911</v>
      </c>
      <c r="C389" s="14" t="s">
        <v>44</v>
      </c>
      <c r="D389" s="59" t="s">
        <v>912</v>
      </c>
      <c r="E389" s="14" t="s">
        <v>22</v>
      </c>
      <c r="F389" s="14" t="s">
        <v>82</v>
      </c>
      <c r="G389" s="14" t="s">
        <v>913</v>
      </c>
      <c r="H389" s="81"/>
      <c r="I389" s="18">
        <v>76500.0</v>
      </c>
      <c r="J389" s="14"/>
      <c r="K389" s="26"/>
      <c r="L389" s="14">
        <f t="shared" si="2"/>
        <v>0</v>
      </c>
      <c r="M389" s="14">
        <f t="shared" si="3"/>
        <v>-3855350.71</v>
      </c>
      <c r="N389" s="12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15">
        <v>45162.0</v>
      </c>
      <c r="B390" s="31" t="s">
        <v>132</v>
      </c>
      <c r="C390" s="14" t="s">
        <v>144</v>
      </c>
      <c r="D390" s="17" t="s">
        <v>914</v>
      </c>
      <c r="E390" s="14" t="s">
        <v>46</v>
      </c>
      <c r="F390" s="14" t="s">
        <v>35</v>
      </c>
      <c r="G390" s="14" t="s">
        <v>48</v>
      </c>
      <c r="H390" s="15">
        <v>45163.0</v>
      </c>
      <c r="I390" s="18">
        <v>28800.0</v>
      </c>
      <c r="K390" s="57">
        <v>28163.0</v>
      </c>
      <c r="L390" s="14">
        <f t="shared" si="2"/>
        <v>-28163</v>
      </c>
      <c r="M390" s="14">
        <f t="shared" si="3"/>
        <v>-4807118.52</v>
      </c>
      <c r="N390" s="12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15">
        <v>45162.0</v>
      </c>
      <c r="B391" s="54" t="s">
        <v>915</v>
      </c>
      <c r="C391" s="14" t="s">
        <v>171</v>
      </c>
      <c r="D391" s="55" t="s">
        <v>916</v>
      </c>
      <c r="E391" s="14" t="s">
        <v>22</v>
      </c>
      <c r="F391" s="14" t="s">
        <v>223</v>
      </c>
      <c r="G391" s="14" t="s">
        <v>644</v>
      </c>
      <c r="H391" s="15">
        <v>45172.0</v>
      </c>
      <c r="I391" s="18">
        <v>49800.0</v>
      </c>
      <c r="J391" s="14"/>
      <c r="K391" s="83">
        <v>48812.0</v>
      </c>
      <c r="L391" s="14">
        <f t="shared" si="2"/>
        <v>-48812</v>
      </c>
      <c r="M391" s="14">
        <f t="shared" si="3"/>
        <v>-3904162.71</v>
      </c>
      <c r="N391" s="12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15">
        <v>45162.0</v>
      </c>
      <c r="B392" s="54" t="s">
        <v>917</v>
      </c>
      <c r="C392" s="14" t="s">
        <v>171</v>
      </c>
      <c r="D392" s="55" t="s">
        <v>918</v>
      </c>
      <c r="E392" s="14" t="s">
        <v>22</v>
      </c>
      <c r="F392" s="14" t="s">
        <v>223</v>
      </c>
      <c r="G392" s="14" t="s">
        <v>644</v>
      </c>
      <c r="H392" s="15">
        <v>45172.0</v>
      </c>
      <c r="I392" s="18">
        <v>32800.0</v>
      </c>
      <c r="J392" s="14"/>
      <c r="K392" s="84">
        <v>32243.0</v>
      </c>
      <c r="L392" s="14">
        <f t="shared" si="2"/>
        <v>-32243</v>
      </c>
      <c r="M392" s="14">
        <f t="shared" si="3"/>
        <v>-4839361.52</v>
      </c>
      <c r="N392" s="12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15">
        <v>45162.0</v>
      </c>
      <c r="B393" s="78" t="s">
        <v>919</v>
      </c>
      <c r="C393" s="14" t="s">
        <v>920</v>
      </c>
      <c r="D393" s="52" t="s">
        <v>921</v>
      </c>
      <c r="E393" s="14" t="s">
        <v>22</v>
      </c>
      <c r="F393" s="14" t="s">
        <v>922</v>
      </c>
      <c r="G393" s="14" t="s">
        <v>24</v>
      </c>
      <c r="H393" s="15">
        <v>45164.0</v>
      </c>
      <c r="I393" s="18">
        <v>126500.0</v>
      </c>
      <c r="J393" s="14"/>
      <c r="K393" s="52">
        <v>125968.87</v>
      </c>
      <c r="L393" s="14">
        <f t="shared" si="2"/>
        <v>-125968.87</v>
      </c>
      <c r="M393" s="14">
        <f t="shared" si="3"/>
        <v>-4030131.58</v>
      </c>
      <c r="N393" s="12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15">
        <v>45162.0</v>
      </c>
      <c r="B394" s="76" t="s">
        <v>923</v>
      </c>
      <c r="C394" s="14" t="s">
        <v>924</v>
      </c>
      <c r="D394" s="51" t="s">
        <v>925</v>
      </c>
      <c r="E394" s="14" t="s">
        <v>22</v>
      </c>
      <c r="F394" s="14" t="s">
        <v>117</v>
      </c>
      <c r="G394" s="14" t="s">
        <v>24</v>
      </c>
      <c r="H394" s="15">
        <v>45179.0</v>
      </c>
      <c r="I394" s="18">
        <v>96600.0</v>
      </c>
      <c r="J394" s="14"/>
      <c r="K394" s="51">
        <v>95436.13</v>
      </c>
      <c r="L394" s="14">
        <f t="shared" si="2"/>
        <v>-95436.13</v>
      </c>
      <c r="M394" s="14">
        <f t="shared" si="3"/>
        <v>-4934797.65</v>
      </c>
      <c r="N394" s="12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15">
        <v>45162.0</v>
      </c>
      <c r="B395" s="85" t="s">
        <v>926</v>
      </c>
      <c r="C395" s="14" t="s">
        <v>115</v>
      </c>
      <c r="D395" s="17" t="s">
        <v>927</v>
      </c>
      <c r="E395" s="14" t="s">
        <v>16</v>
      </c>
      <c r="F395" s="14" t="s">
        <v>898</v>
      </c>
      <c r="G395" s="14" t="s">
        <v>18</v>
      </c>
      <c r="H395" s="15">
        <v>45273.0</v>
      </c>
      <c r="I395" s="18">
        <v>186500.0</v>
      </c>
      <c r="J395" s="14">
        <v>186500.0</v>
      </c>
      <c r="K395" s="19">
        <v>185700.0</v>
      </c>
      <c r="L395" s="14">
        <f t="shared" si="2"/>
        <v>800</v>
      </c>
      <c r="M395" s="14">
        <f t="shared" si="3"/>
        <v>-4029331.58</v>
      </c>
      <c r="N395" s="12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15">
        <v>45162.0</v>
      </c>
      <c r="B396" s="86" t="s">
        <v>928</v>
      </c>
      <c r="C396" s="14" t="s">
        <v>40</v>
      </c>
      <c r="D396" s="17" t="s">
        <v>929</v>
      </c>
      <c r="E396" s="14" t="s">
        <v>16</v>
      </c>
      <c r="F396" s="14" t="s">
        <v>185</v>
      </c>
      <c r="G396" s="14" t="s">
        <v>18</v>
      </c>
      <c r="H396" s="15">
        <v>45189.0</v>
      </c>
      <c r="I396" s="18">
        <v>68125.0</v>
      </c>
      <c r="J396" s="14"/>
      <c r="K396" s="19">
        <v>67822.0</v>
      </c>
      <c r="L396" s="14">
        <f t="shared" si="2"/>
        <v>-67822</v>
      </c>
      <c r="M396" s="14">
        <f t="shared" si="3"/>
        <v>-5002619.65</v>
      </c>
      <c r="N396" s="12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15">
        <v>45162.0</v>
      </c>
      <c r="B397" s="86" t="s">
        <v>930</v>
      </c>
      <c r="C397" s="14" t="s">
        <v>931</v>
      </c>
      <c r="D397" s="17" t="s">
        <v>932</v>
      </c>
      <c r="E397" s="14" t="s">
        <v>16</v>
      </c>
      <c r="F397" s="14" t="s">
        <v>933</v>
      </c>
      <c r="G397" s="14" t="s">
        <v>18</v>
      </c>
      <c r="H397" s="15">
        <v>45177.0</v>
      </c>
      <c r="I397" s="18">
        <v>211650.0</v>
      </c>
      <c r="J397" s="14">
        <v>211650.0</v>
      </c>
      <c r="K397" s="19">
        <v>209704.0</v>
      </c>
      <c r="L397" s="14">
        <f t="shared" si="2"/>
        <v>1946</v>
      </c>
      <c r="M397" s="14">
        <f t="shared" si="3"/>
        <v>-4027385.58</v>
      </c>
      <c r="N397" s="12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15">
        <v>45162.0</v>
      </c>
      <c r="B398" s="78" t="s">
        <v>934</v>
      </c>
      <c r="C398" s="14" t="s">
        <v>131</v>
      </c>
      <c r="D398" s="52" t="s">
        <v>935</v>
      </c>
      <c r="E398" s="14" t="s">
        <v>16</v>
      </c>
      <c r="F398" s="14" t="s">
        <v>47</v>
      </c>
      <c r="G398" s="14" t="s">
        <v>18</v>
      </c>
      <c r="H398" s="15">
        <v>45189.0</v>
      </c>
      <c r="I398" s="18">
        <v>68125.0</v>
      </c>
      <c r="J398" s="14"/>
      <c r="K398" s="52"/>
      <c r="L398" s="14">
        <f t="shared" si="2"/>
        <v>0</v>
      </c>
      <c r="M398" s="14">
        <f t="shared" si="3"/>
        <v>-5002619.65</v>
      </c>
      <c r="N398" s="12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15">
        <v>45162.0</v>
      </c>
      <c r="B399" s="78" t="s">
        <v>936</v>
      </c>
      <c r="C399" s="14" t="s">
        <v>55</v>
      </c>
      <c r="D399" s="52" t="s">
        <v>937</v>
      </c>
      <c r="E399" s="14" t="s">
        <v>22</v>
      </c>
      <c r="F399" s="14" t="s">
        <v>185</v>
      </c>
      <c r="G399" s="14" t="s">
        <v>18</v>
      </c>
      <c r="H399" s="15">
        <v>45170.0</v>
      </c>
      <c r="I399" s="18">
        <v>163900.0</v>
      </c>
      <c r="J399" s="14"/>
      <c r="K399" s="52">
        <v>161778.65</v>
      </c>
      <c r="L399" s="14">
        <f t="shared" si="2"/>
        <v>-161778.65</v>
      </c>
      <c r="M399" s="14">
        <f t="shared" si="3"/>
        <v>-4189164.23</v>
      </c>
      <c r="N399" s="12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15">
        <v>45162.0</v>
      </c>
      <c r="B400" s="76" t="s">
        <v>938</v>
      </c>
      <c r="C400" s="14" t="s">
        <v>40</v>
      </c>
      <c r="D400" s="51" t="s">
        <v>939</v>
      </c>
      <c r="E400" s="14" t="s">
        <v>22</v>
      </c>
      <c r="F400" s="14" t="s">
        <v>42</v>
      </c>
      <c r="G400" s="14" t="s">
        <v>18</v>
      </c>
      <c r="H400" s="15">
        <v>45185.0</v>
      </c>
      <c r="I400" s="18">
        <v>76650.0</v>
      </c>
      <c r="J400" s="14"/>
      <c r="K400" s="51">
        <v>76473.55</v>
      </c>
      <c r="L400" s="14">
        <f t="shared" si="2"/>
        <v>-76473.55</v>
      </c>
      <c r="M400" s="14">
        <f t="shared" si="3"/>
        <v>-5079093.2</v>
      </c>
      <c r="N400" s="12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15">
        <v>45162.0</v>
      </c>
      <c r="B401" s="87" t="s">
        <v>940</v>
      </c>
      <c r="C401" s="14" t="s">
        <v>941</v>
      </c>
      <c r="D401" s="52" t="s">
        <v>942</v>
      </c>
      <c r="E401" s="14" t="s">
        <v>22</v>
      </c>
      <c r="F401" s="14" t="s">
        <v>117</v>
      </c>
      <c r="G401" s="14" t="s">
        <v>242</v>
      </c>
      <c r="H401" s="15">
        <v>45202.0</v>
      </c>
      <c r="I401" s="18">
        <v>286500.0</v>
      </c>
      <c r="J401" s="14"/>
      <c r="K401" s="52">
        <v>282016.98</v>
      </c>
      <c r="L401" s="14">
        <f t="shared" si="2"/>
        <v>-282016.98</v>
      </c>
      <c r="M401" s="14">
        <f t="shared" si="3"/>
        <v>-4471181.21</v>
      </c>
      <c r="N401" s="12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15">
        <v>45162.0</v>
      </c>
      <c r="B402" s="50" t="s">
        <v>943</v>
      </c>
      <c r="C402" s="14" t="s">
        <v>569</v>
      </c>
      <c r="D402" s="51" t="s">
        <v>944</v>
      </c>
      <c r="E402" s="14" t="s">
        <v>22</v>
      </c>
      <c r="F402" s="14" t="s">
        <v>42</v>
      </c>
      <c r="G402" s="14" t="s">
        <v>48</v>
      </c>
      <c r="H402" s="15">
        <v>45177.0</v>
      </c>
      <c r="I402" s="18">
        <v>122600.0</v>
      </c>
      <c r="J402" s="14"/>
      <c r="K402" s="51">
        <v>122024.0</v>
      </c>
      <c r="L402" s="14">
        <f t="shared" si="2"/>
        <v>-122024</v>
      </c>
      <c r="M402" s="14">
        <f t="shared" si="3"/>
        <v>-5201117.2</v>
      </c>
      <c r="N402" s="12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15">
        <v>45162.0</v>
      </c>
      <c r="B403" s="50" t="s">
        <v>945</v>
      </c>
      <c r="C403" s="14" t="s">
        <v>946</v>
      </c>
      <c r="D403" s="52" t="s">
        <v>947</v>
      </c>
      <c r="E403" s="14" t="s">
        <v>22</v>
      </c>
      <c r="F403" s="14" t="s">
        <v>323</v>
      </c>
      <c r="G403" s="14" t="s">
        <v>24</v>
      </c>
      <c r="H403" s="15">
        <v>45164.0</v>
      </c>
      <c r="I403" s="18">
        <v>116300.0</v>
      </c>
      <c r="J403" s="14">
        <v>116300.0</v>
      </c>
      <c r="K403" s="52">
        <v>114776.07</v>
      </c>
      <c r="L403" s="14">
        <f t="shared" si="2"/>
        <v>1523.93</v>
      </c>
      <c r="M403" s="14">
        <f t="shared" si="3"/>
        <v>-4469657.28</v>
      </c>
      <c r="N403" s="12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15">
        <v>45162.0</v>
      </c>
      <c r="B404" s="50" t="s">
        <v>615</v>
      </c>
      <c r="C404" s="14" t="s">
        <v>14</v>
      </c>
      <c r="D404" s="52" t="s">
        <v>948</v>
      </c>
      <c r="E404" s="14" t="s">
        <v>22</v>
      </c>
      <c r="F404" s="14" t="s">
        <v>949</v>
      </c>
      <c r="G404" s="14" t="s">
        <v>18</v>
      </c>
      <c r="H404" s="15">
        <v>45177.0</v>
      </c>
      <c r="I404" s="18">
        <v>94709.0</v>
      </c>
      <c r="J404" s="14"/>
      <c r="K404" s="52">
        <v>94275.2</v>
      </c>
      <c r="L404" s="14">
        <f t="shared" si="2"/>
        <v>-94275.2</v>
      </c>
      <c r="M404" s="14">
        <f t="shared" si="3"/>
        <v>-5295392.4</v>
      </c>
      <c r="N404" s="12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15">
        <v>45162.0</v>
      </c>
      <c r="B405" s="50" t="s">
        <v>950</v>
      </c>
      <c r="C405" s="14" t="s">
        <v>14</v>
      </c>
      <c r="D405" s="51" t="s">
        <v>951</v>
      </c>
      <c r="E405" s="14" t="s">
        <v>22</v>
      </c>
      <c r="F405" s="14" t="s">
        <v>949</v>
      </c>
      <c r="G405" s="14" t="s">
        <v>18</v>
      </c>
      <c r="H405" s="15">
        <v>45177.0</v>
      </c>
      <c r="I405" s="18">
        <v>94709.0</v>
      </c>
      <c r="J405" s="14"/>
      <c r="K405" s="52">
        <v>94275.2</v>
      </c>
      <c r="L405" s="14">
        <f t="shared" si="2"/>
        <v>-94275.2</v>
      </c>
      <c r="M405" s="14">
        <f t="shared" si="3"/>
        <v>-4563932.48</v>
      </c>
      <c r="N405" s="12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15">
        <v>45162.0</v>
      </c>
      <c r="B406" s="50" t="s">
        <v>952</v>
      </c>
      <c r="C406" s="14" t="s">
        <v>953</v>
      </c>
      <c r="D406" s="52" t="s">
        <v>954</v>
      </c>
      <c r="E406" s="14" t="s">
        <v>22</v>
      </c>
      <c r="F406" s="14" t="s">
        <v>223</v>
      </c>
      <c r="G406" s="14" t="s">
        <v>24</v>
      </c>
      <c r="H406" s="15">
        <v>45165.0</v>
      </c>
      <c r="I406" s="18">
        <v>116500.0</v>
      </c>
      <c r="J406" s="14"/>
      <c r="K406" s="52">
        <v>116829.46</v>
      </c>
      <c r="L406" s="14">
        <f t="shared" si="2"/>
        <v>-116829.46</v>
      </c>
      <c r="M406" s="14">
        <f t="shared" si="3"/>
        <v>-5412221.86</v>
      </c>
      <c r="N406" s="12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15">
        <v>45162.0</v>
      </c>
      <c r="B407" s="88" t="s">
        <v>955</v>
      </c>
      <c r="C407" s="14" t="s">
        <v>956</v>
      </c>
      <c r="D407" s="19" t="s">
        <v>957</v>
      </c>
      <c r="E407" s="14" t="s">
        <v>81</v>
      </c>
      <c r="F407" s="14" t="s">
        <v>223</v>
      </c>
      <c r="G407" s="14" t="s">
        <v>24</v>
      </c>
      <c r="H407" s="15">
        <v>45165.0</v>
      </c>
      <c r="I407" s="18">
        <v>123450.0</v>
      </c>
      <c r="J407" s="14"/>
      <c r="K407" s="63">
        <v>121935.0</v>
      </c>
      <c r="L407" s="14">
        <f t="shared" si="2"/>
        <v>-121935</v>
      </c>
      <c r="M407" s="14">
        <f t="shared" si="3"/>
        <v>-4685867.48</v>
      </c>
      <c r="N407" s="12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15">
        <v>45162.0</v>
      </c>
      <c r="B408" s="50" t="s">
        <v>952</v>
      </c>
      <c r="C408" s="14" t="s">
        <v>958</v>
      </c>
      <c r="D408" s="51" t="s">
        <v>959</v>
      </c>
      <c r="E408" s="14" t="s">
        <v>22</v>
      </c>
      <c r="F408" s="14" t="s">
        <v>223</v>
      </c>
      <c r="G408" s="14" t="s">
        <v>24</v>
      </c>
      <c r="H408" s="15">
        <v>45172.0</v>
      </c>
      <c r="I408" s="18">
        <v>37400.0</v>
      </c>
      <c r="J408" s="14"/>
      <c r="K408" s="51">
        <v>37032.54</v>
      </c>
      <c r="L408" s="14">
        <f t="shared" si="2"/>
        <v>-37032.54</v>
      </c>
      <c r="M408" s="14">
        <f t="shared" si="3"/>
        <v>-5449254.4</v>
      </c>
      <c r="N408" s="12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15">
        <v>45163.0</v>
      </c>
      <c r="B409" s="50" t="s">
        <v>960</v>
      </c>
      <c r="C409" s="14" t="s">
        <v>775</v>
      </c>
      <c r="D409" s="51" t="s">
        <v>961</v>
      </c>
      <c r="E409" s="14" t="s">
        <v>22</v>
      </c>
      <c r="F409" s="14" t="s">
        <v>23</v>
      </c>
      <c r="G409" s="14" t="s">
        <v>242</v>
      </c>
      <c r="H409" s="15">
        <v>45182.0</v>
      </c>
      <c r="I409" s="18">
        <v>1000.0</v>
      </c>
      <c r="J409" s="14"/>
      <c r="K409" s="51">
        <v>500.0</v>
      </c>
      <c r="L409" s="14">
        <f t="shared" si="2"/>
        <v>-500</v>
      </c>
      <c r="M409" s="14">
        <f t="shared" si="3"/>
        <v>-4686367.48</v>
      </c>
      <c r="N409" s="12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15">
        <v>45163.0</v>
      </c>
      <c r="B410" s="50" t="s">
        <v>962</v>
      </c>
      <c r="C410" s="14" t="s">
        <v>569</v>
      </c>
      <c r="D410" s="52" t="s">
        <v>963</v>
      </c>
      <c r="E410" s="14" t="s">
        <v>22</v>
      </c>
      <c r="F410" s="14" t="s">
        <v>823</v>
      </c>
      <c r="G410" s="14" t="s">
        <v>242</v>
      </c>
      <c r="H410" s="15">
        <v>45217.0</v>
      </c>
      <c r="I410" s="18">
        <v>105000.0</v>
      </c>
      <c r="J410" s="14">
        <v>105000.0</v>
      </c>
      <c r="K410" s="52">
        <v>103722.0</v>
      </c>
      <c r="L410" s="14">
        <f t="shared" si="2"/>
        <v>1278</v>
      </c>
      <c r="M410" s="14">
        <f t="shared" si="3"/>
        <v>-5447976.4</v>
      </c>
      <c r="N410" s="12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15">
        <v>45163.0</v>
      </c>
      <c r="B411" s="53" t="s">
        <v>964</v>
      </c>
      <c r="C411" s="14" t="s">
        <v>354</v>
      </c>
      <c r="D411" s="62" t="s">
        <v>965</v>
      </c>
      <c r="E411" s="14" t="s">
        <v>81</v>
      </c>
      <c r="F411" s="14" t="s">
        <v>823</v>
      </c>
      <c r="G411" s="14" t="s">
        <v>24</v>
      </c>
      <c r="H411" s="46">
        <v>45245.0</v>
      </c>
      <c r="I411" s="18">
        <v>185000.0</v>
      </c>
      <c r="J411" s="14"/>
      <c r="K411" s="63">
        <v>182420.0</v>
      </c>
      <c r="L411" s="14">
        <f t="shared" si="2"/>
        <v>-182420</v>
      </c>
      <c r="M411" s="14">
        <f t="shared" si="3"/>
        <v>-4868787.48</v>
      </c>
      <c r="N411" s="12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15">
        <v>45163.0</v>
      </c>
      <c r="B412" s="53" t="s">
        <v>952</v>
      </c>
      <c r="C412" s="14" t="s">
        <v>966</v>
      </c>
      <c r="D412" s="26" t="s">
        <v>967</v>
      </c>
      <c r="E412" s="14" t="s">
        <v>46</v>
      </c>
      <c r="F412" s="14" t="s">
        <v>223</v>
      </c>
      <c r="G412" s="14" t="s">
        <v>968</v>
      </c>
      <c r="H412" s="46">
        <v>45183.0</v>
      </c>
      <c r="I412" s="18">
        <v>30200.0</v>
      </c>
      <c r="J412" s="14"/>
      <c r="K412" s="26"/>
      <c r="L412" s="14">
        <f t="shared" si="2"/>
        <v>0</v>
      </c>
      <c r="M412" s="14">
        <f t="shared" si="3"/>
        <v>-5447976.4</v>
      </c>
      <c r="N412" s="12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15">
        <v>45163.0</v>
      </c>
      <c r="B413" s="58" t="s">
        <v>969</v>
      </c>
      <c r="C413" s="14" t="s">
        <v>970</v>
      </c>
      <c r="D413" s="52">
        <v>6.09492962E8</v>
      </c>
      <c r="E413" s="14" t="s">
        <v>22</v>
      </c>
      <c r="F413" s="14" t="s">
        <v>223</v>
      </c>
      <c r="G413" s="14" t="s">
        <v>971</v>
      </c>
      <c r="H413" s="15">
        <v>45173.0</v>
      </c>
      <c r="I413" s="18">
        <v>102300.0</v>
      </c>
      <c r="J413" s="14"/>
      <c r="K413" s="52">
        <v>102282.49</v>
      </c>
      <c r="L413" s="14">
        <f t="shared" si="2"/>
        <v>-102282.49</v>
      </c>
      <c r="M413" s="14">
        <f t="shared" si="3"/>
        <v>-4971069.97</v>
      </c>
      <c r="N413" s="12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15">
        <v>45163.0</v>
      </c>
      <c r="B414" s="58" t="s">
        <v>972</v>
      </c>
      <c r="C414" s="14" t="s">
        <v>142</v>
      </c>
      <c r="D414" s="51">
        <v>6.09496412E8</v>
      </c>
      <c r="E414" s="14" t="s">
        <v>22</v>
      </c>
      <c r="F414" s="14" t="s">
        <v>430</v>
      </c>
      <c r="G414" s="14" t="s">
        <v>971</v>
      </c>
      <c r="H414" s="15">
        <v>45184.0</v>
      </c>
      <c r="I414" s="18">
        <v>58150.0</v>
      </c>
      <c r="J414" s="14"/>
      <c r="K414" s="51">
        <v>53759.68</v>
      </c>
      <c r="L414" s="14">
        <f t="shared" si="2"/>
        <v>-53759.68</v>
      </c>
      <c r="M414" s="14">
        <f t="shared" si="3"/>
        <v>-5501736.08</v>
      </c>
      <c r="N414" s="12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15">
        <v>45163.0</v>
      </c>
      <c r="B415" s="58" t="s">
        <v>973</v>
      </c>
      <c r="C415" s="14" t="s">
        <v>974</v>
      </c>
      <c r="D415" s="52">
        <v>6.09496106E8</v>
      </c>
      <c r="E415" s="14" t="s">
        <v>22</v>
      </c>
      <c r="F415" s="14" t="s">
        <v>430</v>
      </c>
      <c r="G415" s="14" t="s">
        <v>971</v>
      </c>
      <c r="H415" s="15">
        <v>45175.0</v>
      </c>
      <c r="I415" s="18">
        <v>83350.0</v>
      </c>
      <c r="J415" s="14"/>
      <c r="K415" s="52">
        <v>83053.39</v>
      </c>
      <c r="L415" s="14">
        <f t="shared" si="2"/>
        <v>-83053.39</v>
      </c>
      <c r="M415" s="14">
        <f t="shared" si="3"/>
        <v>-5054123.36</v>
      </c>
      <c r="N415" s="12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15">
        <v>45163.0</v>
      </c>
      <c r="B416" s="53" t="s">
        <v>975</v>
      </c>
      <c r="C416" s="14" t="s">
        <v>248</v>
      </c>
      <c r="D416" s="26" t="s">
        <v>976</v>
      </c>
      <c r="E416" s="14" t="s">
        <v>638</v>
      </c>
      <c r="F416" s="14" t="s">
        <v>117</v>
      </c>
      <c r="G416" s="14" t="s">
        <v>24</v>
      </c>
      <c r="H416" s="15">
        <v>45166.0</v>
      </c>
      <c r="I416" s="73">
        <v>85500.0</v>
      </c>
      <c r="J416" s="14"/>
      <c r="K416" s="26">
        <v>85000.0</v>
      </c>
      <c r="L416" s="14">
        <f t="shared" si="2"/>
        <v>-85000</v>
      </c>
      <c r="M416" s="14">
        <f t="shared" si="3"/>
        <v>-5586736.08</v>
      </c>
      <c r="N416" s="12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15">
        <v>45163.0</v>
      </c>
      <c r="B417" s="50" t="s">
        <v>977</v>
      </c>
      <c r="C417" s="14" t="s">
        <v>978</v>
      </c>
      <c r="D417" s="52" t="s">
        <v>979</v>
      </c>
      <c r="E417" s="14" t="s">
        <v>22</v>
      </c>
      <c r="F417" s="14" t="s">
        <v>323</v>
      </c>
      <c r="G417" s="14" t="s">
        <v>488</v>
      </c>
      <c r="H417" s="15">
        <v>45265.0</v>
      </c>
      <c r="I417" s="18">
        <v>269260.0</v>
      </c>
      <c r="J417" s="14">
        <v>269260.0</v>
      </c>
      <c r="K417" s="52">
        <v>266260.0</v>
      </c>
      <c r="L417" s="14">
        <f t="shared" si="2"/>
        <v>3000</v>
      </c>
      <c r="M417" s="14">
        <f t="shared" si="3"/>
        <v>-5051123.36</v>
      </c>
      <c r="N417" s="12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15">
        <v>45164.0</v>
      </c>
      <c r="B418" s="50" t="s">
        <v>980</v>
      </c>
      <c r="C418" s="14" t="s">
        <v>109</v>
      </c>
      <c r="D418" s="51" t="s">
        <v>981</v>
      </c>
      <c r="E418" s="14" t="s">
        <v>22</v>
      </c>
      <c r="F418" s="14" t="s">
        <v>111</v>
      </c>
      <c r="G418" s="14" t="s">
        <v>18</v>
      </c>
      <c r="H418" s="15">
        <v>45211.0</v>
      </c>
      <c r="I418" s="18">
        <v>1600.0</v>
      </c>
      <c r="J418" s="14"/>
      <c r="K418" s="51">
        <v>500.0</v>
      </c>
      <c r="L418" s="14">
        <f t="shared" si="2"/>
        <v>-500</v>
      </c>
      <c r="M418" s="14">
        <f t="shared" si="3"/>
        <v>-5587236.08</v>
      </c>
      <c r="N418" s="12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15">
        <v>45164.0</v>
      </c>
      <c r="B419" s="50" t="s">
        <v>982</v>
      </c>
      <c r="C419" s="14" t="s">
        <v>354</v>
      </c>
      <c r="D419" s="51" t="s">
        <v>983</v>
      </c>
      <c r="E419" s="14" t="s">
        <v>22</v>
      </c>
      <c r="F419" s="14" t="s">
        <v>984</v>
      </c>
      <c r="G419" s="14" t="s">
        <v>18</v>
      </c>
      <c r="H419" s="15">
        <v>45190.0</v>
      </c>
      <c r="I419" s="18">
        <v>3000.0</v>
      </c>
      <c r="J419" s="14"/>
      <c r="K419" s="59">
        <v>500.0</v>
      </c>
      <c r="L419" s="14">
        <f t="shared" si="2"/>
        <v>-500</v>
      </c>
      <c r="M419" s="14">
        <f t="shared" si="3"/>
        <v>-5051623.36</v>
      </c>
      <c r="N419" s="12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15">
        <v>45164.0</v>
      </c>
      <c r="B420" s="50" t="s">
        <v>985</v>
      </c>
      <c r="C420" s="14" t="s">
        <v>163</v>
      </c>
      <c r="D420" s="52" t="s">
        <v>986</v>
      </c>
      <c r="E420" s="14" t="s">
        <v>22</v>
      </c>
      <c r="F420" s="14" t="s">
        <v>865</v>
      </c>
      <c r="G420" s="14" t="s">
        <v>18</v>
      </c>
      <c r="H420" s="15">
        <v>45182.0</v>
      </c>
      <c r="I420" s="18">
        <v>1000.0</v>
      </c>
      <c r="J420" s="14"/>
      <c r="K420" s="52">
        <v>250.0</v>
      </c>
      <c r="L420" s="14">
        <f t="shared" si="2"/>
        <v>-250</v>
      </c>
      <c r="M420" s="14">
        <f t="shared" si="3"/>
        <v>-5587486.08</v>
      </c>
      <c r="N420" s="12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15">
        <v>45164.0</v>
      </c>
      <c r="B421" s="53" t="s">
        <v>317</v>
      </c>
      <c r="C421" s="14" t="s">
        <v>987</v>
      </c>
      <c r="D421" s="59">
        <v>1.3684595E7</v>
      </c>
      <c r="E421" s="14" t="s">
        <v>22</v>
      </c>
      <c r="F421" s="14" t="s">
        <v>430</v>
      </c>
      <c r="G421" s="14" t="s">
        <v>121</v>
      </c>
      <c r="H421" s="15">
        <v>45196.0</v>
      </c>
      <c r="I421" s="18">
        <v>71400.0</v>
      </c>
      <c r="J421" s="14"/>
      <c r="K421" s="52">
        <v>71188.62</v>
      </c>
      <c r="L421" s="14">
        <f t="shared" si="2"/>
        <v>-71188.62</v>
      </c>
      <c r="M421" s="14">
        <f t="shared" si="3"/>
        <v>-5122811.98</v>
      </c>
      <c r="N421" s="12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15">
        <v>45164.0</v>
      </c>
      <c r="B422" s="31" t="s">
        <v>988</v>
      </c>
      <c r="C422" s="14" t="s">
        <v>987</v>
      </c>
      <c r="D422" s="51">
        <v>1.3684784E7</v>
      </c>
      <c r="E422" s="14" t="s">
        <v>22</v>
      </c>
      <c r="F422" s="14" t="s">
        <v>430</v>
      </c>
      <c r="G422" s="14" t="s">
        <v>121</v>
      </c>
      <c r="H422" s="15">
        <v>45196.0</v>
      </c>
      <c r="I422" s="18">
        <v>71400.0</v>
      </c>
      <c r="J422" s="89"/>
      <c r="K422" s="51">
        <v>71193.64</v>
      </c>
      <c r="L422" s="14">
        <f t="shared" si="2"/>
        <v>-71193.64</v>
      </c>
      <c r="M422" s="14">
        <f t="shared" si="3"/>
        <v>-5658679.72</v>
      </c>
      <c r="N422" s="12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15">
        <v>45164.0</v>
      </c>
      <c r="B423" s="32" t="s">
        <v>989</v>
      </c>
      <c r="C423" s="14" t="s">
        <v>50</v>
      </c>
      <c r="D423" s="14" t="s">
        <v>51</v>
      </c>
      <c r="E423" s="14" t="s">
        <v>52</v>
      </c>
      <c r="F423" s="14" t="s">
        <v>990</v>
      </c>
      <c r="G423" s="14" t="s">
        <v>50</v>
      </c>
      <c r="H423" s="15">
        <v>45163.0</v>
      </c>
      <c r="I423" s="18">
        <v>600.0</v>
      </c>
      <c r="J423" s="11"/>
      <c r="K423" s="14">
        <v>300.0</v>
      </c>
      <c r="L423" s="14">
        <f t="shared" si="2"/>
        <v>-300</v>
      </c>
      <c r="M423" s="14">
        <f t="shared" si="3"/>
        <v>-5123111.98</v>
      </c>
      <c r="N423" s="12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15">
        <v>45164.0</v>
      </c>
      <c r="B424" s="32" t="s">
        <v>991</v>
      </c>
      <c r="C424" s="14" t="s">
        <v>50</v>
      </c>
      <c r="D424" s="14" t="s">
        <v>51</v>
      </c>
      <c r="E424" s="14" t="s">
        <v>383</v>
      </c>
      <c r="F424" s="14" t="s">
        <v>353</v>
      </c>
      <c r="G424" s="14" t="s">
        <v>50</v>
      </c>
      <c r="H424" s="15">
        <v>45163.0</v>
      </c>
      <c r="I424" s="18">
        <v>300.0</v>
      </c>
      <c r="J424" s="11"/>
      <c r="K424" s="14">
        <v>200.0</v>
      </c>
      <c r="L424" s="14">
        <f t="shared" si="2"/>
        <v>-200</v>
      </c>
      <c r="M424" s="14">
        <f t="shared" si="3"/>
        <v>-5658879.72</v>
      </c>
      <c r="N424" s="12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15">
        <v>45164.0</v>
      </c>
      <c r="B425" s="32" t="s">
        <v>992</v>
      </c>
      <c r="C425" s="14" t="s">
        <v>109</v>
      </c>
      <c r="D425" s="14" t="s">
        <v>993</v>
      </c>
      <c r="E425" s="14" t="s">
        <v>46</v>
      </c>
      <c r="F425" s="14" t="s">
        <v>111</v>
      </c>
      <c r="G425" s="14" t="s">
        <v>48</v>
      </c>
      <c r="H425" s="15">
        <v>45164.0</v>
      </c>
      <c r="I425" s="18">
        <v>35690.0</v>
      </c>
      <c r="J425" s="11"/>
      <c r="K425" s="14">
        <v>36000.0</v>
      </c>
      <c r="L425" s="14">
        <f t="shared" si="2"/>
        <v>-36000</v>
      </c>
      <c r="M425" s="14">
        <f t="shared" si="3"/>
        <v>-5159111.98</v>
      </c>
      <c r="N425" s="12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15">
        <v>45164.0</v>
      </c>
      <c r="B426" s="90" t="s">
        <v>994</v>
      </c>
      <c r="C426" s="14" t="s">
        <v>144</v>
      </c>
      <c r="D426" s="17" t="s">
        <v>995</v>
      </c>
      <c r="E426" s="14" t="s">
        <v>46</v>
      </c>
      <c r="F426" s="14" t="s">
        <v>42</v>
      </c>
      <c r="G426" s="14" t="s">
        <v>48</v>
      </c>
      <c r="H426" s="15">
        <v>45165.0</v>
      </c>
      <c r="I426" s="18">
        <v>28600.0</v>
      </c>
      <c r="J426" s="14"/>
      <c r="K426" s="91">
        <v>28163.0</v>
      </c>
      <c r="L426" s="14">
        <f t="shared" si="2"/>
        <v>-28163</v>
      </c>
      <c r="M426" s="14">
        <f t="shared" si="3"/>
        <v>-5687042.72</v>
      </c>
      <c r="N426" s="12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15">
        <v>45164.0</v>
      </c>
      <c r="B427" s="50" t="s">
        <v>996</v>
      </c>
      <c r="C427" s="14" t="s">
        <v>44</v>
      </c>
      <c r="D427" s="51" t="s">
        <v>997</v>
      </c>
      <c r="E427" s="14" t="s">
        <v>22</v>
      </c>
      <c r="F427" s="14" t="s">
        <v>998</v>
      </c>
      <c r="G427" s="14" t="s">
        <v>913</v>
      </c>
      <c r="H427" s="15">
        <v>45170.0</v>
      </c>
      <c r="I427" s="18">
        <v>83000.0</v>
      </c>
      <c r="J427" s="14">
        <v>83000.0</v>
      </c>
      <c r="K427" s="51">
        <v>81459.0</v>
      </c>
      <c r="L427" s="14">
        <f t="shared" si="2"/>
        <v>1541</v>
      </c>
      <c r="M427" s="14">
        <f t="shared" si="3"/>
        <v>-5157570.98</v>
      </c>
      <c r="N427" s="12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15">
        <v>45164.0</v>
      </c>
      <c r="B428" s="88" t="s">
        <v>999</v>
      </c>
      <c r="C428" s="14" t="s">
        <v>1000</v>
      </c>
      <c r="D428" s="92" t="s">
        <v>1001</v>
      </c>
      <c r="E428" s="14" t="s">
        <v>81</v>
      </c>
      <c r="F428" s="14" t="s">
        <v>38</v>
      </c>
      <c r="G428" s="14" t="s">
        <v>24</v>
      </c>
      <c r="H428" s="15">
        <v>45175.0</v>
      </c>
      <c r="I428" s="18">
        <v>131800.0</v>
      </c>
      <c r="J428" s="14">
        <v>131800.0</v>
      </c>
      <c r="K428" s="63">
        <v>130715.0</v>
      </c>
      <c r="L428" s="14">
        <f t="shared" si="2"/>
        <v>1085</v>
      </c>
      <c r="M428" s="14"/>
      <c r="N428" s="12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15">
        <v>45164.0</v>
      </c>
      <c r="B429" s="50" t="s">
        <v>1002</v>
      </c>
      <c r="C429" s="14" t="s">
        <v>630</v>
      </c>
      <c r="D429" s="52" t="s">
        <v>1003</v>
      </c>
      <c r="E429" s="14" t="s">
        <v>22</v>
      </c>
      <c r="F429" s="14" t="s">
        <v>91</v>
      </c>
      <c r="G429" s="14" t="s">
        <v>24</v>
      </c>
      <c r="H429" s="15">
        <v>45255.0</v>
      </c>
      <c r="I429" s="18">
        <v>31000.0</v>
      </c>
      <c r="J429" s="11"/>
      <c r="K429" s="52">
        <v>30963.36</v>
      </c>
      <c r="L429" s="14">
        <f t="shared" si="2"/>
        <v>-30963.36</v>
      </c>
      <c r="M429" s="14">
        <f t="shared" ref="M429:M430" si="4">M426 + L429</f>
        <v>-5718006.08</v>
      </c>
      <c r="N429" s="12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15">
        <v>45165.0</v>
      </c>
      <c r="B430" s="50" t="s">
        <v>1004</v>
      </c>
      <c r="C430" s="14" t="s">
        <v>1005</v>
      </c>
      <c r="D430" s="51" t="s">
        <v>1006</v>
      </c>
      <c r="E430" s="14" t="s">
        <v>22</v>
      </c>
      <c r="F430" s="14" t="s">
        <v>111</v>
      </c>
      <c r="G430" s="14" t="s">
        <v>18</v>
      </c>
      <c r="H430" s="15">
        <v>45250.0</v>
      </c>
      <c r="I430" s="18">
        <v>800.0</v>
      </c>
      <c r="J430" s="11"/>
      <c r="K430" s="51">
        <v>250.0</v>
      </c>
      <c r="L430" s="14">
        <f t="shared" si="2"/>
        <v>-250</v>
      </c>
      <c r="M430" s="14">
        <f t="shared" si="4"/>
        <v>-5157820.98</v>
      </c>
      <c r="N430" s="12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15">
        <v>45165.0</v>
      </c>
      <c r="B431" s="53" t="s">
        <v>1007</v>
      </c>
      <c r="C431" s="14" t="s">
        <v>40</v>
      </c>
      <c r="D431" s="52" t="s">
        <v>1008</v>
      </c>
      <c r="E431" s="14" t="s">
        <v>22</v>
      </c>
      <c r="F431" s="14" t="s">
        <v>223</v>
      </c>
      <c r="G431" s="14" t="s">
        <v>24</v>
      </c>
      <c r="H431" s="15">
        <v>45177.0</v>
      </c>
      <c r="I431" s="18">
        <v>90250.0</v>
      </c>
      <c r="J431" s="11"/>
      <c r="K431" s="52">
        <v>88643.79</v>
      </c>
      <c r="L431" s="14">
        <f t="shared" si="2"/>
        <v>-88643.79</v>
      </c>
      <c r="M431" s="14">
        <f t="shared" ref="M431:M483" si="5">M429 + L431</f>
        <v>-5806649.87</v>
      </c>
      <c r="N431" s="12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15">
        <v>45165.0</v>
      </c>
      <c r="B432" s="32" t="s">
        <v>866</v>
      </c>
      <c r="C432" s="14" t="s">
        <v>144</v>
      </c>
      <c r="D432" s="51" t="s">
        <v>1009</v>
      </c>
      <c r="E432" s="14" t="s">
        <v>22</v>
      </c>
      <c r="F432" s="14" t="s">
        <v>869</v>
      </c>
      <c r="G432" s="14" t="s">
        <v>18</v>
      </c>
      <c r="H432" s="15">
        <v>45181.0</v>
      </c>
      <c r="I432" s="18">
        <v>1000.0</v>
      </c>
      <c r="J432" s="14">
        <v>1000.0</v>
      </c>
      <c r="K432" s="51">
        <v>250.0</v>
      </c>
      <c r="L432" s="14">
        <f t="shared" si="2"/>
        <v>750</v>
      </c>
      <c r="M432" s="14">
        <f t="shared" si="5"/>
        <v>-5157070.98</v>
      </c>
      <c r="N432" s="12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15">
        <v>45165.0</v>
      </c>
      <c r="B433" s="50" t="s">
        <v>1010</v>
      </c>
      <c r="C433" s="14" t="s">
        <v>642</v>
      </c>
      <c r="D433" s="52" t="s">
        <v>1011</v>
      </c>
      <c r="E433" s="14" t="s">
        <v>22</v>
      </c>
      <c r="F433" s="14" t="s">
        <v>1012</v>
      </c>
      <c r="G433" s="14" t="s">
        <v>644</v>
      </c>
      <c r="H433" s="15">
        <v>45173.0</v>
      </c>
      <c r="I433" s="18">
        <v>56750.0</v>
      </c>
      <c r="J433" s="14">
        <v>56750.0</v>
      </c>
      <c r="K433" s="52">
        <v>56274.0</v>
      </c>
      <c r="L433" s="14">
        <f t="shared" si="2"/>
        <v>476</v>
      </c>
      <c r="M433" s="14">
        <f t="shared" si="5"/>
        <v>-5806173.87</v>
      </c>
      <c r="N433" s="12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15">
        <v>45165.0</v>
      </c>
      <c r="B434" s="50" t="s">
        <v>1013</v>
      </c>
      <c r="C434" s="14" t="s">
        <v>40</v>
      </c>
      <c r="D434" s="51" t="s">
        <v>1014</v>
      </c>
      <c r="E434" s="14" t="s">
        <v>22</v>
      </c>
      <c r="F434" s="91" t="s">
        <v>1015</v>
      </c>
      <c r="G434" s="14" t="s">
        <v>24</v>
      </c>
      <c r="H434" s="15">
        <v>45172.0</v>
      </c>
      <c r="I434" s="18">
        <v>107300.0</v>
      </c>
      <c r="J434" s="14">
        <v>107300.0</v>
      </c>
      <c r="K434" s="51">
        <v>105797.85</v>
      </c>
      <c r="L434" s="14">
        <f t="shared" si="2"/>
        <v>1502.15</v>
      </c>
      <c r="M434" s="14">
        <f t="shared" si="5"/>
        <v>-5155568.83</v>
      </c>
      <c r="N434" s="12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15">
        <v>45165.0</v>
      </c>
      <c r="B435" s="50" t="s">
        <v>92</v>
      </c>
      <c r="C435" s="14" t="s">
        <v>245</v>
      </c>
      <c r="D435" s="52" t="s">
        <v>1016</v>
      </c>
      <c r="E435" s="14" t="s">
        <v>22</v>
      </c>
      <c r="F435" s="14" t="s">
        <v>185</v>
      </c>
      <c r="G435" s="14" t="s">
        <v>18</v>
      </c>
      <c r="H435" s="15">
        <v>45184.0</v>
      </c>
      <c r="I435" s="18">
        <v>285800.0</v>
      </c>
      <c r="J435" s="11"/>
      <c r="K435" s="52">
        <v>284493.4</v>
      </c>
      <c r="L435" s="14">
        <f t="shared" si="2"/>
        <v>-284493.4</v>
      </c>
      <c r="M435" s="14">
        <f t="shared" si="5"/>
        <v>-6090667.27</v>
      </c>
      <c r="N435" s="12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15">
        <v>45165.0</v>
      </c>
      <c r="B436" s="50" t="s">
        <v>1017</v>
      </c>
      <c r="C436" s="14" t="s">
        <v>131</v>
      </c>
      <c r="D436" s="52" t="s">
        <v>1018</v>
      </c>
      <c r="E436" s="14" t="s">
        <v>22</v>
      </c>
      <c r="F436" s="14" t="s">
        <v>430</v>
      </c>
      <c r="G436" s="14" t="s">
        <v>48</v>
      </c>
      <c r="H436" s="15">
        <v>45168.0</v>
      </c>
      <c r="I436" s="18">
        <v>116800.0</v>
      </c>
      <c r="J436" s="11"/>
      <c r="K436" s="52">
        <v>116260.0</v>
      </c>
      <c r="L436" s="14">
        <f t="shared" si="2"/>
        <v>-116260</v>
      </c>
      <c r="M436" s="14">
        <f t="shared" si="5"/>
        <v>-5271828.83</v>
      </c>
      <c r="N436" s="12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15">
        <v>45165.0</v>
      </c>
      <c r="B437" s="50" t="s">
        <v>1019</v>
      </c>
      <c r="C437" s="14" t="s">
        <v>1020</v>
      </c>
      <c r="D437" s="51" t="s">
        <v>1021</v>
      </c>
      <c r="E437" s="14" t="s">
        <v>22</v>
      </c>
      <c r="F437" s="14" t="s">
        <v>91</v>
      </c>
      <c r="G437" s="14" t="s">
        <v>48</v>
      </c>
      <c r="H437" s="15">
        <v>45166.0</v>
      </c>
      <c r="I437" s="18">
        <v>47000.0</v>
      </c>
      <c r="J437" s="11"/>
      <c r="K437" s="51">
        <v>46464.0</v>
      </c>
      <c r="L437" s="14">
        <f t="shared" si="2"/>
        <v>-46464</v>
      </c>
      <c r="M437" s="14">
        <f t="shared" si="5"/>
        <v>-6137131.27</v>
      </c>
      <c r="N437" s="12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15">
        <v>45166.0</v>
      </c>
      <c r="B438" s="50" t="s">
        <v>1022</v>
      </c>
      <c r="C438" s="14" t="s">
        <v>171</v>
      </c>
      <c r="D438" s="52" t="s">
        <v>1023</v>
      </c>
      <c r="E438" s="14" t="s">
        <v>22</v>
      </c>
      <c r="F438" s="14" t="s">
        <v>1024</v>
      </c>
      <c r="G438" s="14" t="s">
        <v>24</v>
      </c>
      <c r="H438" s="15">
        <v>45257.0</v>
      </c>
      <c r="I438" s="18">
        <v>700.0</v>
      </c>
      <c r="J438" s="11"/>
      <c r="K438" s="14">
        <v>500.0</v>
      </c>
      <c r="L438" s="14">
        <f t="shared" si="2"/>
        <v>-500</v>
      </c>
      <c r="M438" s="14">
        <f t="shared" si="5"/>
        <v>-5272328.83</v>
      </c>
      <c r="N438" s="12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15">
        <v>45166.0</v>
      </c>
      <c r="B439" s="93" t="s">
        <v>1025</v>
      </c>
      <c r="C439" s="14" t="s">
        <v>518</v>
      </c>
      <c r="D439" s="51" t="s">
        <v>1026</v>
      </c>
      <c r="E439" s="14" t="s">
        <v>22</v>
      </c>
      <c r="F439" s="14" t="s">
        <v>323</v>
      </c>
      <c r="G439" s="14" t="s">
        <v>18</v>
      </c>
      <c r="H439" s="94">
        <v>45177.0</v>
      </c>
      <c r="I439" s="18">
        <v>77200.0</v>
      </c>
      <c r="J439" s="11"/>
      <c r="K439" s="51">
        <v>76832.6</v>
      </c>
      <c r="L439" s="14">
        <f t="shared" si="2"/>
        <v>-76832.6</v>
      </c>
      <c r="M439" s="14">
        <f t="shared" si="5"/>
        <v>-6213963.87</v>
      </c>
      <c r="N439" s="12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15">
        <v>45166.0</v>
      </c>
      <c r="B440" s="50" t="s">
        <v>1027</v>
      </c>
      <c r="C440" s="14" t="s">
        <v>843</v>
      </c>
      <c r="D440" s="52" t="s">
        <v>1028</v>
      </c>
      <c r="E440" s="14" t="s">
        <v>22</v>
      </c>
      <c r="F440" s="14" t="s">
        <v>1029</v>
      </c>
      <c r="G440" s="14" t="s">
        <v>24</v>
      </c>
      <c r="H440" s="15">
        <v>45196.0</v>
      </c>
      <c r="I440" s="18">
        <v>2400.0</v>
      </c>
      <c r="J440" s="11"/>
      <c r="K440" s="14">
        <v>1500.0</v>
      </c>
      <c r="L440" s="14">
        <f t="shared" si="2"/>
        <v>-1500</v>
      </c>
      <c r="M440" s="14">
        <f t="shared" si="5"/>
        <v>-5273828.83</v>
      </c>
      <c r="N440" s="12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15">
        <v>45166.0</v>
      </c>
      <c r="B441" s="50" t="s">
        <v>635</v>
      </c>
      <c r="C441" s="14" t="s">
        <v>109</v>
      </c>
      <c r="D441" s="51" t="s">
        <v>1030</v>
      </c>
      <c r="E441" s="14" t="s">
        <v>22</v>
      </c>
      <c r="F441" s="14" t="s">
        <v>430</v>
      </c>
      <c r="G441" s="14" t="s">
        <v>18</v>
      </c>
      <c r="H441" s="15">
        <v>45195.0</v>
      </c>
      <c r="I441" s="18">
        <v>1000.0</v>
      </c>
      <c r="J441" s="11"/>
      <c r="K441" s="51">
        <v>250.0</v>
      </c>
      <c r="L441" s="14">
        <f t="shared" si="2"/>
        <v>-250</v>
      </c>
      <c r="M441" s="14">
        <f t="shared" si="5"/>
        <v>-6214213.87</v>
      </c>
      <c r="N441" s="12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15">
        <v>45166.0</v>
      </c>
      <c r="B442" s="50" t="s">
        <v>1031</v>
      </c>
      <c r="C442" s="14" t="s">
        <v>561</v>
      </c>
      <c r="D442" s="51" t="s">
        <v>1032</v>
      </c>
      <c r="E442" s="14" t="s">
        <v>22</v>
      </c>
      <c r="F442" s="14" t="s">
        <v>1033</v>
      </c>
      <c r="G442" s="14" t="s">
        <v>18</v>
      </c>
      <c r="H442" s="15">
        <v>45195.0</v>
      </c>
      <c r="I442" s="18">
        <v>3000.0</v>
      </c>
      <c r="J442" s="14">
        <v>3000.0</v>
      </c>
      <c r="K442" s="52">
        <v>750.0</v>
      </c>
      <c r="L442" s="14">
        <f t="shared" si="2"/>
        <v>2250</v>
      </c>
      <c r="M442" s="14">
        <f t="shared" si="5"/>
        <v>-5271578.83</v>
      </c>
      <c r="N442" s="12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15">
        <v>45166.0</v>
      </c>
      <c r="B443" s="53" t="s">
        <v>1034</v>
      </c>
      <c r="C443" s="14" t="s">
        <v>298</v>
      </c>
      <c r="D443" s="51" t="s">
        <v>1035</v>
      </c>
      <c r="E443" s="14" t="s">
        <v>22</v>
      </c>
      <c r="F443" s="14" t="s">
        <v>1036</v>
      </c>
      <c r="G443" s="14" t="s">
        <v>242</v>
      </c>
      <c r="H443" s="46">
        <v>45247.0</v>
      </c>
      <c r="I443" s="18">
        <v>213000.0</v>
      </c>
      <c r="J443" s="14">
        <v>213000.0</v>
      </c>
      <c r="K443" s="51">
        <v>207130.0</v>
      </c>
      <c r="L443" s="14">
        <f t="shared" si="2"/>
        <v>5870</v>
      </c>
      <c r="M443" s="14">
        <f t="shared" si="5"/>
        <v>-6208343.87</v>
      </c>
      <c r="N443" s="12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15">
        <v>45166.0</v>
      </c>
      <c r="B444" s="32" t="s">
        <v>1037</v>
      </c>
      <c r="C444" s="14" t="s">
        <v>44</v>
      </c>
      <c r="D444" s="59" t="s">
        <v>1038</v>
      </c>
      <c r="E444" s="14" t="s">
        <v>22</v>
      </c>
      <c r="F444" s="14" t="s">
        <v>47</v>
      </c>
      <c r="G444" s="14" t="s">
        <v>24</v>
      </c>
      <c r="H444" s="15">
        <v>45185.0</v>
      </c>
      <c r="I444" s="18">
        <v>52740.0</v>
      </c>
      <c r="J444" s="11"/>
      <c r="K444" s="52">
        <v>51792.03</v>
      </c>
      <c r="L444" s="14">
        <f t="shared" si="2"/>
        <v>-51792.03</v>
      </c>
      <c r="M444" s="14">
        <f t="shared" si="5"/>
        <v>-5323370.86</v>
      </c>
      <c r="N444" s="12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15">
        <v>45166.0</v>
      </c>
      <c r="B445" s="50" t="s">
        <v>1039</v>
      </c>
      <c r="C445" s="14" t="s">
        <v>235</v>
      </c>
      <c r="D445" s="51" t="s">
        <v>1040</v>
      </c>
      <c r="E445" s="14" t="s">
        <v>22</v>
      </c>
      <c r="F445" s="14" t="s">
        <v>128</v>
      </c>
      <c r="G445" s="14" t="s">
        <v>77</v>
      </c>
      <c r="H445" s="15">
        <v>45168.0</v>
      </c>
      <c r="I445" s="18">
        <v>15650.0</v>
      </c>
      <c r="J445" s="11"/>
      <c r="K445" s="51">
        <v>15365.95</v>
      </c>
      <c r="L445" s="14">
        <f t="shared" si="2"/>
        <v>-15365.95</v>
      </c>
      <c r="M445" s="14">
        <f t="shared" si="5"/>
        <v>-6223709.82</v>
      </c>
      <c r="N445" s="12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15">
        <v>45166.0</v>
      </c>
      <c r="B446" s="50" t="s">
        <v>1041</v>
      </c>
      <c r="C446" s="14" t="s">
        <v>676</v>
      </c>
      <c r="D446" s="59" t="s">
        <v>1042</v>
      </c>
      <c r="E446" s="14" t="s">
        <v>22</v>
      </c>
      <c r="F446" s="14" t="s">
        <v>263</v>
      </c>
      <c r="G446" s="14" t="s">
        <v>18</v>
      </c>
      <c r="H446" s="15">
        <v>45172.0</v>
      </c>
      <c r="I446" s="18">
        <v>68038.0</v>
      </c>
      <c r="J446" s="14">
        <v>68038.0</v>
      </c>
      <c r="K446" s="52">
        <v>67738.6</v>
      </c>
      <c r="L446" s="14">
        <f t="shared" si="2"/>
        <v>299.4</v>
      </c>
      <c r="M446" s="14">
        <f t="shared" si="5"/>
        <v>-5323071.46</v>
      </c>
      <c r="N446" s="12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15">
        <v>45166.0</v>
      </c>
      <c r="B447" s="50" t="s">
        <v>1043</v>
      </c>
      <c r="C447" s="14" t="s">
        <v>183</v>
      </c>
      <c r="D447" s="51" t="s">
        <v>1044</v>
      </c>
      <c r="E447" s="14" t="s">
        <v>22</v>
      </c>
      <c r="F447" s="14" t="s">
        <v>263</v>
      </c>
      <c r="G447" s="14" t="s">
        <v>24</v>
      </c>
      <c r="H447" s="15">
        <v>45182.0</v>
      </c>
      <c r="I447" s="18">
        <v>97100.0</v>
      </c>
      <c r="J447" s="14">
        <v>97100.0</v>
      </c>
      <c r="K447" s="51">
        <v>95910.74</v>
      </c>
      <c r="L447" s="14">
        <f t="shared" si="2"/>
        <v>1189.26</v>
      </c>
      <c r="M447" s="14">
        <f t="shared" si="5"/>
        <v>-6222520.56</v>
      </c>
      <c r="N447" s="12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15">
        <v>45166.0</v>
      </c>
      <c r="B448" s="50" t="s">
        <v>314</v>
      </c>
      <c r="C448" s="14" t="s">
        <v>1045</v>
      </c>
      <c r="D448" s="52" t="s">
        <v>1046</v>
      </c>
      <c r="E448" s="14" t="s">
        <v>22</v>
      </c>
      <c r="F448" s="14" t="s">
        <v>1047</v>
      </c>
      <c r="G448" s="14" t="s">
        <v>24</v>
      </c>
      <c r="H448" s="15">
        <v>45181.0</v>
      </c>
      <c r="I448" s="18">
        <v>84450.0</v>
      </c>
      <c r="J448" s="11"/>
      <c r="K448" s="52">
        <v>83957.7</v>
      </c>
      <c r="L448" s="14">
        <f t="shared" si="2"/>
        <v>-83957.7</v>
      </c>
      <c r="M448" s="14">
        <f t="shared" si="5"/>
        <v>-5407029.16</v>
      </c>
      <c r="N448" s="12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15">
        <v>45166.0</v>
      </c>
      <c r="B449" s="53" t="s">
        <v>1048</v>
      </c>
      <c r="C449" s="14" t="s">
        <v>218</v>
      </c>
      <c r="D449" s="14" t="s">
        <v>1049</v>
      </c>
      <c r="E449" s="14" t="s">
        <v>22</v>
      </c>
      <c r="F449" s="14" t="s">
        <v>430</v>
      </c>
      <c r="G449" s="14" t="s">
        <v>24</v>
      </c>
      <c r="H449" s="15">
        <v>45185.0</v>
      </c>
      <c r="I449" s="18">
        <v>54000.0</v>
      </c>
      <c r="J449" s="11"/>
      <c r="K449" s="95">
        <v>52970.79</v>
      </c>
      <c r="L449" s="14">
        <f t="shared" si="2"/>
        <v>-52970.79</v>
      </c>
      <c r="M449" s="14">
        <f t="shared" si="5"/>
        <v>-6275491.35</v>
      </c>
      <c r="N449" s="12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15">
        <v>45166.0</v>
      </c>
      <c r="B450" s="32" t="s">
        <v>1050</v>
      </c>
      <c r="C450" s="14" t="s">
        <v>277</v>
      </c>
      <c r="D450" s="14" t="s">
        <v>1051</v>
      </c>
      <c r="E450" s="14" t="s">
        <v>279</v>
      </c>
      <c r="F450" s="14" t="s">
        <v>91</v>
      </c>
      <c r="G450" s="14" t="s">
        <v>50</v>
      </c>
      <c r="H450" s="14" t="s">
        <v>1052</v>
      </c>
      <c r="I450" s="18">
        <v>116400.0</v>
      </c>
      <c r="J450" s="11"/>
      <c r="K450" s="11"/>
      <c r="L450" s="14">
        <f t="shared" si="2"/>
        <v>0</v>
      </c>
      <c r="M450" s="14">
        <f t="shared" si="5"/>
        <v>-5407029.16</v>
      </c>
      <c r="N450" s="12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15">
        <v>45166.0</v>
      </c>
      <c r="B451" s="32" t="s">
        <v>1053</v>
      </c>
      <c r="C451" s="14" t="s">
        <v>277</v>
      </c>
      <c r="D451" s="14" t="s">
        <v>1051</v>
      </c>
      <c r="E451" s="14" t="s">
        <v>279</v>
      </c>
      <c r="F451" s="14" t="s">
        <v>38</v>
      </c>
      <c r="G451" s="14" t="s">
        <v>50</v>
      </c>
      <c r="H451" s="14" t="s">
        <v>1054</v>
      </c>
      <c r="I451" s="18">
        <v>58000.0</v>
      </c>
      <c r="J451" s="14">
        <v>58000.0</v>
      </c>
      <c r="K451" s="11"/>
      <c r="L451" s="14">
        <f t="shared" si="2"/>
        <v>58000</v>
      </c>
      <c r="M451" s="14">
        <f t="shared" si="5"/>
        <v>-6217491.35</v>
      </c>
      <c r="N451" s="12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15">
        <v>45166.0</v>
      </c>
      <c r="B452" s="32" t="s">
        <v>1055</v>
      </c>
      <c r="C452" s="14" t="s">
        <v>50</v>
      </c>
      <c r="D452" s="14" t="s">
        <v>51</v>
      </c>
      <c r="E452" s="14" t="s">
        <v>52</v>
      </c>
      <c r="F452" s="14" t="s">
        <v>839</v>
      </c>
      <c r="G452" s="14" t="s">
        <v>50</v>
      </c>
      <c r="H452" s="15">
        <v>45166.0</v>
      </c>
      <c r="I452" s="18">
        <v>1800.0</v>
      </c>
      <c r="J452" s="11"/>
      <c r="K452" s="11"/>
      <c r="L452" s="14">
        <f t="shared" si="2"/>
        <v>0</v>
      </c>
      <c r="M452" s="14">
        <f t="shared" si="5"/>
        <v>-5407029.16</v>
      </c>
      <c r="N452" s="12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15">
        <v>45166.0</v>
      </c>
      <c r="B453" s="50" t="s">
        <v>1056</v>
      </c>
      <c r="C453" s="14" t="s">
        <v>14</v>
      </c>
      <c r="D453" s="51" t="s">
        <v>1057</v>
      </c>
      <c r="E453" s="14" t="s">
        <v>22</v>
      </c>
      <c r="F453" s="14" t="s">
        <v>42</v>
      </c>
      <c r="G453" s="14" t="s">
        <v>18</v>
      </c>
      <c r="H453" s="15">
        <v>45180.0</v>
      </c>
      <c r="I453" s="18">
        <v>89150.0</v>
      </c>
      <c r="J453" s="11"/>
      <c r="K453" s="71">
        <v>88942.75</v>
      </c>
      <c r="L453" s="14">
        <f t="shared" si="2"/>
        <v>-88942.75</v>
      </c>
      <c r="M453" s="14">
        <f t="shared" si="5"/>
        <v>-6306434.1</v>
      </c>
      <c r="N453" s="12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15">
        <v>45166.0</v>
      </c>
      <c r="B454" s="50" t="s">
        <v>1058</v>
      </c>
      <c r="C454" s="14" t="s">
        <v>131</v>
      </c>
      <c r="D454" s="52">
        <v>6.09537453E8</v>
      </c>
      <c r="E454" s="14" t="s">
        <v>22</v>
      </c>
      <c r="F454" s="14" t="s">
        <v>42</v>
      </c>
      <c r="G454" s="14" t="s">
        <v>121</v>
      </c>
      <c r="H454" s="15">
        <v>45188.0</v>
      </c>
      <c r="I454" s="18">
        <v>72500.0</v>
      </c>
      <c r="J454" s="11"/>
      <c r="K454" s="95">
        <v>72006.88</v>
      </c>
      <c r="L454" s="14">
        <f t="shared" si="2"/>
        <v>-72006.88</v>
      </c>
      <c r="M454" s="14">
        <f t="shared" si="5"/>
        <v>-5479036.04</v>
      </c>
      <c r="N454" s="12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15">
        <v>45166.0</v>
      </c>
      <c r="B455" s="50" t="s">
        <v>1059</v>
      </c>
      <c r="C455" s="14" t="s">
        <v>33</v>
      </c>
      <c r="D455" s="51" t="s">
        <v>1060</v>
      </c>
      <c r="E455" s="14" t="s">
        <v>22</v>
      </c>
      <c r="F455" s="14" t="s">
        <v>323</v>
      </c>
      <c r="G455" s="14" t="s">
        <v>18</v>
      </c>
      <c r="H455" s="11"/>
      <c r="I455" s="18">
        <v>1000.0</v>
      </c>
      <c r="J455" s="11"/>
      <c r="K455" s="14">
        <v>250.0</v>
      </c>
      <c r="L455" s="14">
        <f t="shared" si="2"/>
        <v>-250</v>
      </c>
      <c r="M455" s="14">
        <f t="shared" si="5"/>
        <v>-6306684.1</v>
      </c>
      <c r="N455" s="12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15">
        <v>45166.0</v>
      </c>
      <c r="B456" s="50" t="s">
        <v>1061</v>
      </c>
      <c r="C456" s="14" t="s">
        <v>569</v>
      </c>
      <c r="D456" s="52" t="s">
        <v>1062</v>
      </c>
      <c r="E456" s="14" t="s">
        <v>22</v>
      </c>
      <c r="F456" s="14" t="s">
        <v>91</v>
      </c>
      <c r="G456" s="14" t="s">
        <v>48</v>
      </c>
      <c r="H456" s="15">
        <v>45207.0</v>
      </c>
      <c r="I456" s="18">
        <v>321000.0</v>
      </c>
      <c r="J456" s="11"/>
      <c r="K456" s="95">
        <v>316680.0</v>
      </c>
      <c r="L456" s="14">
        <f t="shared" si="2"/>
        <v>-316680</v>
      </c>
      <c r="M456" s="14">
        <f t="shared" si="5"/>
        <v>-5795716.04</v>
      </c>
      <c r="N456" s="12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15">
        <v>45166.0</v>
      </c>
      <c r="B457" s="53" t="s">
        <v>1063</v>
      </c>
      <c r="C457" s="14" t="s">
        <v>30</v>
      </c>
      <c r="D457" s="14" t="s">
        <v>1064</v>
      </c>
      <c r="E457" s="14" t="s">
        <v>97</v>
      </c>
      <c r="F457" s="14" t="s">
        <v>42</v>
      </c>
      <c r="G457" s="14" t="s">
        <v>99</v>
      </c>
      <c r="H457" s="15">
        <v>45167.0</v>
      </c>
      <c r="I457" s="18">
        <v>21000.0</v>
      </c>
      <c r="J457" s="11"/>
      <c r="K457" s="14">
        <v>20709.0</v>
      </c>
      <c r="L457" s="14">
        <f t="shared" si="2"/>
        <v>-20709</v>
      </c>
      <c r="M457" s="14">
        <f t="shared" si="5"/>
        <v>-6327393.1</v>
      </c>
      <c r="N457" s="12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15">
        <v>45166.0</v>
      </c>
      <c r="B458" s="50" t="s">
        <v>1065</v>
      </c>
      <c r="C458" s="14" t="s">
        <v>40</v>
      </c>
      <c r="D458" s="52" t="s">
        <v>1066</v>
      </c>
      <c r="E458" s="14" t="s">
        <v>22</v>
      </c>
      <c r="F458" s="14" t="s">
        <v>53</v>
      </c>
      <c r="G458" s="14" t="s">
        <v>18</v>
      </c>
      <c r="H458" s="15">
        <v>45182.0</v>
      </c>
      <c r="I458" s="18">
        <v>83000.0</v>
      </c>
      <c r="J458" s="14">
        <v>83000.0</v>
      </c>
      <c r="K458" s="71">
        <v>82632.25</v>
      </c>
      <c r="L458" s="14">
        <f t="shared" si="2"/>
        <v>367.75</v>
      </c>
      <c r="M458" s="14">
        <f t="shared" si="5"/>
        <v>-5795348.29</v>
      </c>
      <c r="N458" s="12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15">
        <v>45166.0</v>
      </c>
      <c r="B459" s="50" t="s">
        <v>228</v>
      </c>
      <c r="C459" s="14" t="s">
        <v>1067</v>
      </c>
      <c r="D459" s="51" t="s">
        <v>1068</v>
      </c>
      <c r="E459" s="14" t="s">
        <v>22</v>
      </c>
      <c r="F459" s="14" t="s">
        <v>430</v>
      </c>
      <c r="G459" s="14" t="s">
        <v>99</v>
      </c>
      <c r="H459" s="15">
        <v>45169.0</v>
      </c>
      <c r="I459" s="18">
        <v>29650.0</v>
      </c>
      <c r="J459" s="11"/>
      <c r="K459" s="96">
        <v>29273.63</v>
      </c>
      <c r="L459" s="14">
        <f t="shared" si="2"/>
        <v>-29273.63</v>
      </c>
      <c r="M459" s="14">
        <f t="shared" si="5"/>
        <v>-6356666.73</v>
      </c>
      <c r="N459" s="12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15">
        <v>45167.0</v>
      </c>
      <c r="B460" s="50" t="s">
        <v>1069</v>
      </c>
      <c r="C460" s="14" t="s">
        <v>1070</v>
      </c>
      <c r="D460" s="52" t="s">
        <v>1071</v>
      </c>
      <c r="E460" s="14" t="s">
        <v>22</v>
      </c>
      <c r="F460" s="14" t="s">
        <v>538</v>
      </c>
      <c r="G460" s="14" t="s">
        <v>18</v>
      </c>
      <c r="H460" s="15">
        <v>45238.0</v>
      </c>
      <c r="I460" s="18">
        <v>2000.0</v>
      </c>
      <c r="J460" s="11"/>
      <c r="K460" s="14">
        <v>500.0</v>
      </c>
      <c r="L460" s="14">
        <f t="shared" si="2"/>
        <v>-500</v>
      </c>
      <c r="M460" s="14">
        <f t="shared" si="5"/>
        <v>-5795848.29</v>
      </c>
      <c r="N460" s="12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15">
        <v>45167.0</v>
      </c>
      <c r="B461" s="50" t="s">
        <v>1072</v>
      </c>
      <c r="C461" s="14" t="s">
        <v>758</v>
      </c>
      <c r="D461" s="51" t="s">
        <v>1073</v>
      </c>
      <c r="E461" s="14" t="s">
        <v>22</v>
      </c>
      <c r="F461" s="14" t="s">
        <v>820</v>
      </c>
      <c r="G461" s="14" t="s">
        <v>24</v>
      </c>
      <c r="H461" s="15">
        <v>45195.0</v>
      </c>
      <c r="I461" s="18">
        <v>1000.0</v>
      </c>
      <c r="J461" s="11"/>
      <c r="K461" s="14">
        <v>500.0</v>
      </c>
      <c r="L461" s="14">
        <f t="shared" si="2"/>
        <v>-500</v>
      </c>
      <c r="M461" s="14">
        <f t="shared" si="5"/>
        <v>-6357166.73</v>
      </c>
      <c r="N461" s="12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15">
        <v>45167.0</v>
      </c>
      <c r="B462" s="50" t="s">
        <v>1074</v>
      </c>
      <c r="C462" s="14" t="s">
        <v>1075</v>
      </c>
      <c r="D462" s="52" t="s">
        <v>1076</v>
      </c>
      <c r="E462" s="14" t="s">
        <v>22</v>
      </c>
      <c r="F462" s="14" t="s">
        <v>538</v>
      </c>
      <c r="G462" s="14" t="s">
        <v>18</v>
      </c>
      <c r="H462" s="11"/>
      <c r="I462" s="18">
        <v>1000.0</v>
      </c>
      <c r="J462" s="11"/>
      <c r="K462" s="14">
        <v>250.0</v>
      </c>
      <c r="L462" s="14">
        <f t="shared" si="2"/>
        <v>-250</v>
      </c>
      <c r="M462" s="14">
        <f t="shared" si="5"/>
        <v>-5796098.29</v>
      </c>
      <c r="N462" s="12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15">
        <v>45167.0</v>
      </c>
      <c r="B463" s="97" t="s">
        <v>1077</v>
      </c>
      <c r="C463" s="14" t="s">
        <v>109</v>
      </c>
      <c r="D463" s="17" t="s">
        <v>1078</v>
      </c>
      <c r="E463" s="14" t="s">
        <v>46</v>
      </c>
      <c r="F463" s="14" t="s">
        <v>35</v>
      </c>
      <c r="G463" s="14" t="s">
        <v>48</v>
      </c>
      <c r="H463" s="15">
        <v>45166.0</v>
      </c>
      <c r="I463" s="18">
        <v>27850.0</v>
      </c>
      <c r="J463" s="11"/>
      <c r="K463" s="91">
        <v>27221.0</v>
      </c>
      <c r="L463" s="14">
        <f t="shared" si="2"/>
        <v>-27221</v>
      </c>
      <c r="M463" s="14">
        <f t="shared" si="5"/>
        <v>-6384387.73</v>
      </c>
      <c r="N463" s="12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15">
        <v>45167.0</v>
      </c>
      <c r="B464" s="50" t="s">
        <v>1079</v>
      </c>
      <c r="C464" s="14" t="s">
        <v>829</v>
      </c>
      <c r="D464" s="51" t="s">
        <v>1080</v>
      </c>
      <c r="E464" s="14" t="s">
        <v>22</v>
      </c>
      <c r="F464" s="14" t="s">
        <v>23</v>
      </c>
      <c r="G464" s="14" t="s">
        <v>18</v>
      </c>
      <c r="H464" s="15">
        <v>45217.0</v>
      </c>
      <c r="I464" s="18">
        <v>3200.0</v>
      </c>
      <c r="J464" s="14">
        <v>3200.0</v>
      </c>
      <c r="K464" s="14">
        <v>1000.0</v>
      </c>
      <c r="L464" s="14">
        <f t="shared" si="2"/>
        <v>2200</v>
      </c>
      <c r="M464" s="14">
        <f t="shared" si="5"/>
        <v>-5793898.29</v>
      </c>
      <c r="N464" s="12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15">
        <v>45167.0</v>
      </c>
      <c r="B465" s="50" t="s">
        <v>1081</v>
      </c>
      <c r="C465" s="95" t="s">
        <v>160</v>
      </c>
      <c r="D465" s="52" t="s">
        <v>1082</v>
      </c>
      <c r="E465" s="14" t="s">
        <v>22</v>
      </c>
      <c r="F465" s="14" t="s">
        <v>1083</v>
      </c>
      <c r="G465" s="14" t="s">
        <v>644</v>
      </c>
      <c r="H465" s="15">
        <v>45171.0</v>
      </c>
      <c r="I465" s="18">
        <v>73000.0</v>
      </c>
      <c r="J465" s="11"/>
      <c r="K465" s="95">
        <v>71496.0</v>
      </c>
      <c r="L465" s="14">
        <f t="shared" si="2"/>
        <v>-71496</v>
      </c>
      <c r="M465" s="14">
        <f t="shared" si="5"/>
        <v>-6455883.73</v>
      </c>
      <c r="N465" s="12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15">
        <v>45167.0</v>
      </c>
      <c r="B466" s="50" t="s">
        <v>1084</v>
      </c>
      <c r="C466" s="14" t="s">
        <v>758</v>
      </c>
      <c r="D466" s="51" t="s">
        <v>1085</v>
      </c>
      <c r="E466" s="14" t="s">
        <v>22</v>
      </c>
      <c r="F466" s="14" t="s">
        <v>185</v>
      </c>
      <c r="G466" s="14" t="s">
        <v>24</v>
      </c>
      <c r="H466" s="14" t="s">
        <v>1086</v>
      </c>
      <c r="I466" s="18">
        <v>1000.0</v>
      </c>
      <c r="J466" s="11"/>
      <c r="K466" s="14">
        <v>500.0</v>
      </c>
      <c r="L466" s="14">
        <f t="shared" si="2"/>
        <v>-500</v>
      </c>
      <c r="M466" s="14">
        <f t="shared" si="5"/>
        <v>-5794398.29</v>
      </c>
      <c r="N466" s="12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15">
        <v>45167.0</v>
      </c>
      <c r="B467" s="50" t="s">
        <v>1087</v>
      </c>
      <c r="C467" s="14" t="s">
        <v>1088</v>
      </c>
      <c r="D467" s="51" t="s">
        <v>1089</v>
      </c>
      <c r="E467" s="14" t="s">
        <v>22</v>
      </c>
      <c r="F467" s="14" t="s">
        <v>1090</v>
      </c>
      <c r="G467" s="14" t="s">
        <v>24</v>
      </c>
      <c r="H467" s="15">
        <v>45191.0</v>
      </c>
      <c r="I467" s="18">
        <v>1500.0</v>
      </c>
      <c r="J467" s="11"/>
      <c r="K467" s="14">
        <v>500.0</v>
      </c>
      <c r="L467" s="14">
        <f t="shared" si="2"/>
        <v>-500</v>
      </c>
      <c r="M467" s="14">
        <f t="shared" si="5"/>
        <v>-6456383.73</v>
      </c>
      <c r="N467" s="12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15">
        <v>45167.0</v>
      </c>
      <c r="B468" s="50" t="s">
        <v>1091</v>
      </c>
      <c r="C468" s="14" t="s">
        <v>758</v>
      </c>
      <c r="D468" s="52" t="s">
        <v>1092</v>
      </c>
      <c r="E468" s="14" t="s">
        <v>22</v>
      </c>
      <c r="F468" s="14" t="s">
        <v>1090</v>
      </c>
      <c r="G468" s="14" t="s">
        <v>18</v>
      </c>
      <c r="H468" s="15">
        <v>45195.0</v>
      </c>
      <c r="I468" s="18">
        <v>1500.0</v>
      </c>
      <c r="J468" s="11"/>
      <c r="K468" s="14">
        <v>250.0</v>
      </c>
      <c r="L468" s="14">
        <f t="shared" si="2"/>
        <v>-250</v>
      </c>
      <c r="M468" s="14">
        <f t="shared" si="5"/>
        <v>-5794648.29</v>
      </c>
      <c r="N468" s="12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15">
        <v>45167.0</v>
      </c>
      <c r="B469" s="50" t="s">
        <v>1093</v>
      </c>
      <c r="C469" s="14" t="s">
        <v>142</v>
      </c>
      <c r="D469" s="52">
        <v>6.09537498E8</v>
      </c>
      <c r="E469" s="14" t="s">
        <v>22</v>
      </c>
      <c r="F469" s="14" t="s">
        <v>430</v>
      </c>
      <c r="G469" s="14" t="s">
        <v>121</v>
      </c>
      <c r="H469" s="15">
        <v>45175.0</v>
      </c>
      <c r="I469" s="18">
        <v>70650.0</v>
      </c>
      <c r="J469" s="11"/>
      <c r="K469" s="95">
        <v>70124.88</v>
      </c>
      <c r="L469" s="14">
        <f t="shared" si="2"/>
        <v>-70124.88</v>
      </c>
      <c r="M469" s="14">
        <f t="shared" si="5"/>
        <v>-6526508.61</v>
      </c>
      <c r="N469" s="12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15">
        <v>45167.0</v>
      </c>
      <c r="B470" s="98" t="s">
        <v>1094</v>
      </c>
      <c r="C470" s="14" t="s">
        <v>275</v>
      </c>
      <c r="D470" s="99" t="s">
        <v>1095</v>
      </c>
      <c r="E470" s="14" t="s">
        <v>638</v>
      </c>
      <c r="F470" s="14" t="s">
        <v>430</v>
      </c>
      <c r="G470" s="14" t="s">
        <v>24</v>
      </c>
      <c r="H470" s="15">
        <v>45176.0</v>
      </c>
      <c r="I470" s="18">
        <v>261000.0</v>
      </c>
      <c r="J470" s="11"/>
      <c r="K470" s="14">
        <v>258000.0</v>
      </c>
      <c r="L470" s="14">
        <f t="shared" si="2"/>
        <v>-258000</v>
      </c>
      <c r="M470" s="14">
        <f t="shared" si="5"/>
        <v>-6052648.29</v>
      </c>
      <c r="N470" s="12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15">
        <v>45167.0</v>
      </c>
      <c r="B471" s="32" t="s">
        <v>1096</v>
      </c>
      <c r="C471" s="14" t="s">
        <v>44</v>
      </c>
      <c r="D471" s="14" t="s">
        <v>1097</v>
      </c>
      <c r="E471" s="14" t="s">
        <v>16</v>
      </c>
      <c r="F471" s="14" t="s">
        <v>42</v>
      </c>
      <c r="G471" s="14" t="s">
        <v>18</v>
      </c>
      <c r="H471" s="15">
        <v>45182.0</v>
      </c>
      <c r="I471" s="18">
        <v>63126.0</v>
      </c>
      <c r="J471" s="11"/>
      <c r="K471" s="14">
        <v>62989.0</v>
      </c>
      <c r="L471" s="14">
        <f t="shared" si="2"/>
        <v>-62989</v>
      </c>
      <c r="M471" s="14">
        <f t="shared" si="5"/>
        <v>-6589497.61</v>
      </c>
      <c r="N471" s="12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15">
        <v>45167.0</v>
      </c>
      <c r="B472" s="32" t="s">
        <v>1098</v>
      </c>
      <c r="C472" s="14" t="s">
        <v>59</v>
      </c>
      <c r="D472" s="14" t="s">
        <v>1099</v>
      </c>
      <c r="E472" s="14" t="s">
        <v>16</v>
      </c>
      <c r="F472" s="14" t="s">
        <v>42</v>
      </c>
      <c r="G472" s="14" t="s">
        <v>18</v>
      </c>
      <c r="H472" s="15">
        <v>45174.0</v>
      </c>
      <c r="I472" s="18">
        <v>97774.0</v>
      </c>
      <c r="J472" s="11"/>
      <c r="K472" s="14">
        <v>97980.0</v>
      </c>
      <c r="L472" s="14">
        <f t="shared" si="2"/>
        <v>-97980</v>
      </c>
      <c r="M472" s="14">
        <f t="shared" si="5"/>
        <v>-6150628.29</v>
      </c>
      <c r="N472" s="12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15">
        <v>45167.0</v>
      </c>
      <c r="B473" s="100" t="s">
        <v>1100</v>
      </c>
      <c r="C473" s="14" t="s">
        <v>857</v>
      </c>
      <c r="D473" s="95" t="s">
        <v>1101</v>
      </c>
      <c r="E473" s="14" t="s">
        <v>22</v>
      </c>
      <c r="F473" s="14" t="s">
        <v>323</v>
      </c>
      <c r="G473" s="14" t="s">
        <v>18</v>
      </c>
      <c r="H473" s="15">
        <v>45214.0</v>
      </c>
      <c r="I473" s="18">
        <v>1000.0</v>
      </c>
      <c r="J473" s="11"/>
      <c r="K473" s="14">
        <v>250.0</v>
      </c>
      <c r="L473" s="14">
        <f t="shared" si="2"/>
        <v>-250</v>
      </c>
      <c r="M473" s="14">
        <f t="shared" si="5"/>
        <v>-6589747.61</v>
      </c>
      <c r="N473" s="12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15">
        <v>45167.0</v>
      </c>
      <c r="B474" s="100" t="s">
        <v>635</v>
      </c>
      <c r="C474" s="14" t="s">
        <v>44</v>
      </c>
      <c r="D474" s="96" t="s">
        <v>1102</v>
      </c>
      <c r="E474" s="14" t="s">
        <v>22</v>
      </c>
      <c r="F474" s="14" t="s">
        <v>185</v>
      </c>
      <c r="G474" s="14" t="s">
        <v>24</v>
      </c>
      <c r="H474" s="15">
        <v>45185.0</v>
      </c>
      <c r="I474" s="18">
        <v>54100.0</v>
      </c>
      <c r="J474" s="11"/>
      <c r="K474" s="96">
        <v>53591.19</v>
      </c>
      <c r="L474" s="14">
        <f t="shared" si="2"/>
        <v>-53591.19</v>
      </c>
      <c r="M474" s="14">
        <f t="shared" si="5"/>
        <v>-6204219.48</v>
      </c>
      <c r="N474" s="12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15">
        <v>45167.0</v>
      </c>
      <c r="B475" s="100" t="s">
        <v>859</v>
      </c>
      <c r="C475" s="14" t="s">
        <v>248</v>
      </c>
      <c r="D475" s="95" t="s">
        <v>1103</v>
      </c>
      <c r="E475" s="14" t="s">
        <v>22</v>
      </c>
      <c r="F475" s="14" t="s">
        <v>42</v>
      </c>
      <c r="G475" s="14" t="s">
        <v>24</v>
      </c>
      <c r="H475" s="15">
        <v>45180.0</v>
      </c>
      <c r="I475" s="18">
        <v>81500.0</v>
      </c>
      <c r="J475" s="11"/>
      <c r="K475" s="14">
        <v>80844.0</v>
      </c>
      <c r="L475" s="14">
        <f t="shared" si="2"/>
        <v>-80844</v>
      </c>
      <c r="M475" s="14">
        <f t="shared" si="5"/>
        <v>-6670591.61</v>
      </c>
      <c r="N475" s="12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15">
        <v>45167.0</v>
      </c>
      <c r="B476" s="100" t="s">
        <v>1104</v>
      </c>
      <c r="C476" s="14" t="s">
        <v>40</v>
      </c>
      <c r="D476" s="95" t="s">
        <v>1105</v>
      </c>
      <c r="E476" s="14" t="s">
        <v>22</v>
      </c>
      <c r="F476" s="14" t="s">
        <v>42</v>
      </c>
      <c r="G476" s="14" t="s">
        <v>18</v>
      </c>
      <c r="H476" s="15">
        <v>45192.0</v>
      </c>
      <c r="I476" s="18">
        <v>69000.0</v>
      </c>
      <c r="J476" s="11"/>
      <c r="K476" s="95">
        <v>68857.05</v>
      </c>
      <c r="L476" s="14">
        <f t="shared" si="2"/>
        <v>-68857.05</v>
      </c>
      <c r="M476" s="14">
        <f t="shared" si="5"/>
        <v>-6273076.53</v>
      </c>
      <c r="N476" s="12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15">
        <v>45167.0</v>
      </c>
      <c r="B477" s="101" t="s">
        <v>1106</v>
      </c>
      <c r="C477" s="14" t="s">
        <v>1107</v>
      </c>
      <c r="D477" s="96" t="s">
        <v>1108</v>
      </c>
      <c r="E477" s="14" t="s">
        <v>22</v>
      </c>
      <c r="F477" s="14" t="s">
        <v>185</v>
      </c>
      <c r="G477" s="14" t="s">
        <v>24</v>
      </c>
      <c r="H477" s="15">
        <v>45168.0</v>
      </c>
      <c r="I477" s="18">
        <v>36330.0</v>
      </c>
      <c r="J477" s="11"/>
      <c r="K477" s="71">
        <v>35827.74</v>
      </c>
      <c r="L477" s="14">
        <f t="shared" si="2"/>
        <v>-35827.74</v>
      </c>
      <c r="M477" s="14">
        <f t="shared" si="5"/>
        <v>-6706419.35</v>
      </c>
      <c r="N477" s="12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15">
        <v>45167.0</v>
      </c>
      <c r="B478" s="32" t="s">
        <v>1109</v>
      </c>
      <c r="C478" s="14" t="s">
        <v>40</v>
      </c>
      <c r="D478" s="95" t="s">
        <v>1110</v>
      </c>
      <c r="E478" s="14" t="s">
        <v>22</v>
      </c>
      <c r="F478" s="14" t="s">
        <v>38</v>
      </c>
      <c r="G478" s="14" t="s">
        <v>24</v>
      </c>
      <c r="H478" s="15">
        <v>45179.0</v>
      </c>
      <c r="I478" s="18">
        <v>87300.0</v>
      </c>
      <c r="J478" s="11"/>
      <c r="K478" s="95">
        <v>85722.74</v>
      </c>
      <c r="L478" s="14">
        <f t="shared" si="2"/>
        <v>-85722.74</v>
      </c>
      <c r="M478" s="14">
        <f t="shared" si="5"/>
        <v>-6358799.27</v>
      </c>
      <c r="N478" s="12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15">
        <v>45167.0</v>
      </c>
      <c r="B479" s="32" t="s">
        <v>1111</v>
      </c>
      <c r="C479" s="14" t="s">
        <v>95</v>
      </c>
      <c r="D479" s="14" t="s">
        <v>1112</v>
      </c>
      <c r="E479" s="14" t="s">
        <v>16</v>
      </c>
      <c r="F479" s="14" t="s">
        <v>430</v>
      </c>
      <c r="G479" s="14" t="s">
        <v>18</v>
      </c>
      <c r="H479" s="15">
        <v>45181.0</v>
      </c>
      <c r="I479" s="18">
        <v>40700.0</v>
      </c>
      <c r="J479" s="11"/>
      <c r="K479" s="19">
        <v>40594.0</v>
      </c>
      <c r="L479" s="14">
        <f t="shared" si="2"/>
        <v>-40594</v>
      </c>
      <c r="M479" s="14">
        <f t="shared" si="5"/>
        <v>-6747013.35</v>
      </c>
      <c r="N479" s="12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15">
        <v>45167.0</v>
      </c>
      <c r="B480" s="100" t="s">
        <v>1113</v>
      </c>
      <c r="C480" s="14" t="s">
        <v>139</v>
      </c>
      <c r="D480" s="96" t="s">
        <v>1114</v>
      </c>
      <c r="E480" s="14" t="s">
        <v>22</v>
      </c>
      <c r="F480" s="14" t="s">
        <v>111</v>
      </c>
      <c r="G480" s="14" t="s">
        <v>77</v>
      </c>
      <c r="H480" s="15">
        <v>45175.0</v>
      </c>
      <c r="I480" s="18">
        <v>32800.0</v>
      </c>
      <c r="J480" s="11"/>
      <c r="K480" s="96">
        <v>30274.4</v>
      </c>
      <c r="L480" s="14">
        <f t="shared" si="2"/>
        <v>-30274.4</v>
      </c>
      <c r="M480" s="14">
        <f t="shared" si="5"/>
        <v>-6389073.67</v>
      </c>
      <c r="N480" s="12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15">
        <v>45167.0</v>
      </c>
      <c r="B481" s="100" t="s">
        <v>1115</v>
      </c>
      <c r="C481" s="14" t="s">
        <v>1116</v>
      </c>
      <c r="D481" s="95" t="s">
        <v>1117</v>
      </c>
      <c r="E481" s="14" t="s">
        <v>22</v>
      </c>
      <c r="F481" s="14" t="s">
        <v>323</v>
      </c>
      <c r="G481" s="14" t="s">
        <v>644</v>
      </c>
      <c r="H481" s="15">
        <v>45200.0</v>
      </c>
      <c r="I481" s="18">
        <v>74200.0</v>
      </c>
      <c r="J481" s="11"/>
      <c r="K481" s="102">
        <v>73715.68</v>
      </c>
      <c r="L481" s="14">
        <f t="shared" si="2"/>
        <v>-73715.68</v>
      </c>
      <c r="M481" s="14">
        <f t="shared" si="5"/>
        <v>-6820729.03</v>
      </c>
      <c r="N481" s="12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15">
        <v>45167.0</v>
      </c>
      <c r="B482" s="103" t="s">
        <v>270</v>
      </c>
      <c r="C482" s="14" t="s">
        <v>171</v>
      </c>
      <c r="D482" s="104" t="s">
        <v>1118</v>
      </c>
      <c r="E482" s="14" t="s">
        <v>22</v>
      </c>
      <c r="F482" s="14" t="s">
        <v>185</v>
      </c>
      <c r="G482" s="14" t="s">
        <v>24</v>
      </c>
      <c r="H482" s="15">
        <v>45184.0</v>
      </c>
      <c r="I482" s="18">
        <v>1000.0</v>
      </c>
      <c r="J482" s="11"/>
      <c r="K482" s="105">
        <v>500.0</v>
      </c>
      <c r="L482" s="14">
        <f t="shared" si="2"/>
        <v>-500</v>
      </c>
      <c r="M482" s="14">
        <f t="shared" si="5"/>
        <v>-6389573.67</v>
      </c>
      <c r="N482" s="12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15">
        <v>45168.0</v>
      </c>
      <c r="B483" s="106" t="s">
        <v>1119</v>
      </c>
      <c r="C483" s="14" t="s">
        <v>1120</v>
      </c>
      <c r="D483" s="107">
        <v>6.09565611E8</v>
      </c>
      <c r="E483" s="14" t="s">
        <v>22</v>
      </c>
      <c r="F483" s="14" t="s">
        <v>323</v>
      </c>
      <c r="G483" s="14" t="s">
        <v>121</v>
      </c>
      <c r="H483" s="15">
        <v>45170.0</v>
      </c>
      <c r="I483" s="18">
        <v>105300.0</v>
      </c>
      <c r="J483" s="11"/>
      <c r="K483" s="102">
        <v>104671.81</v>
      </c>
      <c r="L483" s="14">
        <f t="shared" si="2"/>
        <v>-104671.81</v>
      </c>
      <c r="M483" s="14">
        <f t="shared" si="5"/>
        <v>-6925400.84</v>
      </c>
      <c r="N483" s="12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15">
        <v>45168.0</v>
      </c>
      <c r="B484" s="108" t="s">
        <v>1121</v>
      </c>
      <c r="C484" s="14" t="s">
        <v>50</v>
      </c>
      <c r="D484" s="109" t="s">
        <v>51</v>
      </c>
      <c r="E484" s="14" t="s">
        <v>52</v>
      </c>
      <c r="F484" s="14" t="s">
        <v>409</v>
      </c>
      <c r="G484" s="14" t="s">
        <v>50</v>
      </c>
      <c r="H484" s="15">
        <v>45168.0</v>
      </c>
      <c r="I484" s="18">
        <v>150.0</v>
      </c>
      <c r="J484" s="11"/>
      <c r="K484" s="63">
        <v>100.0</v>
      </c>
      <c r="L484" s="14">
        <f t="shared" si="2"/>
        <v>-100</v>
      </c>
      <c r="M484" s="14"/>
      <c r="N484" s="12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15">
        <v>45168.0</v>
      </c>
      <c r="B485" s="108" t="s">
        <v>1122</v>
      </c>
      <c r="C485" s="14" t="s">
        <v>50</v>
      </c>
      <c r="D485" s="109" t="s">
        <v>51</v>
      </c>
      <c r="E485" s="14" t="s">
        <v>52</v>
      </c>
      <c r="F485" s="14" t="s">
        <v>1123</v>
      </c>
      <c r="G485" s="14" t="s">
        <v>50</v>
      </c>
      <c r="H485" s="15">
        <v>45168.0</v>
      </c>
      <c r="I485" s="18">
        <v>1200.0</v>
      </c>
      <c r="J485" s="11"/>
      <c r="K485" s="63">
        <v>600.0</v>
      </c>
      <c r="L485" s="14">
        <f t="shared" si="2"/>
        <v>-600</v>
      </c>
      <c r="M485" s="14"/>
      <c r="N485" s="12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15">
        <v>45168.0</v>
      </c>
      <c r="B486" s="90" t="s">
        <v>1124</v>
      </c>
      <c r="C486" s="14" t="s">
        <v>1125</v>
      </c>
      <c r="D486" s="17" t="s">
        <v>1126</v>
      </c>
      <c r="E486" s="14" t="s">
        <v>16</v>
      </c>
      <c r="F486" s="14" t="s">
        <v>1127</v>
      </c>
      <c r="G486" s="14" t="s">
        <v>18</v>
      </c>
      <c r="H486" s="15">
        <v>45170.0</v>
      </c>
      <c r="I486" s="18">
        <v>314680.0</v>
      </c>
      <c r="J486" s="11"/>
      <c r="K486" s="19">
        <v>305807.0</v>
      </c>
      <c r="L486" s="14">
        <f t="shared" si="2"/>
        <v>-305807</v>
      </c>
      <c r="M486" s="14">
        <f t="shared" ref="M486:M487" si="6">M482 + L486</f>
        <v>-6695380.67</v>
      </c>
      <c r="N486" s="12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15">
        <v>45168.0</v>
      </c>
      <c r="B487" s="100" t="s">
        <v>1128</v>
      </c>
      <c r="C487" s="14" t="s">
        <v>40</v>
      </c>
      <c r="D487" s="96" t="s">
        <v>1129</v>
      </c>
      <c r="E487" s="14" t="s">
        <v>22</v>
      </c>
      <c r="F487" s="14" t="s">
        <v>409</v>
      </c>
      <c r="G487" s="14" t="s">
        <v>24</v>
      </c>
      <c r="H487" s="15">
        <v>45189.0</v>
      </c>
      <c r="I487" s="18">
        <v>66000.0</v>
      </c>
      <c r="J487" s="14">
        <v>66000.0</v>
      </c>
      <c r="K487" s="96">
        <v>64857.65</v>
      </c>
      <c r="L487" s="14">
        <f t="shared" si="2"/>
        <v>1142.35</v>
      </c>
      <c r="M487" s="14">
        <f t="shared" si="6"/>
        <v>-6924258.49</v>
      </c>
      <c r="N487" s="12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15">
        <v>45168.0</v>
      </c>
      <c r="B488" s="100" t="s">
        <v>1130</v>
      </c>
      <c r="C488" s="14" t="s">
        <v>248</v>
      </c>
      <c r="D488" s="95" t="s">
        <v>1131</v>
      </c>
      <c r="E488" s="14" t="s">
        <v>22</v>
      </c>
      <c r="F488" s="14" t="s">
        <v>223</v>
      </c>
      <c r="G488" s="14" t="s">
        <v>24</v>
      </c>
      <c r="H488" s="15">
        <v>45186.0</v>
      </c>
      <c r="I488" s="18">
        <v>85200.0</v>
      </c>
      <c r="J488" s="11"/>
      <c r="K488" s="95">
        <v>84234.81</v>
      </c>
      <c r="L488" s="14">
        <f t="shared" si="2"/>
        <v>-84234.81</v>
      </c>
      <c r="M488" s="14">
        <f t="shared" ref="M488:M492" si="7">M486 + L488</f>
        <v>-6779615.48</v>
      </c>
      <c r="N488" s="12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15">
        <v>45168.0</v>
      </c>
      <c r="B489" s="100" t="s">
        <v>1132</v>
      </c>
      <c r="C489" s="14" t="s">
        <v>1133</v>
      </c>
      <c r="D489" s="95" t="s">
        <v>1134</v>
      </c>
      <c r="E489" s="14" t="s">
        <v>22</v>
      </c>
      <c r="F489" s="14" t="s">
        <v>430</v>
      </c>
      <c r="G489" s="14" t="s">
        <v>18</v>
      </c>
      <c r="H489" s="15">
        <v>45190.0</v>
      </c>
      <c r="I489" s="18">
        <v>1000.0</v>
      </c>
      <c r="J489" s="11"/>
      <c r="K489" s="95">
        <v>250.0</v>
      </c>
      <c r="L489" s="14">
        <f t="shared" si="2"/>
        <v>-250</v>
      </c>
      <c r="M489" s="14">
        <f t="shared" si="7"/>
        <v>-6924508.49</v>
      </c>
      <c r="N489" s="12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15">
        <v>45168.0</v>
      </c>
      <c r="B490" s="101" t="s">
        <v>1135</v>
      </c>
      <c r="C490" s="14" t="s">
        <v>1136</v>
      </c>
      <c r="D490" s="96" t="s">
        <v>1137</v>
      </c>
      <c r="E490" s="14" t="s">
        <v>22</v>
      </c>
      <c r="F490" s="14" t="s">
        <v>38</v>
      </c>
      <c r="G490" s="14" t="s">
        <v>18</v>
      </c>
      <c r="H490" s="15">
        <v>45224.0</v>
      </c>
      <c r="I490" s="18">
        <v>81000.0</v>
      </c>
      <c r="J490" s="14">
        <v>81000.0</v>
      </c>
      <c r="K490" s="96">
        <v>80412.4</v>
      </c>
      <c r="L490" s="14">
        <f t="shared" si="2"/>
        <v>587.6</v>
      </c>
      <c r="M490" s="14">
        <f t="shared" si="7"/>
        <v>-6779027.88</v>
      </c>
      <c r="N490" s="12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15">
        <v>45168.0</v>
      </c>
      <c r="B491" s="100" t="s">
        <v>1138</v>
      </c>
      <c r="C491" s="14" t="s">
        <v>810</v>
      </c>
      <c r="D491" s="95" t="s">
        <v>1139</v>
      </c>
      <c r="E491" s="14" t="s">
        <v>22</v>
      </c>
      <c r="F491" s="14" t="s">
        <v>1140</v>
      </c>
      <c r="G491" s="14" t="s">
        <v>644</v>
      </c>
      <c r="H491" s="15">
        <v>45170.0</v>
      </c>
      <c r="I491" s="18">
        <v>78670.0</v>
      </c>
      <c r="J491" s="11"/>
      <c r="K491" s="95">
        <v>78225.6</v>
      </c>
      <c r="L491" s="14">
        <f t="shared" si="2"/>
        <v>-78225.6</v>
      </c>
      <c r="M491" s="14">
        <f t="shared" si="7"/>
        <v>-7002734.09</v>
      </c>
      <c r="N491" s="12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15">
        <v>45168.0</v>
      </c>
      <c r="B492" s="100" t="s">
        <v>1141</v>
      </c>
      <c r="C492" s="14" t="s">
        <v>40</v>
      </c>
      <c r="D492" s="95" t="s">
        <v>1142</v>
      </c>
      <c r="E492" s="14" t="s">
        <v>22</v>
      </c>
      <c r="F492" s="14" t="s">
        <v>1143</v>
      </c>
      <c r="G492" s="14" t="s">
        <v>24</v>
      </c>
      <c r="H492" s="15">
        <v>45189.0</v>
      </c>
      <c r="I492" s="18">
        <v>68000.0</v>
      </c>
      <c r="J492" s="11"/>
      <c r="K492" s="95">
        <v>66982.52</v>
      </c>
      <c r="L492" s="14">
        <f t="shared" si="2"/>
        <v>-66982.52</v>
      </c>
      <c r="M492" s="14">
        <f t="shared" si="7"/>
        <v>-6846010.4</v>
      </c>
      <c r="N492" s="12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15">
        <v>45168.0</v>
      </c>
      <c r="B493" s="100" t="s">
        <v>1144</v>
      </c>
      <c r="C493" s="14" t="s">
        <v>1120</v>
      </c>
      <c r="D493" s="95" t="s">
        <v>1145</v>
      </c>
      <c r="E493" s="14" t="s">
        <v>22</v>
      </c>
      <c r="F493" s="14" t="s">
        <v>1033</v>
      </c>
      <c r="G493" s="14" t="s">
        <v>48</v>
      </c>
      <c r="H493" s="15">
        <v>45241.0</v>
      </c>
      <c r="I493" s="18">
        <v>82100.0</v>
      </c>
      <c r="J493" s="11"/>
      <c r="K493" s="95">
        <v>81516.0</v>
      </c>
      <c r="L493" s="14">
        <f t="shared" si="2"/>
        <v>-81516</v>
      </c>
      <c r="M493" s="14"/>
      <c r="N493" s="12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15">
        <v>45168.0</v>
      </c>
      <c r="B494" s="100" t="s">
        <v>1132</v>
      </c>
      <c r="C494" s="14" t="s">
        <v>160</v>
      </c>
      <c r="D494" s="96" t="s">
        <v>1146</v>
      </c>
      <c r="E494" s="14" t="s">
        <v>22</v>
      </c>
      <c r="F494" s="14" t="s">
        <v>430</v>
      </c>
      <c r="G494" s="14" t="s">
        <v>242</v>
      </c>
      <c r="H494" s="15">
        <v>45169.0</v>
      </c>
      <c r="I494" s="18">
        <v>108500.0</v>
      </c>
      <c r="J494" s="11"/>
      <c r="K494" s="96">
        <v>107211.88</v>
      </c>
      <c r="L494" s="14">
        <f t="shared" si="2"/>
        <v>-107211.88</v>
      </c>
      <c r="M494" s="14">
        <f t="shared" ref="M494:M495" si="8">M491 + L494</f>
        <v>-7109945.97</v>
      </c>
      <c r="N494" s="12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15">
        <v>45169.0</v>
      </c>
      <c r="B495" s="100" t="s">
        <v>603</v>
      </c>
      <c r="C495" s="14" t="s">
        <v>293</v>
      </c>
      <c r="D495" s="96" t="s">
        <v>1147</v>
      </c>
      <c r="E495" s="14" t="s">
        <v>22</v>
      </c>
      <c r="F495" s="14" t="s">
        <v>1033</v>
      </c>
      <c r="G495" s="14" t="s">
        <v>24</v>
      </c>
      <c r="H495" s="15">
        <v>45214.0</v>
      </c>
      <c r="I495" s="18">
        <v>1000.0</v>
      </c>
      <c r="J495" s="11"/>
      <c r="K495" s="14">
        <v>500.0</v>
      </c>
      <c r="L495" s="14">
        <f t="shared" si="2"/>
        <v>-500</v>
      </c>
      <c r="M495" s="14">
        <f t="shared" si="8"/>
        <v>-6846510.4</v>
      </c>
      <c r="N495" s="12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15">
        <v>45169.0</v>
      </c>
      <c r="B496" s="100" t="s">
        <v>1132</v>
      </c>
      <c r="C496" s="14" t="s">
        <v>1148</v>
      </c>
      <c r="D496" s="95" t="s">
        <v>1149</v>
      </c>
      <c r="E496" s="14" t="s">
        <v>22</v>
      </c>
      <c r="F496" s="14" t="s">
        <v>430</v>
      </c>
      <c r="G496" s="14" t="s">
        <v>242</v>
      </c>
      <c r="H496" s="15">
        <v>45215.0</v>
      </c>
      <c r="I496" s="18">
        <v>2000.0</v>
      </c>
      <c r="J496" s="11"/>
      <c r="K496" s="14">
        <v>500.0</v>
      </c>
      <c r="L496" s="14">
        <f t="shared" si="2"/>
        <v>-500</v>
      </c>
      <c r="M496" s="14">
        <f t="shared" ref="M496:M498" si="9">M494 + L496</f>
        <v>-7110445.97</v>
      </c>
      <c r="N496" s="12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15">
        <v>45169.0</v>
      </c>
      <c r="B497" s="100" t="s">
        <v>1150</v>
      </c>
      <c r="C497" s="71" t="s">
        <v>1151</v>
      </c>
      <c r="D497" s="96" t="s">
        <v>1152</v>
      </c>
      <c r="E497" s="14" t="s">
        <v>22</v>
      </c>
      <c r="F497" s="14" t="s">
        <v>827</v>
      </c>
      <c r="G497" s="14" t="s">
        <v>18</v>
      </c>
      <c r="H497" s="15">
        <v>45188.0</v>
      </c>
      <c r="I497" s="18">
        <v>1000.0</v>
      </c>
      <c r="J497" s="14">
        <v>1000.0</v>
      </c>
      <c r="K497" s="14">
        <v>250.0</v>
      </c>
      <c r="L497" s="14">
        <f t="shared" si="2"/>
        <v>750</v>
      </c>
      <c r="M497" s="14">
        <f t="shared" si="9"/>
        <v>-6845760.4</v>
      </c>
      <c r="N497" s="12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15">
        <v>45169.0</v>
      </c>
      <c r="B498" s="100" t="s">
        <v>1153</v>
      </c>
      <c r="C498" s="110" t="s">
        <v>472</v>
      </c>
      <c r="D498" s="95" t="s">
        <v>1154</v>
      </c>
      <c r="E498" s="14" t="s">
        <v>22</v>
      </c>
      <c r="F498" s="14" t="s">
        <v>38</v>
      </c>
      <c r="G498" s="14" t="s">
        <v>24</v>
      </c>
      <c r="H498" s="15">
        <v>45188.0</v>
      </c>
      <c r="I498" s="18">
        <v>82000.0</v>
      </c>
      <c r="J498" s="11"/>
      <c r="K498" s="95">
        <v>80710.94</v>
      </c>
      <c r="L498" s="14">
        <f t="shared" si="2"/>
        <v>-80710.94</v>
      </c>
      <c r="M498" s="14">
        <f t="shared" si="9"/>
        <v>-7191156.91</v>
      </c>
      <c r="N498" s="12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15">
        <v>45169.0</v>
      </c>
      <c r="B499" s="90" t="s">
        <v>1155</v>
      </c>
      <c r="C499" s="14" t="s">
        <v>245</v>
      </c>
      <c r="D499" s="17" t="s">
        <v>1156</v>
      </c>
      <c r="E499" s="14" t="s">
        <v>16</v>
      </c>
      <c r="F499" s="14" t="s">
        <v>1157</v>
      </c>
      <c r="G499" s="14" t="s">
        <v>18</v>
      </c>
      <c r="H499" s="15">
        <v>45182.0</v>
      </c>
      <c r="I499" s="18">
        <v>802200.0</v>
      </c>
      <c r="J499" s="11"/>
      <c r="K499" s="19">
        <v>798300.0</v>
      </c>
      <c r="L499" s="14">
        <f t="shared" si="2"/>
        <v>-798300</v>
      </c>
      <c r="M499" s="11">
        <f t="shared" ref="M499:M508" si="10">M498+L499</f>
        <v>-7989456.91</v>
      </c>
      <c r="N499" s="12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15">
        <v>45169.0</v>
      </c>
      <c r="B500" s="90" t="s">
        <v>1158</v>
      </c>
      <c r="C500" s="14" t="s">
        <v>14</v>
      </c>
      <c r="D500" s="17" t="s">
        <v>1159</v>
      </c>
      <c r="E500" s="14" t="s">
        <v>16</v>
      </c>
      <c r="F500" s="14" t="s">
        <v>1157</v>
      </c>
      <c r="G500" s="14" t="s">
        <v>18</v>
      </c>
      <c r="H500" s="15">
        <v>45182.0</v>
      </c>
      <c r="I500" s="18">
        <v>286760.0</v>
      </c>
      <c r="J500" s="11"/>
      <c r="K500" s="19">
        <v>284924.0</v>
      </c>
      <c r="L500" s="14">
        <f t="shared" si="2"/>
        <v>-284924</v>
      </c>
      <c r="M500" s="11">
        <f t="shared" si="10"/>
        <v>-8274380.91</v>
      </c>
      <c r="N500" s="12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15">
        <v>45169.0</v>
      </c>
      <c r="B501" s="100" t="s">
        <v>1160</v>
      </c>
      <c r="C501" s="14" t="s">
        <v>44</v>
      </c>
      <c r="D501" s="95" t="s">
        <v>1161</v>
      </c>
      <c r="E501" s="14" t="s">
        <v>22</v>
      </c>
      <c r="F501" s="14" t="s">
        <v>1033</v>
      </c>
      <c r="G501" s="14" t="s">
        <v>24</v>
      </c>
      <c r="H501" s="15">
        <v>45185.0</v>
      </c>
      <c r="I501" s="18">
        <v>53950.0</v>
      </c>
      <c r="J501" s="11"/>
      <c r="K501" s="95">
        <v>52346.25</v>
      </c>
      <c r="L501" s="14">
        <f t="shared" si="2"/>
        <v>-52346.25</v>
      </c>
      <c r="M501" s="11">
        <f t="shared" si="10"/>
        <v>-8326727.16</v>
      </c>
      <c r="N501" s="12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15">
        <v>45169.0</v>
      </c>
      <c r="B502" s="111" t="s">
        <v>1162</v>
      </c>
      <c r="C502" s="14" t="s">
        <v>569</v>
      </c>
      <c r="D502" s="95" t="s">
        <v>1163</v>
      </c>
      <c r="E502" s="14" t="s">
        <v>22</v>
      </c>
      <c r="F502" s="14" t="s">
        <v>91</v>
      </c>
      <c r="G502" s="14" t="s">
        <v>242</v>
      </c>
      <c r="H502" s="15">
        <v>45217.0</v>
      </c>
      <c r="I502" s="18">
        <v>111500.0</v>
      </c>
      <c r="J502" s="11"/>
      <c r="K502" s="112">
        <v>144152.15</v>
      </c>
      <c r="L502" s="14">
        <f t="shared" si="2"/>
        <v>-144152.15</v>
      </c>
      <c r="M502" s="11">
        <f t="shared" si="10"/>
        <v>-8470879.31</v>
      </c>
      <c r="N502" s="12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15">
        <v>45169.0</v>
      </c>
      <c r="B503" s="89" t="s">
        <v>1164</v>
      </c>
      <c r="C503" s="14" t="s">
        <v>248</v>
      </c>
      <c r="D503" s="96">
        <v>6.09590439E8</v>
      </c>
      <c r="E503" s="14" t="s">
        <v>22</v>
      </c>
      <c r="F503" s="14" t="s">
        <v>263</v>
      </c>
      <c r="G503" s="14" t="s">
        <v>121</v>
      </c>
      <c r="H503" s="15">
        <v>45173.0</v>
      </c>
      <c r="I503" s="18">
        <v>123100.0</v>
      </c>
      <c r="J503" s="11"/>
      <c r="K503" s="96">
        <v>122611.34</v>
      </c>
      <c r="L503" s="14">
        <f t="shared" si="2"/>
        <v>-122611.34</v>
      </c>
      <c r="M503" s="11">
        <f t="shared" si="10"/>
        <v>-8593490.65</v>
      </c>
      <c r="N503" s="12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15">
        <v>45169.0</v>
      </c>
      <c r="B504" s="111" t="s">
        <v>1165</v>
      </c>
      <c r="C504" s="14" t="s">
        <v>224</v>
      </c>
      <c r="D504" s="95" t="s">
        <v>1166</v>
      </c>
      <c r="E504" s="14" t="s">
        <v>22</v>
      </c>
      <c r="F504" s="14" t="s">
        <v>185</v>
      </c>
      <c r="G504" s="14" t="s">
        <v>285</v>
      </c>
      <c r="H504" s="15">
        <v>45175.0</v>
      </c>
      <c r="I504" s="18">
        <v>116700.0</v>
      </c>
      <c r="J504" s="11"/>
      <c r="K504" s="95">
        <v>116173.4</v>
      </c>
      <c r="L504" s="14">
        <f t="shared" si="2"/>
        <v>-116173.4</v>
      </c>
      <c r="M504" s="11">
        <f t="shared" si="10"/>
        <v>-8709664.05</v>
      </c>
      <c r="N504" s="12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15">
        <v>45169.0</v>
      </c>
      <c r="B505" s="113" t="s">
        <v>1167</v>
      </c>
      <c r="C505" s="14" t="s">
        <v>275</v>
      </c>
      <c r="D505" s="114" t="s">
        <v>1095</v>
      </c>
      <c r="E505" s="14" t="s">
        <v>638</v>
      </c>
      <c r="F505" s="14" t="s">
        <v>430</v>
      </c>
      <c r="G505" s="14" t="s">
        <v>24</v>
      </c>
      <c r="H505" s="15">
        <v>45176.0</v>
      </c>
      <c r="I505" s="18">
        <v>87000.0</v>
      </c>
      <c r="J505" s="11"/>
      <c r="K505" s="14">
        <v>86000.0</v>
      </c>
      <c r="L505" s="14">
        <f t="shared" si="2"/>
        <v>-86000</v>
      </c>
      <c r="M505" s="11">
        <f t="shared" si="10"/>
        <v>-8795664.05</v>
      </c>
      <c r="N505" s="12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15">
        <v>45169.0</v>
      </c>
      <c r="B506" s="100" t="s">
        <v>1168</v>
      </c>
      <c r="C506" s="14" t="s">
        <v>544</v>
      </c>
      <c r="D506" s="95" t="s">
        <v>1169</v>
      </c>
      <c r="E506" s="14" t="s">
        <v>22</v>
      </c>
      <c r="F506" s="14" t="s">
        <v>1047</v>
      </c>
      <c r="G506" s="14" t="s">
        <v>800</v>
      </c>
      <c r="H506" s="15">
        <v>45183.0</v>
      </c>
      <c r="I506" s="18">
        <v>61631.0</v>
      </c>
      <c r="J506" s="11"/>
      <c r="K506" s="95">
        <v>61131.4</v>
      </c>
      <c r="L506" s="14">
        <f t="shared" si="2"/>
        <v>-61131.4</v>
      </c>
      <c r="M506" s="11">
        <f t="shared" si="10"/>
        <v>-8856795.45</v>
      </c>
      <c r="N506" s="12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15">
        <v>45169.0</v>
      </c>
      <c r="B507" s="101" t="s">
        <v>1170</v>
      </c>
      <c r="C507" s="14" t="s">
        <v>1171</v>
      </c>
      <c r="D507" s="14" t="s">
        <v>1172</v>
      </c>
      <c r="E507" s="14" t="s">
        <v>102</v>
      </c>
      <c r="F507" s="14" t="s">
        <v>820</v>
      </c>
      <c r="G507" s="14" t="s">
        <v>48</v>
      </c>
      <c r="H507" s="46">
        <v>45175.0</v>
      </c>
      <c r="I507" s="18">
        <v>79800.0</v>
      </c>
      <c r="J507" s="11"/>
      <c r="K507" s="14">
        <v>79310.0</v>
      </c>
      <c r="L507" s="14">
        <f t="shared" si="2"/>
        <v>-79310</v>
      </c>
      <c r="M507" s="11">
        <f t="shared" si="10"/>
        <v>-8936105.45</v>
      </c>
      <c r="N507" s="12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15">
        <v>45169.0</v>
      </c>
      <c r="B508" s="100" t="s">
        <v>1173</v>
      </c>
      <c r="C508" s="14" t="s">
        <v>144</v>
      </c>
      <c r="D508" s="89" t="s">
        <v>1174</v>
      </c>
      <c r="E508" s="14" t="s">
        <v>22</v>
      </c>
      <c r="F508" s="14" t="s">
        <v>538</v>
      </c>
      <c r="G508" s="14" t="s">
        <v>24</v>
      </c>
      <c r="H508" s="15">
        <v>45170.0</v>
      </c>
      <c r="I508" s="18">
        <v>31000.0</v>
      </c>
      <c r="J508" s="11"/>
      <c r="K508" s="89">
        <v>30485.46</v>
      </c>
      <c r="L508" s="14">
        <f t="shared" si="2"/>
        <v>-30485.46</v>
      </c>
      <c r="M508" s="11">
        <f t="shared" si="10"/>
        <v>-8966590.91</v>
      </c>
      <c r="N508" s="12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15">
        <v>45169.0</v>
      </c>
      <c r="B509" s="100" t="s">
        <v>1175</v>
      </c>
      <c r="C509" s="14" t="s">
        <v>245</v>
      </c>
      <c r="D509" s="111" t="s">
        <v>1176</v>
      </c>
      <c r="E509" s="14" t="s">
        <v>16</v>
      </c>
      <c r="F509" s="14" t="s">
        <v>223</v>
      </c>
      <c r="G509" s="14" t="s">
        <v>18</v>
      </c>
      <c r="H509" s="15">
        <v>45184.0</v>
      </c>
      <c r="I509" s="14">
        <v>135575.0</v>
      </c>
      <c r="J509" s="11"/>
      <c r="K509" s="111">
        <v>134980.0</v>
      </c>
      <c r="L509" s="14"/>
      <c r="M509" s="11"/>
      <c r="N509" s="12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15">
        <v>45169.0</v>
      </c>
      <c r="B510" s="100" t="s">
        <v>1177</v>
      </c>
      <c r="C510" s="14" t="s">
        <v>941</v>
      </c>
      <c r="D510" s="111" t="s">
        <v>1178</v>
      </c>
      <c r="E510" s="14" t="s">
        <v>16</v>
      </c>
      <c r="F510" s="14" t="s">
        <v>223</v>
      </c>
      <c r="G510" s="14" t="s">
        <v>18</v>
      </c>
      <c r="H510" s="15">
        <v>45174.0</v>
      </c>
      <c r="I510" s="14">
        <v>135982.0</v>
      </c>
      <c r="J510" s="11"/>
      <c r="K510" s="111">
        <v>135387.0</v>
      </c>
      <c r="L510" s="14"/>
      <c r="M510" s="11"/>
      <c r="N510" s="12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15">
        <v>45169.0</v>
      </c>
      <c r="B511" s="100" t="s">
        <v>1179</v>
      </c>
      <c r="C511" s="14" t="s">
        <v>144</v>
      </c>
      <c r="D511" s="111" t="s">
        <v>1180</v>
      </c>
      <c r="E511" s="14" t="s">
        <v>22</v>
      </c>
      <c r="F511" s="14" t="s">
        <v>736</v>
      </c>
      <c r="G511" s="14" t="s">
        <v>48</v>
      </c>
      <c r="H511" s="15">
        <v>45176.0</v>
      </c>
      <c r="I511" s="18">
        <v>30000.0</v>
      </c>
      <c r="J511" s="11"/>
      <c r="K511" s="111">
        <v>28306.0</v>
      </c>
      <c r="L511" s="14">
        <f t="shared" ref="L511:L546" si="11">J511 - K511</f>
        <v>-28306</v>
      </c>
      <c r="M511" s="11">
        <f>M508+L511</f>
        <v>-8994896.91</v>
      </c>
      <c r="N511" s="12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15">
        <v>45170.0</v>
      </c>
      <c r="B512" s="100" t="s">
        <v>1181</v>
      </c>
      <c r="C512" s="14" t="s">
        <v>289</v>
      </c>
      <c r="D512" s="89" t="s">
        <v>1182</v>
      </c>
      <c r="E512" s="14" t="s">
        <v>22</v>
      </c>
      <c r="F512" s="11"/>
      <c r="G512" s="14" t="s">
        <v>18</v>
      </c>
      <c r="H512" s="15">
        <v>45197.0</v>
      </c>
      <c r="I512" s="11"/>
      <c r="J512" s="11"/>
      <c r="K512" s="111">
        <v>250.0</v>
      </c>
      <c r="L512" s="14">
        <f t="shared" si="11"/>
        <v>-250</v>
      </c>
      <c r="M512" s="11">
        <f t="shared" ref="M512:M589" si="12">M511+L512</f>
        <v>-8995146.91</v>
      </c>
      <c r="N512" s="12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15">
        <v>45170.0</v>
      </c>
      <c r="B513" s="100" t="s">
        <v>1183</v>
      </c>
      <c r="C513" s="14" t="s">
        <v>843</v>
      </c>
      <c r="D513" s="111" t="s">
        <v>1184</v>
      </c>
      <c r="E513" s="14" t="s">
        <v>22</v>
      </c>
      <c r="F513" s="14" t="s">
        <v>185</v>
      </c>
      <c r="G513" s="14" t="s">
        <v>24</v>
      </c>
      <c r="H513" s="15">
        <v>45203.0</v>
      </c>
      <c r="I513" s="11"/>
      <c r="J513" s="11"/>
      <c r="K513" s="14">
        <v>3500.0</v>
      </c>
      <c r="L513" s="14">
        <f t="shared" si="11"/>
        <v>-3500</v>
      </c>
      <c r="M513" s="11">
        <f t="shared" si="12"/>
        <v>-8998646.91</v>
      </c>
      <c r="N513" s="12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15">
        <v>45170.0</v>
      </c>
      <c r="B514" s="100" t="s">
        <v>1185</v>
      </c>
      <c r="C514" s="14" t="s">
        <v>1070</v>
      </c>
      <c r="D514" s="89" t="s">
        <v>1186</v>
      </c>
      <c r="E514" s="14" t="s">
        <v>22</v>
      </c>
      <c r="F514" s="11"/>
      <c r="G514" s="14" t="s">
        <v>24</v>
      </c>
      <c r="H514" s="15">
        <v>45192.0</v>
      </c>
      <c r="I514" s="11"/>
      <c r="J514" s="11"/>
      <c r="K514" s="14">
        <v>500.0</v>
      </c>
      <c r="L514" s="14">
        <f t="shared" si="11"/>
        <v>-500</v>
      </c>
      <c r="M514" s="11">
        <f t="shared" si="12"/>
        <v>-8999146.91</v>
      </c>
      <c r="N514" s="12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15">
        <v>45170.0</v>
      </c>
      <c r="B515" s="100" t="s">
        <v>1187</v>
      </c>
      <c r="C515" s="14" t="s">
        <v>1188</v>
      </c>
      <c r="D515" s="111" t="s">
        <v>1189</v>
      </c>
      <c r="E515" s="14" t="s">
        <v>22</v>
      </c>
      <c r="F515" s="11"/>
      <c r="G515" s="14" t="s">
        <v>24</v>
      </c>
      <c r="H515" s="15">
        <v>45200.0</v>
      </c>
      <c r="I515" s="11"/>
      <c r="J515" s="11"/>
      <c r="K515" s="14">
        <v>500.0</v>
      </c>
      <c r="L515" s="14">
        <f t="shared" si="11"/>
        <v>-500</v>
      </c>
      <c r="M515" s="11">
        <f t="shared" si="12"/>
        <v>-8999646.91</v>
      </c>
      <c r="N515" s="12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15">
        <v>45170.0</v>
      </c>
      <c r="B516" s="100" t="s">
        <v>1190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4">
        <f t="shared" si="11"/>
        <v>0</v>
      </c>
      <c r="M516" s="11">
        <f t="shared" si="12"/>
        <v>-8999646.91</v>
      </c>
      <c r="N516" s="12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11"/>
      <c r="B517" s="115"/>
      <c r="C517" s="11"/>
      <c r="D517" s="11"/>
      <c r="E517" s="11"/>
      <c r="F517" s="11"/>
      <c r="G517" s="11"/>
      <c r="H517" s="11"/>
      <c r="I517" s="11"/>
      <c r="J517" s="11"/>
      <c r="K517" s="11"/>
      <c r="L517" s="14">
        <f t="shared" si="11"/>
        <v>0</v>
      </c>
      <c r="M517" s="11">
        <f t="shared" si="12"/>
        <v>-8999646.91</v>
      </c>
      <c r="N517" s="12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11"/>
      <c r="B518" s="13"/>
      <c r="C518" s="11"/>
      <c r="D518" s="11"/>
      <c r="E518" s="11"/>
      <c r="F518" s="11"/>
      <c r="G518" s="11"/>
      <c r="H518" s="11"/>
      <c r="I518" s="11"/>
      <c r="J518" s="11"/>
      <c r="K518" s="11"/>
      <c r="L518" s="14">
        <f t="shared" si="11"/>
        <v>0</v>
      </c>
      <c r="M518" s="11">
        <f t="shared" si="12"/>
        <v>-8999646.91</v>
      </c>
      <c r="N518" s="12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11"/>
      <c r="B519" s="13"/>
      <c r="C519" s="11"/>
      <c r="D519" s="11"/>
      <c r="E519" s="11"/>
      <c r="F519" s="11"/>
      <c r="G519" s="11"/>
      <c r="H519" s="11"/>
      <c r="I519" s="11"/>
      <c r="J519" s="11"/>
      <c r="K519" s="11"/>
      <c r="L519" s="14">
        <f t="shared" si="11"/>
        <v>0</v>
      </c>
      <c r="M519" s="11">
        <f t="shared" si="12"/>
        <v>-8999646.91</v>
      </c>
      <c r="N519" s="12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11"/>
      <c r="B520" s="13"/>
      <c r="C520" s="11"/>
      <c r="D520" s="11"/>
      <c r="E520" s="11"/>
      <c r="F520" s="11"/>
      <c r="G520" s="11"/>
      <c r="H520" s="11"/>
      <c r="I520" s="11"/>
      <c r="J520" s="11"/>
      <c r="K520" s="11"/>
      <c r="L520" s="14">
        <f t="shared" si="11"/>
        <v>0</v>
      </c>
      <c r="M520" s="11">
        <f t="shared" si="12"/>
        <v>-8999646.91</v>
      </c>
      <c r="N520" s="12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11"/>
      <c r="B521" s="13"/>
      <c r="C521" s="11"/>
      <c r="D521" s="11"/>
      <c r="E521" s="11"/>
      <c r="F521" s="11"/>
      <c r="G521" s="11"/>
      <c r="H521" s="11"/>
      <c r="I521" s="11"/>
      <c r="J521" s="11"/>
      <c r="K521" s="11"/>
      <c r="L521" s="14">
        <f t="shared" si="11"/>
        <v>0</v>
      </c>
      <c r="M521" s="11">
        <f t="shared" si="12"/>
        <v>-8999646.91</v>
      </c>
      <c r="N521" s="12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11"/>
      <c r="B522" s="13"/>
      <c r="C522" s="11"/>
      <c r="D522" s="11"/>
      <c r="E522" s="11"/>
      <c r="F522" s="11"/>
      <c r="G522" s="11"/>
      <c r="H522" s="11"/>
      <c r="I522" s="11"/>
      <c r="J522" s="11"/>
      <c r="K522" s="11"/>
      <c r="L522" s="14">
        <f t="shared" si="11"/>
        <v>0</v>
      </c>
      <c r="M522" s="11">
        <f t="shared" si="12"/>
        <v>-8999646.91</v>
      </c>
      <c r="N522" s="12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11"/>
      <c r="B523" s="13"/>
      <c r="C523" s="11"/>
      <c r="D523" s="11"/>
      <c r="E523" s="11"/>
      <c r="F523" s="11"/>
      <c r="G523" s="11"/>
      <c r="H523" s="11"/>
      <c r="I523" s="11"/>
      <c r="J523" s="11"/>
      <c r="K523" s="11"/>
      <c r="L523" s="14">
        <f t="shared" si="11"/>
        <v>0</v>
      </c>
      <c r="M523" s="11">
        <f t="shared" si="12"/>
        <v>-8999646.91</v>
      </c>
      <c r="N523" s="12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11"/>
      <c r="B524" s="13"/>
      <c r="C524" s="11"/>
      <c r="D524" s="11"/>
      <c r="E524" s="11"/>
      <c r="F524" s="11"/>
      <c r="G524" s="11"/>
      <c r="H524" s="11"/>
      <c r="I524" s="11"/>
      <c r="J524" s="11"/>
      <c r="K524" s="11"/>
      <c r="L524" s="14">
        <f t="shared" si="11"/>
        <v>0</v>
      </c>
      <c r="M524" s="11">
        <f t="shared" si="12"/>
        <v>-8999646.91</v>
      </c>
      <c r="N524" s="12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11"/>
      <c r="B525" s="13"/>
      <c r="C525" s="11"/>
      <c r="D525" s="11"/>
      <c r="E525" s="11"/>
      <c r="F525" s="11"/>
      <c r="G525" s="11"/>
      <c r="H525" s="11"/>
      <c r="I525" s="11"/>
      <c r="J525" s="11"/>
      <c r="K525" s="11"/>
      <c r="L525" s="14">
        <f t="shared" si="11"/>
        <v>0</v>
      </c>
      <c r="M525" s="11">
        <f t="shared" si="12"/>
        <v>-8999646.91</v>
      </c>
      <c r="N525" s="12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11"/>
      <c r="B526" s="13"/>
      <c r="C526" s="11"/>
      <c r="D526" s="11"/>
      <c r="E526" s="11"/>
      <c r="F526" s="11"/>
      <c r="G526" s="11"/>
      <c r="H526" s="11"/>
      <c r="I526" s="11"/>
      <c r="J526" s="11"/>
      <c r="K526" s="11"/>
      <c r="L526" s="14">
        <f t="shared" si="11"/>
        <v>0</v>
      </c>
      <c r="M526" s="11">
        <f t="shared" si="12"/>
        <v>-8999646.91</v>
      </c>
      <c r="N526" s="12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11"/>
      <c r="B527" s="13"/>
      <c r="C527" s="11"/>
      <c r="D527" s="11"/>
      <c r="E527" s="11"/>
      <c r="F527" s="11"/>
      <c r="G527" s="11"/>
      <c r="H527" s="11"/>
      <c r="I527" s="11"/>
      <c r="J527" s="11"/>
      <c r="K527" s="11"/>
      <c r="L527" s="14">
        <f t="shared" si="11"/>
        <v>0</v>
      </c>
      <c r="M527" s="11">
        <f t="shared" si="12"/>
        <v>-8999646.91</v>
      </c>
      <c r="N527" s="12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11"/>
      <c r="B528" s="13"/>
      <c r="C528" s="11"/>
      <c r="D528" s="11"/>
      <c r="E528" s="11"/>
      <c r="F528" s="11"/>
      <c r="G528" s="11"/>
      <c r="H528" s="11"/>
      <c r="I528" s="11"/>
      <c r="J528" s="11"/>
      <c r="K528" s="11"/>
      <c r="L528" s="14">
        <f t="shared" si="11"/>
        <v>0</v>
      </c>
      <c r="M528" s="11">
        <f t="shared" si="12"/>
        <v>-8999646.91</v>
      </c>
      <c r="N528" s="12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11"/>
      <c r="B529" s="13"/>
      <c r="C529" s="11"/>
      <c r="D529" s="11"/>
      <c r="E529" s="11"/>
      <c r="F529" s="11"/>
      <c r="G529" s="11"/>
      <c r="H529" s="11"/>
      <c r="I529" s="11"/>
      <c r="J529" s="11"/>
      <c r="K529" s="11"/>
      <c r="L529" s="14">
        <f t="shared" si="11"/>
        <v>0</v>
      </c>
      <c r="M529" s="11">
        <f t="shared" si="12"/>
        <v>-8999646.91</v>
      </c>
      <c r="N529" s="12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11"/>
      <c r="B530" s="13"/>
      <c r="C530" s="11"/>
      <c r="D530" s="11"/>
      <c r="E530" s="11"/>
      <c r="F530" s="11"/>
      <c r="G530" s="11"/>
      <c r="H530" s="11"/>
      <c r="I530" s="11"/>
      <c r="J530" s="11"/>
      <c r="K530" s="11"/>
      <c r="L530" s="14">
        <f t="shared" si="11"/>
        <v>0</v>
      </c>
      <c r="M530" s="11">
        <f t="shared" si="12"/>
        <v>-8999646.91</v>
      </c>
      <c r="N530" s="12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11"/>
      <c r="B531" s="13"/>
      <c r="C531" s="11"/>
      <c r="D531" s="11"/>
      <c r="E531" s="11"/>
      <c r="F531" s="11"/>
      <c r="G531" s="11"/>
      <c r="H531" s="11"/>
      <c r="I531" s="11"/>
      <c r="J531" s="11"/>
      <c r="K531" s="11"/>
      <c r="L531" s="14">
        <f t="shared" si="11"/>
        <v>0</v>
      </c>
      <c r="M531" s="11">
        <f t="shared" si="12"/>
        <v>-8999646.91</v>
      </c>
      <c r="N531" s="12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11"/>
      <c r="B532" s="13"/>
      <c r="C532" s="11"/>
      <c r="D532" s="11"/>
      <c r="E532" s="11"/>
      <c r="F532" s="11"/>
      <c r="G532" s="11"/>
      <c r="H532" s="11"/>
      <c r="I532" s="11"/>
      <c r="J532" s="11"/>
      <c r="K532" s="11"/>
      <c r="L532" s="14">
        <f t="shared" si="11"/>
        <v>0</v>
      </c>
      <c r="M532" s="11">
        <f t="shared" si="12"/>
        <v>-8999646.91</v>
      </c>
      <c r="N532" s="12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11"/>
      <c r="B533" s="13"/>
      <c r="C533" s="11"/>
      <c r="D533" s="11"/>
      <c r="E533" s="11"/>
      <c r="F533" s="11"/>
      <c r="G533" s="11"/>
      <c r="H533" s="11"/>
      <c r="I533" s="11"/>
      <c r="J533" s="11"/>
      <c r="K533" s="11"/>
      <c r="L533" s="14">
        <f t="shared" si="11"/>
        <v>0</v>
      </c>
      <c r="M533" s="11">
        <f t="shared" si="12"/>
        <v>-8999646.91</v>
      </c>
      <c r="N533" s="12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11"/>
      <c r="B534" s="13"/>
      <c r="C534" s="11"/>
      <c r="D534" s="11"/>
      <c r="E534" s="11"/>
      <c r="F534" s="11"/>
      <c r="G534" s="11"/>
      <c r="H534" s="11"/>
      <c r="I534" s="11"/>
      <c r="J534" s="11"/>
      <c r="K534" s="11"/>
      <c r="L534" s="14">
        <f t="shared" si="11"/>
        <v>0</v>
      </c>
      <c r="M534" s="11">
        <f t="shared" si="12"/>
        <v>-8999646.91</v>
      </c>
      <c r="N534" s="12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11"/>
      <c r="B535" s="13"/>
      <c r="C535" s="11"/>
      <c r="D535" s="11"/>
      <c r="E535" s="11"/>
      <c r="F535" s="11"/>
      <c r="G535" s="11"/>
      <c r="H535" s="11"/>
      <c r="I535" s="11"/>
      <c r="J535" s="11"/>
      <c r="K535" s="11"/>
      <c r="L535" s="14">
        <f t="shared" si="11"/>
        <v>0</v>
      </c>
      <c r="M535" s="11">
        <f t="shared" si="12"/>
        <v>-8999646.91</v>
      </c>
      <c r="N535" s="12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11"/>
      <c r="B536" s="13"/>
      <c r="C536" s="11"/>
      <c r="D536" s="11"/>
      <c r="E536" s="11"/>
      <c r="F536" s="11"/>
      <c r="G536" s="11"/>
      <c r="H536" s="11"/>
      <c r="I536" s="11"/>
      <c r="J536" s="11"/>
      <c r="K536" s="11"/>
      <c r="L536" s="14">
        <f t="shared" si="11"/>
        <v>0</v>
      </c>
      <c r="M536" s="11">
        <f t="shared" si="12"/>
        <v>-8999646.91</v>
      </c>
      <c r="N536" s="12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11"/>
      <c r="B537" s="13"/>
      <c r="C537" s="11"/>
      <c r="D537" s="11"/>
      <c r="E537" s="11"/>
      <c r="F537" s="11"/>
      <c r="G537" s="11"/>
      <c r="H537" s="11"/>
      <c r="I537" s="11"/>
      <c r="J537" s="11"/>
      <c r="K537" s="11"/>
      <c r="L537" s="14">
        <f t="shared" si="11"/>
        <v>0</v>
      </c>
      <c r="M537" s="11">
        <f t="shared" si="12"/>
        <v>-8999646.91</v>
      </c>
      <c r="N537" s="12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11"/>
      <c r="B538" s="13"/>
      <c r="C538" s="11"/>
      <c r="D538" s="11"/>
      <c r="E538" s="11"/>
      <c r="F538" s="11"/>
      <c r="G538" s="11"/>
      <c r="H538" s="11"/>
      <c r="I538" s="11"/>
      <c r="J538" s="11"/>
      <c r="K538" s="11"/>
      <c r="L538" s="14">
        <f t="shared" si="11"/>
        <v>0</v>
      </c>
      <c r="M538" s="11">
        <f t="shared" si="12"/>
        <v>-8999646.91</v>
      </c>
      <c r="N538" s="12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11"/>
      <c r="B539" s="13"/>
      <c r="C539" s="11"/>
      <c r="D539" s="11"/>
      <c r="E539" s="11"/>
      <c r="F539" s="11"/>
      <c r="G539" s="11"/>
      <c r="H539" s="11"/>
      <c r="I539" s="11"/>
      <c r="J539" s="11"/>
      <c r="K539" s="11"/>
      <c r="L539" s="14">
        <f t="shared" si="11"/>
        <v>0</v>
      </c>
      <c r="M539" s="11">
        <f t="shared" si="12"/>
        <v>-8999646.91</v>
      </c>
      <c r="N539" s="12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11"/>
      <c r="B540" s="13"/>
      <c r="C540" s="11"/>
      <c r="D540" s="11"/>
      <c r="E540" s="11"/>
      <c r="F540" s="11"/>
      <c r="G540" s="11"/>
      <c r="H540" s="11"/>
      <c r="I540" s="11"/>
      <c r="J540" s="11"/>
      <c r="K540" s="11"/>
      <c r="L540" s="14">
        <f t="shared" si="11"/>
        <v>0</v>
      </c>
      <c r="M540" s="11">
        <f t="shared" si="12"/>
        <v>-8999646.91</v>
      </c>
      <c r="N540" s="12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11"/>
      <c r="B541" s="13"/>
      <c r="C541" s="11"/>
      <c r="D541" s="11"/>
      <c r="E541" s="11"/>
      <c r="F541" s="11"/>
      <c r="G541" s="11"/>
      <c r="H541" s="11"/>
      <c r="I541" s="11"/>
      <c r="J541" s="11"/>
      <c r="K541" s="11"/>
      <c r="L541" s="14">
        <f t="shared" si="11"/>
        <v>0</v>
      </c>
      <c r="M541" s="11">
        <f t="shared" si="12"/>
        <v>-8999646.91</v>
      </c>
      <c r="N541" s="12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11"/>
      <c r="B542" s="13"/>
      <c r="C542" s="11"/>
      <c r="D542" s="11"/>
      <c r="E542" s="11"/>
      <c r="F542" s="11"/>
      <c r="G542" s="11"/>
      <c r="H542" s="11"/>
      <c r="I542" s="11"/>
      <c r="J542" s="11"/>
      <c r="K542" s="11"/>
      <c r="L542" s="14">
        <f t="shared" si="11"/>
        <v>0</v>
      </c>
      <c r="M542" s="11">
        <f t="shared" si="12"/>
        <v>-8999646.91</v>
      </c>
      <c r="N542" s="12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11"/>
      <c r="B543" s="13"/>
      <c r="C543" s="11"/>
      <c r="D543" s="11"/>
      <c r="E543" s="11"/>
      <c r="F543" s="11"/>
      <c r="G543" s="11"/>
      <c r="H543" s="11"/>
      <c r="I543" s="11"/>
      <c r="J543" s="11"/>
      <c r="K543" s="11"/>
      <c r="L543" s="14">
        <f t="shared" si="11"/>
        <v>0</v>
      </c>
      <c r="M543" s="11">
        <f t="shared" si="12"/>
        <v>-8999646.91</v>
      </c>
      <c r="N543" s="12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11"/>
      <c r="B544" s="13"/>
      <c r="C544" s="11"/>
      <c r="D544" s="11"/>
      <c r="E544" s="11"/>
      <c r="F544" s="11"/>
      <c r="G544" s="11"/>
      <c r="H544" s="11"/>
      <c r="I544" s="11"/>
      <c r="J544" s="11"/>
      <c r="K544" s="11"/>
      <c r="L544" s="14">
        <f t="shared" si="11"/>
        <v>0</v>
      </c>
      <c r="M544" s="11">
        <f t="shared" si="12"/>
        <v>-8999646.91</v>
      </c>
      <c r="N544" s="12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11"/>
      <c r="B545" s="13"/>
      <c r="C545" s="11"/>
      <c r="D545" s="11"/>
      <c r="E545" s="11"/>
      <c r="F545" s="11"/>
      <c r="G545" s="11"/>
      <c r="H545" s="11"/>
      <c r="I545" s="11"/>
      <c r="J545" s="11"/>
      <c r="K545" s="11"/>
      <c r="L545" s="14">
        <f t="shared" si="11"/>
        <v>0</v>
      </c>
      <c r="M545" s="11">
        <f t="shared" si="12"/>
        <v>-8999646.91</v>
      </c>
      <c r="N545" s="12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11"/>
      <c r="B546" s="13"/>
      <c r="C546" s="11"/>
      <c r="D546" s="11"/>
      <c r="E546" s="11"/>
      <c r="F546" s="11"/>
      <c r="G546" s="11"/>
      <c r="H546" s="11"/>
      <c r="I546" s="11"/>
      <c r="J546" s="11"/>
      <c r="K546" s="11"/>
      <c r="L546" s="14">
        <f t="shared" si="11"/>
        <v>0</v>
      </c>
      <c r="M546" s="11">
        <f t="shared" si="12"/>
        <v>-8999646.91</v>
      </c>
      <c r="N546" s="12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11"/>
      <c r="B547" s="13"/>
      <c r="C547" s="11"/>
      <c r="D547" s="11"/>
      <c r="E547" s="11"/>
      <c r="F547" s="11"/>
      <c r="G547" s="11"/>
      <c r="H547" s="11"/>
      <c r="I547" s="11"/>
      <c r="J547" s="11"/>
      <c r="K547" s="11"/>
      <c r="L547" s="14"/>
      <c r="M547" s="11">
        <f t="shared" si="12"/>
        <v>-8999646.91</v>
      </c>
      <c r="N547" s="12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11"/>
      <c r="B548" s="13"/>
      <c r="C548" s="11"/>
      <c r="D548" s="11"/>
      <c r="E548" s="11"/>
      <c r="F548" s="11"/>
      <c r="G548" s="11"/>
      <c r="H548" s="11"/>
      <c r="I548" s="11"/>
      <c r="J548" s="11"/>
      <c r="K548" s="11"/>
      <c r="L548" s="14"/>
      <c r="M548" s="11">
        <f t="shared" si="12"/>
        <v>-8999646.91</v>
      </c>
      <c r="N548" s="12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11"/>
      <c r="B549" s="13"/>
      <c r="C549" s="11"/>
      <c r="D549" s="11"/>
      <c r="E549" s="11"/>
      <c r="F549" s="11"/>
      <c r="G549" s="11"/>
      <c r="H549" s="11"/>
      <c r="I549" s="11"/>
      <c r="J549" s="11"/>
      <c r="K549" s="11"/>
      <c r="L549" s="14"/>
      <c r="M549" s="11">
        <f t="shared" si="12"/>
        <v>-8999646.91</v>
      </c>
      <c r="N549" s="12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11"/>
      <c r="B550" s="13"/>
      <c r="C550" s="11"/>
      <c r="D550" s="11"/>
      <c r="E550" s="11"/>
      <c r="F550" s="11"/>
      <c r="G550" s="11"/>
      <c r="H550" s="11"/>
      <c r="I550" s="11"/>
      <c r="J550" s="11"/>
      <c r="K550" s="11"/>
      <c r="L550" s="14"/>
      <c r="M550" s="11">
        <f t="shared" si="12"/>
        <v>-8999646.91</v>
      </c>
      <c r="N550" s="12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11"/>
      <c r="B551" s="13"/>
      <c r="C551" s="11"/>
      <c r="D551" s="11"/>
      <c r="E551" s="11"/>
      <c r="F551" s="11"/>
      <c r="G551" s="11"/>
      <c r="H551" s="11"/>
      <c r="I551" s="11"/>
      <c r="J551" s="11"/>
      <c r="K551" s="11"/>
      <c r="L551" s="14"/>
      <c r="M551" s="11">
        <f t="shared" si="12"/>
        <v>-8999646.91</v>
      </c>
      <c r="N551" s="12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11"/>
      <c r="B552" s="13"/>
      <c r="C552" s="11"/>
      <c r="D552" s="11"/>
      <c r="E552" s="11"/>
      <c r="F552" s="11"/>
      <c r="G552" s="11"/>
      <c r="H552" s="11"/>
      <c r="I552" s="11"/>
      <c r="J552" s="11"/>
      <c r="K552" s="11"/>
      <c r="L552" s="14"/>
      <c r="M552" s="11">
        <f t="shared" si="12"/>
        <v>-8999646.91</v>
      </c>
      <c r="N552" s="12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11"/>
      <c r="B553" s="13"/>
      <c r="C553" s="11"/>
      <c r="D553" s="11"/>
      <c r="E553" s="11"/>
      <c r="F553" s="11"/>
      <c r="G553" s="11"/>
      <c r="H553" s="11"/>
      <c r="I553" s="11"/>
      <c r="J553" s="11"/>
      <c r="K553" s="11"/>
      <c r="L553" s="14"/>
      <c r="M553" s="11">
        <f t="shared" si="12"/>
        <v>-8999646.91</v>
      </c>
      <c r="N553" s="12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11"/>
      <c r="B554" s="13"/>
      <c r="C554" s="11"/>
      <c r="D554" s="11"/>
      <c r="E554" s="11"/>
      <c r="F554" s="11"/>
      <c r="G554" s="11"/>
      <c r="H554" s="11"/>
      <c r="I554" s="11"/>
      <c r="J554" s="11"/>
      <c r="K554" s="11"/>
      <c r="L554" s="14"/>
      <c r="M554" s="11">
        <f t="shared" si="12"/>
        <v>-8999646.91</v>
      </c>
      <c r="N554" s="12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11"/>
      <c r="B555" s="13"/>
      <c r="C555" s="11"/>
      <c r="D555" s="11"/>
      <c r="E555" s="11"/>
      <c r="F555" s="11"/>
      <c r="G555" s="11"/>
      <c r="H555" s="11"/>
      <c r="I555" s="11"/>
      <c r="J555" s="11"/>
      <c r="K555" s="11"/>
      <c r="L555" s="14"/>
      <c r="M555" s="11">
        <f t="shared" si="12"/>
        <v>-8999646.91</v>
      </c>
      <c r="N555" s="12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11"/>
      <c r="B556" s="13"/>
      <c r="C556" s="11"/>
      <c r="D556" s="11"/>
      <c r="E556" s="11"/>
      <c r="F556" s="11"/>
      <c r="G556" s="11"/>
      <c r="H556" s="11"/>
      <c r="I556" s="11"/>
      <c r="J556" s="11"/>
      <c r="K556" s="11"/>
      <c r="L556" s="14"/>
      <c r="M556" s="11">
        <f t="shared" si="12"/>
        <v>-8999646.91</v>
      </c>
      <c r="N556" s="12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11"/>
      <c r="B557" s="13"/>
      <c r="C557" s="11"/>
      <c r="D557" s="11"/>
      <c r="E557" s="11"/>
      <c r="F557" s="11"/>
      <c r="G557" s="11"/>
      <c r="H557" s="11"/>
      <c r="I557" s="11"/>
      <c r="J557" s="11"/>
      <c r="K557" s="11"/>
      <c r="L557" s="14"/>
      <c r="M557" s="11">
        <f t="shared" si="12"/>
        <v>-8999646.91</v>
      </c>
      <c r="N557" s="12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11"/>
      <c r="B558" s="13"/>
      <c r="C558" s="11"/>
      <c r="D558" s="11"/>
      <c r="E558" s="11"/>
      <c r="F558" s="11"/>
      <c r="G558" s="11"/>
      <c r="H558" s="11"/>
      <c r="I558" s="11"/>
      <c r="J558" s="11"/>
      <c r="K558" s="11"/>
      <c r="L558" s="14"/>
      <c r="M558" s="11">
        <f t="shared" si="12"/>
        <v>-8999646.91</v>
      </c>
      <c r="N558" s="12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11"/>
      <c r="B559" s="13"/>
      <c r="C559" s="11"/>
      <c r="D559" s="11"/>
      <c r="E559" s="11"/>
      <c r="F559" s="11"/>
      <c r="G559" s="11"/>
      <c r="H559" s="11"/>
      <c r="I559" s="11"/>
      <c r="J559" s="11"/>
      <c r="K559" s="11"/>
      <c r="L559" s="14"/>
      <c r="M559" s="11">
        <f t="shared" si="12"/>
        <v>-8999646.91</v>
      </c>
      <c r="N559" s="12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11"/>
      <c r="B560" s="13"/>
      <c r="C560" s="11"/>
      <c r="D560" s="11"/>
      <c r="E560" s="11"/>
      <c r="F560" s="11"/>
      <c r="G560" s="11"/>
      <c r="H560" s="11"/>
      <c r="I560" s="11"/>
      <c r="J560" s="11"/>
      <c r="K560" s="11"/>
      <c r="L560" s="14"/>
      <c r="M560" s="11">
        <f t="shared" si="12"/>
        <v>-8999646.91</v>
      </c>
      <c r="N560" s="12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11"/>
      <c r="B561" s="13"/>
      <c r="C561" s="11"/>
      <c r="D561" s="11"/>
      <c r="E561" s="11"/>
      <c r="F561" s="11"/>
      <c r="G561" s="11"/>
      <c r="H561" s="11"/>
      <c r="I561" s="11"/>
      <c r="J561" s="11"/>
      <c r="K561" s="11"/>
      <c r="L561" s="14"/>
      <c r="M561" s="11">
        <f t="shared" si="12"/>
        <v>-8999646.91</v>
      </c>
      <c r="N561" s="12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11"/>
      <c r="B562" s="13"/>
      <c r="C562" s="11"/>
      <c r="D562" s="11"/>
      <c r="E562" s="11"/>
      <c r="F562" s="11"/>
      <c r="G562" s="11"/>
      <c r="H562" s="11"/>
      <c r="I562" s="11"/>
      <c r="J562" s="11"/>
      <c r="K562" s="11"/>
      <c r="L562" s="14"/>
      <c r="M562" s="11">
        <f t="shared" si="12"/>
        <v>-8999646.91</v>
      </c>
      <c r="N562" s="12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11"/>
      <c r="B563" s="13"/>
      <c r="C563" s="11"/>
      <c r="D563" s="11"/>
      <c r="E563" s="11"/>
      <c r="F563" s="11"/>
      <c r="G563" s="11"/>
      <c r="H563" s="11"/>
      <c r="I563" s="11"/>
      <c r="J563" s="11"/>
      <c r="K563" s="11"/>
      <c r="L563" s="14"/>
      <c r="M563" s="11">
        <f t="shared" si="12"/>
        <v>-8999646.91</v>
      </c>
      <c r="N563" s="12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11"/>
      <c r="B564" s="13"/>
      <c r="C564" s="11"/>
      <c r="D564" s="11"/>
      <c r="E564" s="11"/>
      <c r="F564" s="11"/>
      <c r="G564" s="11"/>
      <c r="H564" s="11"/>
      <c r="I564" s="11"/>
      <c r="J564" s="11"/>
      <c r="K564" s="11"/>
      <c r="L564" s="14"/>
      <c r="M564" s="11">
        <f t="shared" si="12"/>
        <v>-8999646.91</v>
      </c>
      <c r="N564" s="12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11"/>
      <c r="B565" s="13"/>
      <c r="C565" s="11"/>
      <c r="D565" s="11"/>
      <c r="E565" s="11"/>
      <c r="F565" s="11"/>
      <c r="G565" s="11"/>
      <c r="H565" s="11"/>
      <c r="I565" s="11"/>
      <c r="J565" s="11"/>
      <c r="K565" s="11"/>
      <c r="L565" s="14"/>
      <c r="M565" s="11">
        <f t="shared" si="12"/>
        <v>-8999646.91</v>
      </c>
      <c r="N565" s="12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11"/>
      <c r="B566" s="13"/>
      <c r="C566" s="11"/>
      <c r="D566" s="11"/>
      <c r="E566" s="11"/>
      <c r="F566" s="11"/>
      <c r="G566" s="11"/>
      <c r="H566" s="11"/>
      <c r="I566" s="11"/>
      <c r="J566" s="11"/>
      <c r="K566" s="11"/>
      <c r="L566" s="14"/>
      <c r="M566" s="11">
        <f t="shared" si="12"/>
        <v>-8999646.91</v>
      </c>
      <c r="N566" s="12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11"/>
      <c r="B567" s="13"/>
      <c r="C567" s="11"/>
      <c r="D567" s="11"/>
      <c r="E567" s="11"/>
      <c r="F567" s="11"/>
      <c r="G567" s="11"/>
      <c r="H567" s="11"/>
      <c r="I567" s="11"/>
      <c r="J567" s="11"/>
      <c r="K567" s="11"/>
      <c r="L567" s="14"/>
      <c r="M567" s="11">
        <f t="shared" si="12"/>
        <v>-8999646.91</v>
      </c>
      <c r="N567" s="12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11"/>
      <c r="B568" s="13"/>
      <c r="C568" s="11"/>
      <c r="D568" s="11"/>
      <c r="E568" s="11"/>
      <c r="F568" s="11"/>
      <c r="G568" s="11"/>
      <c r="H568" s="11"/>
      <c r="I568" s="11"/>
      <c r="J568" s="11"/>
      <c r="K568" s="11"/>
      <c r="L568" s="14"/>
      <c r="M568" s="11">
        <f t="shared" si="12"/>
        <v>-8999646.91</v>
      </c>
      <c r="N568" s="12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11"/>
      <c r="B569" s="13"/>
      <c r="C569" s="11"/>
      <c r="D569" s="11"/>
      <c r="E569" s="11"/>
      <c r="F569" s="11"/>
      <c r="G569" s="11"/>
      <c r="H569" s="11"/>
      <c r="I569" s="11"/>
      <c r="J569" s="11"/>
      <c r="K569" s="11"/>
      <c r="L569" s="14"/>
      <c r="M569" s="11">
        <f t="shared" si="12"/>
        <v>-8999646.91</v>
      </c>
      <c r="N569" s="12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11"/>
      <c r="B570" s="13"/>
      <c r="C570" s="11"/>
      <c r="D570" s="11"/>
      <c r="E570" s="11"/>
      <c r="F570" s="11"/>
      <c r="G570" s="11"/>
      <c r="H570" s="11"/>
      <c r="I570" s="11"/>
      <c r="J570" s="11"/>
      <c r="K570" s="11"/>
      <c r="L570" s="14"/>
      <c r="M570" s="11">
        <f t="shared" si="12"/>
        <v>-8999646.91</v>
      </c>
      <c r="N570" s="12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11"/>
      <c r="B571" s="13"/>
      <c r="C571" s="11"/>
      <c r="D571" s="11"/>
      <c r="E571" s="11"/>
      <c r="F571" s="11"/>
      <c r="G571" s="11"/>
      <c r="H571" s="11"/>
      <c r="I571" s="11"/>
      <c r="J571" s="11"/>
      <c r="K571" s="11"/>
      <c r="L571" s="14"/>
      <c r="M571" s="11">
        <f t="shared" si="12"/>
        <v>-8999646.91</v>
      </c>
      <c r="N571" s="12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11"/>
      <c r="B572" s="13"/>
      <c r="C572" s="11"/>
      <c r="D572" s="11"/>
      <c r="E572" s="11"/>
      <c r="F572" s="11"/>
      <c r="G572" s="11"/>
      <c r="H572" s="11"/>
      <c r="I572" s="11"/>
      <c r="J572" s="11"/>
      <c r="K572" s="11"/>
      <c r="L572" s="14"/>
      <c r="M572" s="11">
        <f t="shared" si="12"/>
        <v>-8999646.91</v>
      </c>
      <c r="N572" s="12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11"/>
      <c r="B573" s="13"/>
      <c r="C573" s="11"/>
      <c r="D573" s="11"/>
      <c r="E573" s="11"/>
      <c r="F573" s="11"/>
      <c r="G573" s="11"/>
      <c r="H573" s="11"/>
      <c r="I573" s="11"/>
      <c r="J573" s="11"/>
      <c r="K573" s="11"/>
      <c r="L573" s="14"/>
      <c r="M573" s="11">
        <f t="shared" si="12"/>
        <v>-8999646.91</v>
      </c>
      <c r="N573" s="12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11"/>
      <c r="B574" s="13"/>
      <c r="C574" s="11"/>
      <c r="D574" s="11"/>
      <c r="E574" s="11"/>
      <c r="F574" s="11"/>
      <c r="G574" s="11"/>
      <c r="H574" s="11"/>
      <c r="I574" s="11"/>
      <c r="J574" s="11"/>
      <c r="K574" s="11"/>
      <c r="L574" s="14"/>
      <c r="M574" s="11">
        <f t="shared" si="12"/>
        <v>-8999646.91</v>
      </c>
      <c r="N574" s="12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11"/>
      <c r="B575" s="13"/>
      <c r="C575" s="11"/>
      <c r="D575" s="11"/>
      <c r="E575" s="11"/>
      <c r="F575" s="11"/>
      <c r="G575" s="11"/>
      <c r="H575" s="11"/>
      <c r="I575" s="11"/>
      <c r="J575" s="11"/>
      <c r="K575" s="11"/>
      <c r="L575" s="14"/>
      <c r="M575" s="11">
        <f t="shared" si="12"/>
        <v>-8999646.91</v>
      </c>
      <c r="N575" s="12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11"/>
      <c r="B576" s="13"/>
      <c r="C576" s="11"/>
      <c r="D576" s="11"/>
      <c r="E576" s="11"/>
      <c r="F576" s="11"/>
      <c r="G576" s="11"/>
      <c r="H576" s="11"/>
      <c r="I576" s="11"/>
      <c r="J576" s="11"/>
      <c r="K576" s="11"/>
      <c r="L576" s="14"/>
      <c r="M576" s="11">
        <f t="shared" si="12"/>
        <v>-8999646.91</v>
      </c>
      <c r="N576" s="12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11"/>
      <c r="B577" s="13"/>
      <c r="C577" s="11"/>
      <c r="D577" s="11"/>
      <c r="E577" s="11"/>
      <c r="F577" s="11"/>
      <c r="G577" s="11"/>
      <c r="H577" s="11"/>
      <c r="I577" s="11"/>
      <c r="J577" s="11"/>
      <c r="K577" s="11"/>
      <c r="L577" s="14"/>
      <c r="M577" s="11">
        <f t="shared" si="12"/>
        <v>-8999646.91</v>
      </c>
      <c r="N577" s="12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11"/>
      <c r="B578" s="13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>
        <f t="shared" si="12"/>
        <v>-8999646.91</v>
      </c>
      <c r="N578" s="12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11"/>
      <c r="B579" s="13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>
        <f t="shared" si="12"/>
        <v>-8999646.91</v>
      </c>
      <c r="N579" s="12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11"/>
      <c r="B580" s="13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>
        <f t="shared" si="12"/>
        <v>-8999646.91</v>
      </c>
      <c r="N580" s="12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11"/>
      <c r="B581" s="13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>
        <f t="shared" si="12"/>
        <v>-8999646.91</v>
      </c>
      <c r="N581" s="12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11"/>
      <c r="B582" s="13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>
        <f t="shared" si="12"/>
        <v>-8999646.91</v>
      </c>
      <c r="N582" s="12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11"/>
      <c r="B583" s="13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>
        <f t="shared" si="12"/>
        <v>-8999646.91</v>
      </c>
      <c r="N583" s="12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11"/>
      <c r="B584" s="13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>
        <f t="shared" si="12"/>
        <v>-8999646.91</v>
      </c>
      <c r="N584" s="12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11"/>
      <c r="B585" s="13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>
        <f t="shared" si="12"/>
        <v>-8999646.91</v>
      </c>
      <c r="N585" s="12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11"/>
      <c r="B586" s="13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>
        <f t="shared" si="12"/>
        <v>-8999646.91</v>
      </c>
      <c r="N586" s="12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11"/>
      <c r="B587" s="13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>
        <f t="shared" si="12"/>
        <v>-8999646.91</v>
      </c>
      <c r="N587" s="12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11"/>
      <c r="B588" s="13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>
        <f t="shared" si="12"/>
        <v>-8999646.91</v>
      </c>
      <c r="N588" s="12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11"/>
      <c r="B589" s="13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>
        <f t="shared" si="12"/>
        <v>-8999646.91</v>
      </c>
      <c r="N589" s="12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116"/>
      <c r="B590" s="54"/>
      <c r="C590" s="17"/>
      <c r="D590" s="55" t="s">
        <v>51</v>
      </c>
      <c r="E590" s="17"/>
      <c r="F590" s="117"/>
      <c r="G590" s="17"/>
      <c r="H590" s="116"/>
      <c r="I590" s="118"/>
      <c r="J590" s="118"/>
      <c r="K590" s="84"/>
      <c r="L590" s="118"/>
      <c r="M590" s="118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117"/>
      <c r="B591" s="119"/>
      <c r="C591" s="117"/>
      <c r="D591" s="120"/>
      <c r="E591" s="117"/>
      <c r="F591" s="117"/>
      <c r="G591" s="117"/>
      <c r="H591" s="117"/>
      <c r="I591" s="118"/>
      <c r="J591" s="118"/>
      <c r="K591" s="118"/>
      <c r="L591" s="118"/>
      <c r="M591" s="118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117"/>
      <c r="B592" s="121"/>
      <c r="C592" s="117"/>
      <c r="D592" s="117"/>
      <c r="E592" s="117"/>
      <c r="F592" s="117"/>
      <c r="G592" s="117"/>
      <c r="H592" s="117"/>
      <c r="I592" s="118"/>
      <c r="J592" s="118"/>
      <c r="K592" s="118"/>
      <c r="L592" s="118"/>
      <c r="M592" s="118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117"/>
      <c r="B593" s="121"/>
      <c r="C593" s="117"/>
      <c r="D593" s="117"/>
      <c r="E593" s="117"/>
      <c r="F593" s="117"/>
      <c r="G593" s="117"/>
      <c r="H593" s="117"/>
      <c r="I593" s="118"/>
      <c r="J593" s="118"/>
      <c r="K593" s="118"/>
      <c r="L593" s="118"/>
      <c r="M593" s="118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117"/>
      <c r="B594" s="121"/>
      <c r="C594" s="117"/>
      <c r="D594" s="117"/>
      <c r="E594" s="117"/>
      <c r="F594" s="117"/>
      <c r="G594" s="117"/>
      <c r="H594" s="117"/>
      <c r="I594" s="118"/>
      <c r="J594" s="118"/>
      <c r="K594" s="118"/>
      <c r="L594" s="118"/>
      <c r="M594" s="118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117"/>
      <c r="B595" s="121"/>
      <c r="C595" s="117"/>
      <c r="D595" s="117"/>
      <c r="E595" s="117"/>
      <c r="F595" s="117"/>
      <c r="G595" s="117"/>
      <c r="H595" s="117"/>
      <c r="I595" s="118"/>
      <c r="J595" s="118"/>
      <c r="K595" s="118"/>
      <c r="L595" s="118"/>
      <c r="M595" s="118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117"/>
      <c r="B596" s="121"/>
      <c r="C596" s="117"/>
      <c r="D596" s="117"/>
      <c r="E596" s="117"/>
      <c r="F596" s="117"/>
      <c r="G596" s="117"/>
      <c r="H596" s="117"/>
      <c r="I596" s="118"/>
      <c r="J596" s="118"/>
      <c r="K596" s="118"/>
      <c r="L596" s="118"/>
      <c r="M596" s="118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117"/>
      <c r="B597" s="121"/>
      <c r="C597" s="117"/>
      <c r="D597" s="117"/>
      <c r="E597" s="117"/>
      <c r="F597" s="117"/>
      <c r="G597" s="117"/>
      <c r="H597" s="117"/>
      <c r="I597" s="118"/>
      <c r="J597" s="118"/>
      <c r="K597" s="118"/>
      <c r="L597" s="118"/>
      <c r="M597" s="118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117"/>
      <c r="B598" s="121"/>
      <c r="C598" s="117"/>
      <c r="D598" s="117"/>
      <c r="E598" s="117"/>
      <c r="F598" s="117"/>
      <c r="G598" s="117"/>
      <c r="H598" s="117"/>
      <c r="I598" s="118"/>
      <c r="J598" s="118"/>
      <c r="K598" s="118"/>
      <c r="L598" s="118"/>
      <c r="M598" s="118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117"/>
      <c r="B599" s="121"/>
      <c r="C599" s="117"/>
      <c r="D599" s="117"/>
      <c r="E599" s="117"/>
      <c r="F599" s="117"/>
      <c r="G599" s="117"/>
      <c r="H599" s="117"/>
      <c r="I599" s="118"/>
      <c r="J599" s="118"/>
      <c r="K599" s="118"/>
      <c r="L599" s="118"/>
      <c r="M599" s="118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117"/>
      <c r="B600" s="121"/>
      <c r="C600" s="117"/>
      <c r="D600" s="117"/>
      <c r="E600" s="117"/>
      <c r="F600" s="117"/>
      <c r="G600" s="117"/>
      <c r="H600" s="117"/>
      <c r="I600" s="118"/>
      <c r="J600" s="118"/>
      <c r="K600" s="118"/>
      <c r="L600" s="118"/>
      <c r="M600" s="118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117"/>
      <c r="B601" s="121"/>
      <c r="C601" s="117"/>
      <c r="D601" s="117"/>
      <c r="E601" s="117"/>
      <c r="F601" s="117"/>
      <c r="G601" s="117"/>
      <c r="H601" s="117"/>
      <c r="I601" s="118"/>
      <c r="J601" s="118"/>
      <c r="K601" s="118"/>
      <c r="L601" s="118"/>
      <c r="M601" s="118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117"/>
      <c r="B602" s="121"/>
      <c r="C602" s="117"/>
      <c r="D602" s="117"/>
      <c r="E602" s="117"/>
      <c r="F602" s="117"/>
      <c r="G602" s="117"/>
      <c r="H602" s="117"/>
      <c r="I602" s="118"/>
      <c r="J602" s="118"/>
      <c r="K602" s="118"/>
      <c r="L602" s="118"/>
      <c r="M602" s="118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117"/>
      <c r="B603" s="121"/>
      <c r="C603" s="117"/>
      <c r="D603" s="117"/>
      <c r="E603" s="117"/>
      <c r="F603" s="117"/>
      <c r="G603" s="117"/>
      <c r="H603" s="117"/>
      <c r="I603" s="118"/>
      <c r="J603" s="118"/>
      <c r="K603" s="118"/>
      <c r="L603" s="118"/>
      <c r="M603" s="118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117"/>
      <c r="B604" s="121"/>
      <c r="C604" s="117"/>
      <c r="D604" s="117"/>
      <c r="E604" s="117"/>
      <c r="F604" s="117"/>
      <c r="G604" s="117"/>
      <c r="H604" s="117"/>
      <c r="I604" s="118"/>
      <c r="J604" s="118"/>
      <c r="K604" s="118"/>
      <c r="L604" s="118"/>
      <c r="M604" s="118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117"/>
      <c r="B605" s="121"/>
      <c r="C605" s="117"/>
      <c r="D605" s="117"/>
      <c r="E605" s="117"/>
      <c r="F605" s="117"/>
      <c r="G605" s="117"/>
      <c r="H605" s="117"/>
      <c r="I605" s="118"/>
      <c r="J605" s="118"/>
      <c r="K605" s="118"/>
      <c r="L605" s="118"/>
      <c r="M605" s="118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117"/>
      <c r="B606" s="121"/>
      <c r="C606" s="117"/>
      <c r="D606" s="117"/>
      <c r="E606" s="117"/>
      <c r="F606" s="117"/>
      <c r="G606" s="117"/>
      <c r="H606" s="117"/>
      <c r="I606" s="118"/>
      <c r="J606" s="118"/>
      <c r="K606" s="118"/>
      <c r="L606" s="118"/>
      <c r="M606" s="118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117"/>
      <c r="B607" s="121"/>
      <c r="C607" s="117"/>
      <c r="D607" s="117"/>
      <c r="E607" s="117"/>
      <c r="F607" s="117"/>
      <c r="G607" s="117"/>
      <c r="H607" s="117"/>
      <c r="I607" s="118"/>
      <c r="J607" s="118"/>
      <c r="K607" s="118"/>
      <c r="L607" s="118"/>
      <c r="M607" s="118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117"/>
      <c r="B608" s="121"/>
      <c r="C608" s="117"/>
      <c r="D608" s="117"/>
      <c r="E608" s="117"/>
      <c r="F608" s="117"/>
      <c r="G608" s="117"/>
      <c r="H608" s="117"/>
      <c r="I608" s="118"/>
      <c r="J608" s="118"/>
      <c r="K608" s="118"/>
      <c r="L608" s="118"/>
      <c r="M608" s="118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117"/>
      <c r="B609" s="121"/>
      <c r="C609" s="117"/>
      <c r="D609" s="117"/>
      <c r="E609" s="117"/>
      <c r="F609" s="117"/>
      <c r="G609" s="117"/>
      <c r="H609" s="117"/>
      <c r="I609" s="118"/>
      <c r="J609" s="118"/>
      <c r="K609" s="118"/>
      <c r="L609" s="118"/>
      <c r="M609" s="118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117"/>
      <c r="B610" s="121"/>
      <c r="C610" s="117"/>
      <c r="D610" s="117"/>
      <c r="E610" s="117"/>
      <c r="F610" s="117"/>
      <c r="G610" s="117"/>
      <c r="H610" s="117"/>
      <c r="I610" s="118"/>
      <c r="J610" s="118"/>
      <c r="K610" s="118"/>
      <c r="L610" s="118"/>
      <c r="M610" s="118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117"/>
      <c r="B611" s="121"/>
      <c r="C611" s="117"/>
      <c r="D611" s="117"/>
      <c r="E611" s="117"/>
      <c r="F611" s="117"/>
      <c r="G611" s="117"/>
      <c r="H611" s="117"/>
      <c r="I611" s="118"/>
      <c r="J611" s="118"/>
      <c r="K611" s="118"/>
      <c r="L611" s="118"/>
      <c r="M611" s="118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117"/>
      <c r="B612" s="121"/>
      <c r="C612" s="117"/>
      <c r="D612" s="117"/>
      <c r="E612" s="117"/>
      <c r="F612" s="117"/>
      <c r="G612" s="117"/>
      <c r="H612" s="117"/>
      <c r="I612" s="118"/>
      <c r="J612" s="118"/>
      <c r="K612" s="118"/>
      <c r="L612" s="118"/>
      <c r="M612" s="118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117"/>
      <c r="B613" s="121"/>
      <c r="C613" s="117"/>
      <c r="D613" s="117"/>
      <c r="E613" s="117"/>
      <c r="F613" s="117"/>
      <c r="G613" s="117"/>
      <c r="H613" s="117"/>
      <c r="I613" s="118"/>
      <c r="J613" s="118"/>
      <c r="K613" s="118"/>
      <c r="L613" s="118"/>
      <c r="M613" s="118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117"/>
      <c r="B614" s="121"/>
      <c r="C614" s="117"/>
      <c r="D614" s="117"/>
      <c r="E614" s="117"/>
      <c r="F614" s="117"/>
      <c r="G614" s="117"/>
      <c r="H614" s="117"/>
      <c r="I614" s="118"/>
      <c r="J614" s="118"/>
      <c r="K614" s="118"/>
      <c r="L614" s="118"/>
      <c r="M614" s="118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117"/>
      <c r="B615" s="121"/>
      <c r="C615" s="117"/>
      <c r="D615" s="117"/>
      <c r="E615" s="117"/>
      <c r="F615" s="117"/>
      <c r="G615" s="117"/>
      <c r="H615" s="117"/>
      <c r="I615" s="118"/>
      <c r="J615" s="118"/>
      <c r="K615" s="118"/>
      <c r="L615" s="118"/>
      <c r="M615" s="118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117"/>
      <c r="B616" s="121"/>
      <c r="C616" s="117"/>
      <c r="D616" s="117"/>
      <c r="E616" s="117"/>
      <c r="F616" s="117"/>
      <c r="G616" s="117"/>
      <c r="H616" s="117"/>
      <c r="I616" s="118"/>
      <c r="J616" s="118"/>
      <c r="K616" s="118"/>
      <c r="L616" s="118"/>
      <c r="M616" s="118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117"/>
      <c r="B617" s="121"/>
      <c r="C617" s="117"/>
      <c r="D617" s="117"/>
      <c r="E617" s="117"/>
      <c r="F617" s="117"/>
      <c r="G617" s="117"/>
      <c r="H617" s="117"/>
      <c r="I617" s="118"/>
      <c r="J617" s="118"/>
      <c r="K617" s="118"/>
      <c r="L617" s="118"/>
      <c r="M617" s="118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117"/>
      <c r="B618" s="121"/>
      <c r="C618" s="117"/>
      <c r="D618" s="117"/>
      <c r="E618" s="117"/>
      <c r="F618" s="117"/>
      <c r="G618" s="117"/>
      <c r="H618" s="117"/>
      <c r="I618" s="118"/>
      <c r="J618" s="118"/>
      <c r="K618" s="118"/>
      <c r="L618" s="118"/>
      <c r="M618" s="118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117"/>
      <c r="B619" s="121"/>
      <c r="C619" s="117"/>
      <c r="D619" s="117"/>
      <c r="E619" s="117"/>
      <c r="F619" s="117"/>
      <c r="G619" s="117"/>
      <c r="H619" s="117"/>
      <c r="I619" s="118"/>
      <c r="J619" s="118"/>
      <c r="K619" s="118"/>
      <c r="L619" s="118"/>
      <c r="M619" s="118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117"/>
      <c r="B620" s="121"/>
      <c r="C620" s="117"/>
      <c r="D620" s="117"/>
      <c r="E620" s="117"/>
      <c r="F620" s="117"/>
      <c r="G620" s="117"/>
      <c r="H620" s="117"/>
      <c r="I620" s="118"/>
      <c r="J620" s="118"/>
      <c r="K620" s="118"/>
      <c r="L620" s="118"/>
      <c r="M620" s="118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117"/>
      <c r="B621" s="121"/>
      <c r="C621" s="117"/>
      <c r="D621" s="117"/>
      <c r="E621" s="117"/>
      <c r="F621" s="117"/>
      <c r="G621" s="117"/>
      <c r="H621" s="117"/>
      <c r="I621" s="118"/>
      <c r="J621" s="118"/>
      <c r="K621" s="118"/>
      <c r="L621" s="118"/>
      <c r="M621" s="118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117"/>
      <c r="B622" s="121"/>
      <c r="C622" s="117"/>
      <c r="D622" s="117"/>
      <c r="E622" s="117"/>
      <c r="F622" s="117"/>
      <c r="G622" s="117"/>
      <c r="H622" s="117"/>
      <c r="I622" s="118"/>
      <c r="J622" s="118"/>
      <c r="K622" s="118"/>
      <c r="L622" s="118"/>
      <c r="M622" s="118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117"/>
      <c r="B623" s="121"/>
      <c r="C623" s="117"/>
      <c r="D623" s="117"/>
      <c r="E623" s="117"/>
      <c r="F623" s="117"/>
      <c r="G623" s="117"/>
      <c r="H623" s="117"/>
      <c r="I623" s="118"/>
      <c r="J623" s="118"/>
      <c r="K623" s="118"/>
      <c r="L623" s="118"/>
      <c r="M623" s="118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117"/>
      <c r="B624" s="121"/>
      <c r="C624" s="117"/>
      <c r="D624" s="117"/>
      <c r="E624" s="117"/>
      <c r="F624" s="117"/>
      <c r="G624" s="117"/>
      <c r="H624" s="117"/>
      <c r="I624" s="118"/>
      <c r="J624" s="118"/>
      <c r="K624" s="118"/>
      <c r="L624" s="118"/>
      <c r="M624" s="118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117"/>
      <c r="B625" s="121"/>
      <c r="C625" s="117"/>
      <c r="D625" s="117"/>
      <c r="E625" s="117"/>
      <c r="F625" s="117"/>
      <c r="G625" s="117"/>
      <c r="H625" s="117"/>
      <c r="I625" s="118"/>
      <c r="J625" s="118"/>
      <c r="K625" s="118"/>
      <c r="L625" s="118"/>
      <c r="M625" s="118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117"/>
      <c r="B626" s="121"/>
      <c r="C626" s="117"/>
      <c r="D626" s="117"/>
      <c r="E626" s="117"/>
      <c r="F626" s="117"/>
      <c r="G626" s="117"/>
      <c r="H626" s="117"/>
      <c r="I626" s="118"/>
      <c r="J626" s="118"/>
      <c r="K626" s="118"/>
      <c r="L626" s="118"/>
      <c r="M626" s="118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117"/>
      <c r="B627" s="121"/>
      <c r="C627" s="117"/>
      <c r="D627" s="117"/>
      <c r="E627" s="117"/>
      <c r="F627" s="117"/>
      <c r="G627" s="117"/>
      <c r="H627" s="117"/>
      <c r="I627" s="118"/>
      <c r="J627" s="118"/>
      <c r="K627" s="118"/>
      <c r="L627" s="118"/>
      <c r="M627" s="118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117"/>
      <c r="B628" s="121"/>
      <c r="C628" s="117"/>
      <c r="D628" s="117"/>
      <c r="E628" s="117"/>
      <c r="F628" s="117"/>
      <c r="G628" s="117"/>
      <c r="H628" s="117"/>
      <c r="I628" s="118"/>
      <c r="J628" s="118"/>
      <c r="K628" s="118"/>
      <c r="L628" s="118"/>
      <c r="M628" s="118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117"/>
      <c r="B629" s="121"/>
      <c r="C629" s="117"/>
      <c r="D629" s="117"/>
      <c r="E629" s="117"/>
      <c r="F629" s="117"/>
      <c r="G629" s="117"/>
      <c r="H629" s="117"/>
      <c r="I629" s="118"/>
      <c r="J629" s="118"/>
      <c r="K629" s="118"/>
      <c r="L629" s="118"/>
      <c r="M629" s="118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117"/>
      <c r="B630" s="121"/>
      <c r="C630" s="117"/>
      <c r="D630" s="117"/>
      <c r="E630" s="117"/>
      <c r="F630" s="117"/>
      <c r="G630" s="117"/>
      <c r="H630" s="117"/>
      <c r="I630" s="118"/>
      <c r="J630" s="118"/>
      <c r="K630" s="118"/>
      <c r="L630" s="118"/>
      <c r="M630" s="118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117"/>
      <c r="B631" s="121"/>
      <c r="C631" s="117"/>
      <c r="D631" s="117"/>
      <c r="E631" s="117"/>
      <c r="F631" s="117"/>
      <c r="G631" s="117"/>
      <c r="H631" s="117"/>
      <c r="I631" s="118"/>
      <c r="J631" s="118"/>
      <c r="K631" s="118"/>
      <c r="L631" s="118"/>
      <c r="M631" s="118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117"/>
      <c r="B632" s="121"/>
      <c r="C632" s="117"/>
      <c r="D632" s="117"/>
      <c r="E632" s="117"/>
      <c r="F632" s="117"/>
      <c r="G632" s="117"/>
      <c r="H632" s="117"/>
      <c r="I632" s="118"/>
      <c r="J632" s="118"/>
      <c r="K632" s="118"/>
      <c r="L632" s="118"/>
      <c r="M632" s="118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117"/>
      <c r="B633" s="121"/>
      <c r="C633" s="117"/>
      <c r="D633" s="117"/>
      <c r="E633" s="117"/>
      <c r="F633" s="117"/>
      <c r="G633" s="117"/>
      <c r="H633" s="117"/>
      <c r="I633" s="118"/>
      <c r="J633" s="118"/>
      <c r="K633" s="118"/>
      <c r="L633" s="118"/>
      <c r="M633" s="118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117"/>
      <c r="B634" s="121"/>
      <c r="C634" s="117"/>
      <c r="D634" s="117"/>
      <c r="E634" s="117"/>
      <c r="F634" s="117"/>
      <c r="G634" s="117"/>
      <c r="H634" s="117"/>
      <c r="I634" s="118"/>
      <c r="J634" s="118"/>
      <c r="K634" s="118"/>
      <c r="L634" s="118"/>
      <c r="M634" s="118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117"/>
      <c r="B635" s="121"/>
      <c r="C635" s="117"/>
      <c r="D635" s="117"/>
      <c r="E635" s="117"/>
      <c r="F635" s="117"/>
      <c r="G635" s="117"/>
      <c r="H635" s="117"/>
      <c r="I635" s="118"/>
      <c r="J635" s="118"/>
      <c r="K635" s="118"/>
      <c r="L635" s="118"/>
      <c r="M635" s="118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117"/>
      <c r="B636" s="121"/>
      <c r="C636" s="117"/>
      <c r="D636" s="117"/>
      <c r="E636" s="117"/>
      <c r="F636" s="117"/>
      <c r="G636" s="117"/>
      <c r="H636" s="117"/>
      <c r="I636" s="118"/>
      <c r="J636" s="118"/>
      <c r="K636" s="118"/>
      <c r="L636" s="118"/>
      <c r="M636" s="118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117"/>
      <c r="B637" s="121"/>
      <c r="C637" s="117"/>
      <c r="D637" s="117"/>
      <c r="E637" s="117"/>
      <c r="F637" s="117"/>
      <c r="G637" s="117"/>
      <c r="H637" s="117"/>
      <c r="I637" s="118"/>
      <c r="J637" s="118"/>
      <c r="K637" s="118"/>
      <c r="L637" s="118"/>
      <c r="M637" s="118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117"/>
      <c r="B638" s="121"/>
      <c r="C638" s="117"/>
      <c r="D638" s="117"/>
      <c r="E638" s="117"/>
      <c r="F638" s="117"/>
      <c r="G638" s="117"/>
      <c r="H638" s="117"/>
      <c r="I638" s="118"/>
      <c r="J638" s="118"/>
      <c r="K638" s="118"/>
      <c r="L638" s="118"/>
      <c r="M638" s="118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117"/>
      <c r="B639" s="121"/>
      <c r="C639" s="117"/>
      <c r="D639" s="117"/>
      <c r="E639" s="117"/>
      <c r="F639" s="117"/>
      <c r="G639" s="117"/>
      <c r="H639" s="117"/>
      <c r="I639" s="118"/>
      <c r="J639" s="118"/>
      <c r="K639" s="118"/>
      <c r="L639" s="118"/>
      <c r="M639" s="118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117"/>
      <c r="B640" s="121"/>
      <c r="C640" s="117"/>
      <c r="D640" s="117"/>
      <c r="E640" s="117"/>
      <c r="F640" s="117"/>
      <c r="G640" s="117"/>
      <c r="H640" s="117"/>
      <c r="I640" s="118"/>
      <c r="J640" s="118"/>
      <c r="K640" s="118"/>
      <c r="L640" s="118"/>
      <c r="M640" s="118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117"/>
      <c r="B641" s="121"/>
      <c r="C641" s="117"/>
      <c r="D641" s="117"/>
      <c r="E641" s="117"/>
      <c r="F641" s="117"/>
      <c r="G641" s="117"/>
      <c r="H641" s="117"/>
      <c r="I641" s="118"/>
      <c r="J641" s="118"/>
      <c r="K641" s="118"/>
      <c r="L641" s="118"/>
      <c r="M641" s="118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117"/>
      <c r="B642" s="121"/>
      <c r="C642" s="117"/>
      <c r="D642" s="117"/>
      <c r="E642" s="117"/>
      <c r="F642" s="117"/>
      <c r="G642" s="117"/>
      <c r="H642" s="117"/>
      <c r="I642" s="118"/>
      <c r="J642" s="118"/>
      <c r="K642" s="118"/>
      <c r="L642" s="118"/>
      <c r="M642" s="118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117"/>
      <c r="B643" s="121"/>
      <c r="C643" s="117"/>
      <c r="D643" s="117"/>
      <c r="E643" s="117"/>
      <c r="F643" s="117"/>
      <c r="G643" s="117"/>
      <c r="H643" s="117"/>
      <c r="I643" s="118"/>
      <c r="J643" s="118"/>
      <c r="K643" s="118"/>
      <c r="L643" s="118"/>
      <c r="M643" s="118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117"/>
      <c r="B644" s="121"/>
      <c r="C644" s="117"/>
      <c r="D644" s="117"/>
      <c r="E644" s="117"/>
      <c r="F644" s="117"/>
      <c r="G644" s="117"/>
      <c r="H644" s="117"/>
      <c r="I644" s="118"/>
      <c r="J644" s="118"/>
      <c r="K644" s="118"/>
      <c r="L644" s="118"/>
      <c r="M644" s="118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117"/>
      <c r="B645" s="121"/>
      <c r="C645" s="117"/>
      <c r="D645" s="117"/>
      <c r="E645" s="117"/>
      <c r="F645" s="117"/>
      <c r="G645" s="117"/>
      <c r="H645" s="117"/>
      <c r="I645" s="118"/>
      <c r="J645" s="118"/>
      <c r="K645" s="118"/>
      <c r="L645" s="118"/>
      <c r="M645" s="118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117"/>
      <c r="B646" s="121"/>
      <c r="C646" s="117"/>
      <c r="D646" s="117"/>
      <c r="E646" s="117"/>
      <c r="F646" s="117"/>
      <c r="G646" s="117"/>
      <c r="H646" s="117"/>
      <c r="I646" s="118"/>
      <c r="J646" s="118"/>
      <c r="K646" s="118"/>
      <c r="L646" s="118"/>
      <c r="M646" s="118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117"/>
      <c r="B647" s="121"/>
      <c r="C647" s="117"/>
      <c r="D647" s="117"/>
      <c r="E647" s="117"/>
      <c r="F647" s="117"/>
      <c r="G647" s="117"/>
      <c r="H647" s="117"/>
      <c r="I647" s="118"/>
      <c r="J647" s="118"/>
      <c r="K647" s="118"/>
      <c r="L647" s="118"/>
      <c r="M647" s="118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117"/>
      <c r="B648" s="121"/>
      <c r="C648" s="117"/>
      <c r="D648" s="117"/>
      <c r="E648" s="117"/>
      <c r="F648" s="117"/>
      <c r="G648" s="117"/>
      <c r="H648" s="117"/>
      <c r="I648" s="118"/>
      <c r="J648" s="118"/>
      <c r="K648" s="118"/>
      <c r="L648" s="118"/>
      <c r="M648" s="118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117"/>
      <c r="B649" s="121"/>
      <c r="C649" s="117"/>
      <c r="D649" s="117"/>
      <c r="E649" s="117"/>
      <c r="F649" s="117"/>
      <c r="G649" s="117"/>
      <c r="H649" s="117"/>
      <c r="I649" s="118"/>
      <c r="J649" s="118"/>
      <c r="K649" s="118"/>
      <c r="L649" s="118"/>
      <c r="M649" s="118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117"/>
      <c r="B650" s="121"/>
      <c r="C650" s="117"/>
      <c r="D650" s="117"/>
      <c r="E650" s="117"/>
      <c r="F650" s="117"/>
      <c r="G650" s="117"/>
      <c r="H650" s="117"/>
      <c r="I650" s="118"/>
      <c r="J650" s="118"/>
      <c r="K650" s="118"/>
      <c r="L650" s="118"/>
      <c r="M650" s="118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117"/>
      <c r="B651" s="121"/>
      <c r="C651" s="117"/>
      <c r="D651" s="117"/>
      <c r="E651" s="117"/>
      <c r="F651" s="117"/>
      <c r="G651" s="117"/>
      <c r="H651" s="117"/>
      <c r="I651" s="118"/>
      <c r="J651" s="118"/>
      <c r="K651" s="118"/>
      <c r="L651" s="118"/>
      <c r="M651" s="118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117"/>
      <c r="B652" s="121"/>
      <c r="C652" s="117"/>
      <c r="D652" s="117"/>
      <c r="E652" s="117"/>
      <c r="F652" s="117"/>
      <c r="G652" s="117"/>
      <c r="H652" s="117"/>
      <c r="I652" s="118"/>
      <c r="J652" s="118"/>
      <c r="K652" s="118"/>
      <c r="L652" s="118"/>
      <c r="M652" s="118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117"/>
      <c r="B653" s="121"/>
      <c r="C653" s="117"/>
      <c r="D653" s="117"/>
      <c r="E653" s="117"/>
      <c r="F653" s="117"/>
      <c r="G653" s="117"/>
      <c r="H653" s="117"/>
      <c r="I653" s="118"/>
      <c r="J653" s="118"/>
      <c r="K653" s="118"/>
      <c r="L653" s="118"/>
      <c r="M653" s="118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117"/>
      <c r="B654" s="121"/>
      <c r="C654" s="117"/>
      <c r="D654" s="117"/>
      <c r="E654" s="117"/>
      <c r="F654" s="117"/>
      <c r="G654" s="117"/>
      <c r="H654" s="117"/>
      <c r="I654" s="118"/>
      <c r="J654" s="118"/>
      <c r="K654" s="118"/>
      <c r="L654" s="118"/>
      <c r="M654" s="118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117"/>
      <c r="B655" s="121"/>
      <c r="C655" s="117"/>
      <c r="D655" s="117"/>
      <c r="E655" s="117"/>
      <c r="F655" s="117"/>
      <c r="G655" s="117"/>
      <c r="H655" s="117"/>
      <c r="I655" s="118"/>
      <c r="J655" s="118"/>
      <c r="K655" s="118"/>
      <c r="L655" s="118"/>
      <c r="M655" s="118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117"/>
      <c r="B656" s="121"/>
      <c r="C656" s="117"/>
      <c r="D656" s="117"/>
      <c r="E656" s="117"/>
      <c r="F656" s="117"/>
      <c r="G656" s="117"/>
      <c r="H656" s="117"/>
      <c r="I656" s="118"/>
      <c r="J656" s="118"/>
      <c r="K656" s="118"/>
      <c r="L656" s="118"/>
      <c r="M656" s="118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117"/>
      <c r="B657" s="121"/>
      <c r="C657" s="117"/>
      <c r="D657" s="117"/>
      <c r="E657" s="117"/>
      <c r="F657" s="117"/>
      <c r="G657" s="117"/>
      <c r="H657" s="117"/>
      <c r="I657" s="118"/>
      <c r="J657" s="118"/>
      <c r="K657" s="118"/>
      <c r="L657" s="118"/>
      <c r="M657" s="118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117"/>
      <c r="B658" s="121"/>
      <c r="C658" s="117"/>
      <c r="D658" s="117"/>
      <c r="E658" s="117"/>
      <c r="F658" s="117"/>
      <c r="G658" s="117"/>
      <c r="H658" s="117"/>
      <c r="I658" s="118"/>
      <c r="J658" s="118"/>
      <c r="K658" s="118"/>
      <c r="L658" s="118"/>
      <c r="M658" s="118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117"/>
      <c r="B659" s="121"/>
      <c r="C659" s="117"/>
      <c r="D659" s="117"/>
      <c r="E659" s="117"/>
      <c r="F659" s="117"/>
      <c r="G659" s="117"/>
      <c r="H659" s="117"/>
      <c r="I659" s="118"/>
      <c r="J659" s="118"/>
      <c r="K659" s="118"/>
      <c r="L659" s="118"/>
      <c r="M659" s="118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117"/>
      <c r="B660" s="121"/>
      <c r="C660" s="117"/>
      <c r="D660" s="117"/>
      <c r="E660" s="117"/>
      <c r="F660" s="117"/>
      <c r="G660" s="117"/>
      <c r="H660" s="117"/>
      <c r="I660" s="118"/>
      <c r="J660" s="118"/>
      <c r="K660" s="118"/>
      <c r="L660" s="118"/>
      <c r="M660" s="118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117"/>
      <c r="B661" s="121"/>
      <c r="C661" s="117"/>
      <c r="D661" s="117"/>
      <c r="E661" s="117"/>
      <c r="F661" s="117"/>
      <c r="G661" s="117"/>
      <c r="H661" s="117"/>
      <c r="I661" s="118"/>
      <c r="J661" s="118"/>
      <c r="K661" s="118"/>
      <c r="L661" s="118"/>
      <c r="M661" s="118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117"/>
      <c r="B662" s="121"/>
      <c r="C662" s="117"/>
      <c r="D662" s="117"/>
      <c r="E662" s="117"/>
      <c r="F662" s="117"/>
      <c r="G662" s="117"/>
      <c r="H662" s="117"/>
      <c r="I662" s="118"/>
      <c r="J662" s="118"/>
      <c r="K662" s="118"/>
      <c r="L662" s="118"/>
      <c r="M662" s="118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117"/>
      <c r="B663" s="121"/>
      <c r="C663" s="117"/>
      <c r="D663" s="117"/>
      <c r="E663" s="117"/>
      <c r="F663" s="117"/>
      <c r="G663" s="117"/>
      <c r="H663" s="117"/>
      <c r="I663" s="118"/>
      <c r="J663" s="118"/>
      <c r="K663" s="118"/>
      <c r="L663" s="118"/>
      <c r="M663" s="118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117"/>
      <c r="B664" s="121"/>
      <c r="C664" s="117"/>
      <c r="D664" s="117"/>
      <c r="E664" s="117"/>
      <c r="F664" s="117"/>
      <c r="G664" s="117"/>
      <c r="H664" s="117"/>
      <c r="I664" s="118"/>
      <c r="J664" s="118"/>
      <c r="K664" s="118"/>
      <c r="L664" s="118"/>
      <c r="M664" s="118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117"/>
      <c r="B665" s="121"/>
      <c r="C665" s="117"/>
      <c r="D665" s="117"/>
      <c r="E665" s="117"/>
      <c r="F665" s="117"/>
      <c r="G665" s="117"/>
      <c r="H665" s="117"/>
      <c r="I665" s="118"/>
      <c r="J665" s="118"/>
      <c r="K665" s="118"/>
      <c r="L665" s="118"/>
      <c r="M665" s="118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117"/>
      <c r="B666" s="121"/>
      <c r="C666" s="117"/>
      <c r="D666" s="117"/>
      <c r="E666" s="117"/>
      <c r="F666" s="117"/>
      <c r="G666" s="117"/>
      <c r="H666" s="117"/>
      <c r="I666" s="118"/>
      <c r="J666" s="118"/>
      <c r="K666" s="118"/>
      <c r="L666" s="118"/>
      <c r="M666" s="118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117"/>
      <c r="B667" s="121"/>
      <c r="C667" s="117"/>
      <c r="D667" s="117"/>
      <c r="E667" s="117"/>
      <c r="F667" s="117"/>
      <c r="G667" s="117"/>
      <c r="H667" s="117"/>
      <c r="I667" s="118"/>
      <c r="J667" s="118"/>
      <c r="K667" s="118"/>
      <c r="L667" s="118"/>
      <c r="M667" s="118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117"/>
      <c r="B668" s="121"/>
      <c r="C668" s="117"/>
      <c r="D668" s="117"/>
      <c r="E668" s="117"/>
      <c r="F668" s="117"/>
      <c r="G668" s="117"/>
      <c r="H668" s="117"/>
      <c r="I668" s="118"/>
      <c r="J668" s="118"/>
      <c r="K668" s="118"/>
      <c r="L668" s="118"/>
      <c r="M668" s="118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117"/>
      <c r="B669" s="121"/>
      <c r="C669" s="117"/>
      <c r="D669" s="117"/>
      <c r="E669" s="117"/>
      <c r="F669" s="117"/>
      <c r="G669" s="117"/>
      <c r="H669" s="117"/>
      <c r="I669" s="118"/>
      <c r="J669" s="118"/>
      <c r="K669" s="118"/>
      <c r="L669" s="118"/>
      <c r="M669" s="118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117"/>
      <c r="B670" s="121"/>
      <c r="C670" s="117"/>
      <c r="D670" s="117"/>
      <c r="E670" s="117"/>
      <c r="F670" s="117"/>
      <c r="G670" s="117"/>
      <c r="H670" s="117"/>
      <c r="I670" s="118"/>
      <c r="J670" s="118"/>
      <c r="K670" s="118"/>
      <c r="L670" s="118"/>
      <c r="M670" s="118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117"/>
      <c r="B671" s="121"/>
      <c r="C671" s="117"/>
      <c r="D671" s="117"/>
      <c r="E671" s="117"/>
      <c r="F671" s="117"/>
      <c r="G671" s="117"/>
      <c r="H671" s="117"/>
      <c r="I671" s="118"/>
      <c r="J671" s="118"/>
      <c r="K671" s="118"/>
      <c r="L671" s="118"/>
      <c r="M671" s="118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117"/>
      <c r="B672" s="121"/>
      <c r="C672" s="117"/>
      <c r="D672" s="117"/>
      <c r="E672" s="117"/>
      <c r="F672" s="117"/>
      <c r="G672" s="117"/>
      <c r="H672" s="117"/>
      <c r="I672" s="118"/>
      <c r="J672" s="118"/>
      <c r="K672" s="118"/>
      <c r="L672" s="118"/>
      <c r="M672" s="118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117"/>
      <c r="B673" s="121"/>
      <c r="C673" s="117"/>
      <c r="D673" s="117"/>
      <c r="E673" s="117"/>
      <c r="F673" s="117"/>
      <c r="G673" s="117"/>
      <c r="H673" s="117"/>
      <c r="I673" s="118"/>
      <c r="J673" s="118"/>
      <c r="K673" s="118"/>
      <c r="L673" s="118"/>
      <c r="M673" s="118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117"/>
      <c r="B674" s="121"/>
      <c r="C674" s="117"/>
      <c r="D674" s="117"/>
      <c r="E674" s="117"/>
      <c r="F674" s="117"/>
      <c r="G674" s="117"/>
      <c r="H674" s="117"/>
      <c r="I674" s="118"/>
      <c r="J674" s="118"/>
      <c r="K674" s="118"/>
      <c r="L674" s="118"/>
      <c r="M674" s="118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117"/>
      <c r="B675" s="121"/>
      <c r="C675" s="117"/>
      <c r="D675" s="117"/>
      <c r="E675" s="117"/>
      <c r="F675" s="117"/>
      <c r="G675" s="117"/>
      <c r="H675" s="117"/>
      <c r="I675" s="118"/>
      <c r="J675" s="118"/>
      <c r="K675" s="118"/>
      <c r="L675" s="118"/>
      <c r="M675" s="118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117"/>
      <c r="B676" s="121"/>
      <c r="C676" s="117"/>
      <c r="D676" s="117"/>
      <c r="E676" s="117"/>
      <c r="F676" s="117"/>
      <c r="G676" s="117"/>
      <c r="H676" s="117"/>
      <c r="I676" s="118"/>
      <c r="J676" s="118"/>
      <c r="K676" s="118"/>
      <c r="L676" s="118"/>
      <c r="M676" s="118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117"/>
      <c r="B677" s="121"/>
      <c r="C677" s="117"/>
      <c r="D677" s="117"/>
      <c r="E677" s="117"/>
      <c r="F677" s="117"/>
      <c r="G677" s="117"/>
      <c r="H677" s="117"/>
      <c r="I677" s="118"/>
      <c r="J677" s="118"/>
      <c r="K677" s="118"/>
      <c r="L677" s="118"/>
      <c r="M677" s="118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117"/>
      <c r="B678" s="121"/>
      <c r="C678" s="117"/>
      <c r="D678" s="117"/>
      <c r="E678" s="117"/>
      <c r="F678" s="117"/>
      <c r="G678" s="117"/>
      <c r="H678" s="117"/>
      <c r="I678" s="118"/>
      <c r="J678" s="118"/>
      <c r="K678" s="118"/>
      <c r="L678" s="118"/>
      <c r="M678" s="118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117"/>
      <c r="B679" s="121"/>
      <c r="C679" s="117"/>
      <c r="D679" s="117"/>
      <c r="E679" s="117"/>
      <c r="F679" s="117"/>
      <c r="G679" s="117"/>
      <c r="H679" s="117"/>
      <c r="I679" s="118"/>
      <c r="J679" s="118"/>
      <c r="K679" s="118"/>
      <c r="L679" s="118"/>
      <c r="M679" s="118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117"/>
      <c r="B680" s="121"/>
      <c r="C680" s="117"/>
      <c r="D680" s="117"/>
      <c r="E680" s="117"/>
      <c r="F680" s="117"/>
      <c r="G680" s="117"/>
      <c r="H680" s="117"/>
      <c r="I680" s="118"/>
      <c r="J680" s="118"/>
      <c r="K680" s="118"/>
      <c r="L680" s="118"/>
      <c r="M680" s="118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117"/>
      <c r="B681" s="121"/>
      <c r="C681" s="117"/>
      <c r="D681" s="117"/>
      <c r="E681" s="117"/>
      <c r="F681" s="117"/>
      <c r="G681" s="117"/>
      <c r="H681" s="117"/>
      <c r="I681" s="118"/>
      <c r="J681" s="118"/>
      <c r="K681" s="118"/>
      <c r="L681" s="118"/>
      <c r="M681" s="118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117"/>
      <c r="B682" s="121"/>
      <c r="C682" s="117"/>
      <c r="D682" s="117"/>
      <c r="E682" s="117"/>
      <c r="F682" s="117"/>
      <c r="G682" s="117"/>
      <c r="H682" s="117"/>
      <c r="I682" s="118"/>
      <c r="J682" s="118"/>
      <c r="K682" s="118"/>
      <c r="L682" s="118"/>
      <c r="M682" s="118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117"/>
      <c r="B683" s="121"/>
      <c r="C683" s="117"/>
      <c r="D683" s="117"/>
      <c r="E683" s="117"/>
      <c r="F683" s="117"/>
      <c r="G683" s="117"/>
      <c r="H683" s="117"/>
      <c r="I683" s="118"/>
      <c r="J683" s="118"/>
      <c r="K683" s="118"/>
      <c r="L683" s="118"/>
      <c r="M683" s="118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117"/>
      <c r="B684" s="121"/>
      <c r="C684" s="117"/>
      <c r="D684" s="117"/>
      <c r="E684" s="117"/>
      <c r="F684" s="117"/>
      <c r="G684" s="117"/>
      <c r="H684" s="117"/>
      <c r="I684" s="118"/>
      <c r="J684" s="118"/>
      <c r="K684" s="118"/>
      <c r="L684" s="118"/>
      <c r="M684" s="118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117"/>
      <c r="B685" s="121"/>
      <c r="C685" s="117"/>
      <c r="D685" s="117"/>
      <c r="E685" s="117"/>
      <c r="F685" s="117"/>
      <c r="G685" s="117"/>
      <c r="H685" s="117"/>
      <c r="I685" s="118"/>
      <c r="J685" s="118"/>
      <c r="K685" s="118"/>
      <c r="L685" s="118"/>
      <c r="M685" s="118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117"/>
      <c r="B686" s="121"/>
      <c r="C686" s="117"/>
      <c r="D686" s="117"/>
      <c r="E686" s="117"/>
      <c r="F686" s="117"/>
      <c r="G686" s="117"/>
      <c r="H686" s="117"/>
      <c r="I686" s="118"/>
      <c r="J686" s="118"/>
      <c r="K686" s="118"/>
      <c r="L686" s="118"/>
      <c r="M686" s="118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117"/>
      <c r="B687" s="121"/>
      <c r="C687" s="117"/>
      <c r="D687" s="117"/>
      <c r="E687" s="117"/>
      <c r="F687" s="117"/>
      <c r="G687" s="117"/>
      <c r="H687" s="117"/>
      <c r="I687" s="118"/>
      <c r="J687" s="118"/>
      <c r="K687" s="118"/>
      <c r="L687" s="118"/>
      <c r="M687" s="118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117"/>
      <c r="B688" s="121"/>
      <c r="C688" s="117"/>
      <c r="D688" s="117"/>
      <c r="E688" s="117"/>
      <c r="F688" s="117"/>
      <c r="G688" s="117"/>
      <c r="H688" s="117"/>
      <c r="I688" s="118"/>
      <c r="J688" s="118"/>
      <c r="K688" s="118"/>
      <c r="L688" s="118"/>
      <c r="M688" s="118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117"/>
      <c r="B689" s="121"/>
      <c r="C689" s="117"/>
      <c r="D689" s="117"/>
      <c r="E689" s="117"/>
      <c r="F689" s="117"/>
      <c r="G689" s="117"/>
      <c r="H689" s="117"/>
      <c r="I689" s="118"/>
      <c r="J689" s="118"/>
      <c r="K689" s="118"/>
      <c r="L689" s="118"/>
      <c r="M689" s="118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117"/>
      <c r="B690" s="121"/>
      <c r="C690" s="117"/>
      <c r="D690" s="117"/>
      <c r="E690" s="117"/>
      <c r="F690" s="117"/>
      <c r="G690" s="117"/>
      <c r="H690" s="117"/>
      <c r="I690" s="118"/>
      <c r="J690" s="118"/>
      <c r="K690" s="118"/>
      <c r="L690" s="118"/>
      <c r="M690" s="118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117"/>
      <c r="B691" s="121"/>
      <c r="C691" s="117"/>
      <c r="D691" s="117"/>
      <c r="E691" s="117"/>
      <c r="F691" s="117"/>
      <c r="G691" s="117"/>
      <c r="H691" s="117"/>
      <c r="I691" s="118"/>
      <c r="J691" s="118"/>
      <c r="K691" s="118"/>
      <c r="L691" s="118"/>
      <c r="M691" s="118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117"/>
      <c r="B692" s="121"/>
      <c r="C692" s="117"/>
      <c r="D692" s="117"/>
      <c r="E692" s="117"/>
      <c r="F692" s="117"/>
      <c r="G692" s="117"/>
      <c r="H692" s="117"/>
      <c r="I692" s="118"/>
      <c r="J692" s="118"/>
      <c r="K692" s="118"/>
      <c r="L692" s="118"/>
      <c r="M692" s="118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117"/>
      <c r="B693" s="121"/>
      <c r="C693" s="117"/>
      <c r="D693" s="117"/>
      <c r="E693" s="117"/>
      <c r="F693" s="117"/>
      <c r="G693" s="117"/>
      <c r="H693" s="117"/>
      <c r="I693" s="118"/>
      <c r="J693" s="118"/>
      <c r="K693" s="118"/>
      <c r="L693" s="118"/>
      <c r="M693" s="118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117"/>
      <c r="B694" s="121"/>
      <c r="C694" s="117"/>
      <c r="D694" s="117"/>
      <c r="E694" s="117"/>
      <c r="F694" s="117"/>
      <c r="G694" s="117"/>
      <c r="H694" s="117"/>
      <c r="I694" s="118"/>
      <c r="J694" s="118"/>
      <c r="K694" s="118"/>
      <c r="L694" s="118"/>
      <c r="M694" s="118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117"/>
      <c r="B695" s="121"/>
      <c r="C695" s="117"/>
      <c r="D695" s="117"/>
      <c r="E695" s="117"/>
      <c r="F695" s="117"/>
      <c r="G695" s="117"/>
      <c r="H695" s="117"/>
      <c r="I695" s="118"/>
      <c r="J695" s="118"/>
      <c r="K695" s="118"/>
      <c r="L695" s="118"/>
      <c r="M695" s="118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117"/>
      <c r="B696" s="121"/>
      <c r="C696" s="117"/>
      <c r="D696" s="117"/>
      <c r="E696" s="117"/>
      <c r="F696" s="117"/>
      <c r="G696" s="117"/>
      <c r="H696" s="117"/>
      <c r="I696" s="118"/>
      <c r="J696" s="118"/>
      <c r="K696" s="118"/>
      <c r="L696" s="118"/>
      <c r="M696" s="118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117"/>
      <c r="B697" s="121"/>
      <c r="C697" s="117"/>
      <c r="D697" s="117"/>
      <c r="E697" s="117"/>
      <c r="F697" s="117"/>
      <c r="G697" s="117"/>
      <c r="H697" s="117"/>
      <c r="I697" s="118"/>
      <c r="J697" s="118"/>
      <c r="K697" s="118"/>
      <c r="L697" s="118"/>
      <c r="M697" s="118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117"/>
      <c r="B698" s="121"/>
      <c r="C698" s="117"/>
      <c r="D698" s="117"/>
      <c r="E698" s="117"/>
      <c r="F698" s="117"/>
      <c r="G698" s="117"/>
      <c r="H698" s="117"/>
      <c r="I698" s="118"/>
      <c r="J698" s="118"/>
      <c r="K698" s="118"/>
      <c r="L698" s="118"/>
      <c r="M698" s="118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117"/>
      <c r="B699" s="121"/>
      <c r="C699" s="117"/>
      <c r="D699" s="117"/>
      <c r="E699" s="117"/>
      <c r="F699" s="117"/>
      <c r="G699" s="117"/>
      <c r="H699" s="117"/>
      <c r="I699" s="118"/>
      <c r="J699" s="118"/>
      <c r="K699" s="118"/>
      <c r="L699" s="118"/>
      <c r="M699" s="118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117"/>
      <c r="B700" s="121"/>
      <c r="C700" s="117"/>
      <c r="D700" s="117"/>
      <c r="E700" s="117"/>
      <c r="F700" s="117"/>
      <c r="G700" s="117"/>
      <c r="H700" s="117"/>
      <c r="I700" s="118"/>
      <c r="J700" s="118"/>
      <c r="K700" s="118"/>
      <c r="L700" s="118"/>
      <c r="M700" s="118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117"/>
      <c r="B701" s="121"/>
      <c r="C701" s="117"/>
      <c r="D701" s="117"/>
      <c r="E701" s="117"/>
      <c r="F701" s="117"/>
      <c r="G701" s="117"/>
      <c r="H701" s="117"/>
      <c r="I701" s="118"/>
      <c r="J701" s="118"/>
      <c r="K701" s="118"/>
      <c r="L701" s="118"/>
      <c r="M701" s="118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117"/>
      <c r="B702" s="121"/>
      <c r="C702" s="117"/>
      <c r="D702" s="117"/>
      <c r="E702" s="117"/>
      <c r="F702" s="117"/>
      <c r="G702" s="117"/>
      <c r="H702" s="117"/>
      <c r="I702" s="118"/>
      <c r="J702" s="118"/>
      <c r="K702" s="118"/>
      <c r="L702" s="118"/>
      <c r="M702" s="118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117"/>
      <c r="B703" s="121"/>
      <c r="C703" s="117"/>
      <c r="D703" s="117"/>
      <c r="E703" s="117"/>
      <c r="F703" s="117"/>
      <c r="G703" s="117"/>
      <c r="H703" s="117"/>
      <c r="I703" s="118"/>
      <c r="J703" s="118"/>
      <c r="K703" s="118"/>
      <c r="L703" s="118"/>
      <c r="M703" s="118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117"/>
      <c r="B704" s="121"/>
      <c r="C704" s="117"/>
      <c r="D704" s="117"/>
      <c r="E704" s="117"/>
      <c r="F704" s="117"/>
      <c r="G704" s="117"/>
      <c r="H704" s="117"/>
      <c r="I704" s="118"/>
      <c r="J704" s="118"/>
      <c r="K704" s="118"/>
      <c r="L704" s="118"/>
      <c r="M704" s="118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117"/>
      <c r="B705" s="121"/>
      <c r="C705" s="117"/>
      <c r="D705" s="117"/>
      <c r="E705" s="117"/>
      <c r="F705" s="117"/>
      <c r="G705" s="117"/>
      <c r="H705" s="117"/>
      <c r="I705" s="118"/>
      <c r="J705" s="118"/>
      <c r="K705" s="118"/>
      <c r="L705" s="118"/>
      <c r="M705" s="118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117"/>
      <c r="B706" s="121"/>
      <c r="C706" s="117"/>
      <c r="D706" s="117"/>
      <c r="E706" s="117"/>
      <c r="F706" s="117"/>
      <c r="G706" s="117"/>
      <c r="H706" s="117"/>
      <c r="I706" s="118"/>
      <c r="J706" s="118"/>
      <c r="K706" s="118"/>
      <c r="L706" s="118"/>
      <c r="M706" s="118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117"/>
      <c r="B707" s="121"/>
      <c r="C707" s="117"/>
      <c r="D707" s="117"/>
      <c r="E707" s="117"/>
      <c r="F707" s="117"/>
      <c r="G707" s="117"/>
      <c r="H707" s="117"/>
      <c r="I707" s="118"/>
      <c r="J707" s="118"/>
      <c r="K707" s="118"/>
      <c r="L707" s="118"/>
      <c r="M707" s="118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117"/>
      <c r="B708" s="121"/>
      <c r="C708" s="117"/>
      <c r="D708" s="117"/>
      <c r="E708" s="117"/>
      <c r="F708" s="117"/>
      <c r="G708" s="117"/>
      <c r="H708" s="117"/>
      <c r="I708" s="118"/>
      <c r="J708" s="118"/>
      <c r="K708" s="118"/>
      <c r="L708" s="118"/>
      <c r="M708" s="118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117"/>
      <c r="B709" s="121"/>
      <c r="C709" s="117"/>
      <c r="D709" s="117"/>
      <c r="E709" s="117"/>
      <c r="F709" s="117"/>
      <c r="G709" s="117"/>
      <c r="H709" s="117"/>
      <c r="I709" s="118"/>
      <c r="J709" s="118"/>
      <c r="K709" s="118"/>
      <c r="L709" s="118"/>
      <c r="M709" s="118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117"/>
      <c r="B710" s="121"/>
      <c r="C710" s="117"/>
      <c r="D710" s="117"/>
      <c r="E710" s="117"/>
      <c r="F710" s="117"/>
      <c r="G710" s="117"/>
      <c r="H710" s="117"/>
      <c r="I710" s="118"/>
      <c r="J710" s="118"/>
      <c r="K710" s="118"/>
      <c r="L710" s="118"/>
      <c r="M710" s="118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117"/>
      <c r="B711" s="121"/>
      <c r="C711" s="117"/>
      <c r="D711" s="117"/>
      <c r="E711" s="117"/>
      <c r="F711" s="117"/>
      <c r="G711" s="117"/>
      <c r="H711" s="117"/>
      <c r="I711" s="118"/>
      <c r="J711" s="118"/>
      <c r="K711" s="118"/>
      <c r="L711" s="118"/>
      <c r="M711" s="118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117"/>
      <c r="B712" s="121"/>
      <c r="C712" s="117"/>
      <c r="D712" s="117"/>
      <c r="E712" s="117"/>
      <c r="F712" s="117"/>
      <c r="G712" s="117"/>
      <c r="H712" s="117"/>
      <c r="I712" s="118"/>
      <c r="J712" s="118"/>
      <c r="K712" s="118"/>
      <c r="L712" s="118"/>
      <c r="M712" s="118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117"/>
      <c r="B713" s="121"/>
      <c r="C713" s="117"/>
      <c r="D713" s="117"/>
      <c r="E713" s="117"/>
      <c r="F713" s="117"/>
      <c r="G713" s="117"/>
      <c r="H713" s="117"/>
      <c r="I713" s="118"/>
      <c r="J713" s="118"/>
      <c r="K713" s="118"/>
      <c r="L713" s="118"/>
      <c r="M713" s="118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117"/>
      <c r="B714" s="121"/>
      <c r="C714" s="117"/>
      <c r="D714" s="117"/>
      <c r="E714" s="117"/>
      <c r="F714" s="117"/>
      <c r="G714" s="117"/>
      <c r="H714" s="117"/>
      <c r="I714" s="118"/>
      <c r="J714" s="118"/>
      <c r="K714" s="118"/>
      <c r="L714" s="118"/>
      <c r="M714" s="118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117"/>
      <c r="B715" s="121"/>
      <c r="C715" s="117"/>
      <c r="D715" s="117"/>
      <c r="E715" s="117"/>
      <c r="F715" s="117"/>
      <c r="G715" s="117"/>
      <c r="H715" s="117"/>
      <c r="I715" s="118"/>
      <c r="J715" s="118"/>
      <c r="K715" s="118"/>
      <c r="L715" s="118"/>
      <c r="M715" s="118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117"/>
      <c r="B716" s="121"/>
      <c r="C716" s="117"/>
      <c r="D716" s="117"/>
      <c r="E716" s="117"/>
      <c r="F716" s="117"/>
      <c r="G716" s="117"/>
      <c r="H716" s="117"/>
      <c r="I716" s="118"/>
      <c r="J716" s="118"/>
      <c r="K716" s="118"/>
      <c r="L716" s="118"/>
      <c r="M716" s="118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117"/>
      <c r="B717" s="121"/>
      <c r="C717" s="117"/>
      <c r="D717" s="117"/>
      <c r="E717" s="117"/>
      <c r="F717" s="117"/>
      <c r="G717" s="117"/>
      <c r="H717" s="117"/>
      <c r="I717" s="118"/>
      <c r="J717" s="118"/>
      <c r="K717" s="118"/>
      <c r="L717" s="118"/>
      <c r="M717" s="118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117"/>
      <c r="B718" s="121"/>
      <c r="C718" s="117"/>
      <c r="D718" s="117"/>
      <c r="E718" s="117"/>
      <c r="F718" s="117"/>
      <c r="G718" s="117"/>
      <c r="H718" s="117"/>
      <c r="I718" s="118"/>
      <c r="J718" s="118"/>
      <c r="K718" s="118"/>
      <c r="L718" s="118"/>
      <c r="M718" s="118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117"/>
      <c r="B719" s="121"/>
      <c r="C719" s="117"/>
      <c r="D719" s="117"/>
      <c r="E719" s="117"/>
      <c r="F719" s="117"/>
      <c r="G719" s="117"/>
      <c r="H719" s="117"/>
      <c r="I719" s="118"/>
      <c r="J719" s="118"/>
      <c r="K719" s="118"/>
      <c r="L719" s="118"/>
      <c r="M719" s="118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117"/>
      <c r="B720" s="121"/>
      <c r="C720" s="117"/>
      <c r="D720" s="117"/>
      <c r="E720" s="117"/>
      <c r="F720" s="117"/>
      <c r="G720" s="117"/>
      <c r="H720" s="117"/>
      <c r="I720" s="118"/>
      <c r="J720" s="118"/>
      <c r="K720" s="118"/>
      <c r="L720" s="118"/>
      <c r="M720" s="118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117"/>
      <c r="B721" s="121"/>
      <c r="C721" s="117"/>
      <c r="D721" s="117"/>
      <c r="E721" s="117"/>
      <c r="F721" s="117"/>
      <c r="G721" s="117"/>
      <c r="H721" s="117"/>
      <c r="I721" s="118"/>
      <c r="J721" s="118"/>
      <c r="K721" s="118"/>
      <c r="L721" s="118"/>
      <c r="M721" s="118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117"/>
      <c r="B722" s="121"/>
      <c r="C722" s="117"/>
      <c r="D722" s="117"/>
      <c r="E722" s="117"/>
      <c r="F722" s="117"/>
      <c r="G722" s="117"/>
      <c r="H722" s="117"/>
      <c r="I722" s="118"/>
      <c r="J722" s="118"/>
      <c r="K722" s="118"/>
      <c r="L722" s="118"/>
      <c r="M722" s="118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117"/>
      <c r="B723" s="121"/>
      <c r="C723" s="117"/>
      <c r="D723" s="117"/>
      <c r="E723" s="117"/>
      <c r="F723" s="117"/>
      <c r="G723" s="117"/>
      <c r="H723" s="117"/>
      <c r="I723" s="118"/>
      <c r="J723" s="118"/>
      <c r="K723" s="118"/>
      <c r="L723" s="118"/>
      <c r="M723" s="118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117"/>
      <c r="B724" s="121"/>
      <c r="C724" s="117"/>
      <c r="D724" s="117"/>
      <c r="E724" s="117"/>
      <c r="F724" s="117"/>
      <c r="G724" s="117"/>
      <c r="H724" s="117"/>
      <c r="I724" s="118"/>
      <c r="J724" s="118"/>
      <c r="K724" s="118"/>
      <c r="L724" s="118"/>
      <c r="M724" s="118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117"/>
      <c r="B725" s="121"/>
      <c r="C725" s="117"/>
      <c r="D725" s="117"/>
      <c r="E725" s="117"/>
      <c r="F725" s="117"/>
      <c r="G725" s="117"/>
      <c r="H725" s="117"/>
      <c r="I725" s="118"/>
      <c r="J725" s="118"/>
      <c r="K725" s="118"/>
      <c r="L725" s="118"/>
      <c r="M725" s="118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117"/>
      <c r="B726" s="121"/>
      <c r="C726" s="117"/>
      <c r="D726" s="117"/>
      <c r="E726" s="117"/>
      <c r="F726" s="117"/>
      <c r="G726" s="117"/>
      <c r="H726" s="117"/>
      <c r="I726" s="118"/>
      <c r="J726" s="118"/>
      <c r="K726" s="118"/>
      <c r="L726" s="118"/>
      <c r="M726" s="118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117"/>
      <c r="B727" s="121"/>
      <c r="C727" s="117"/>
      <c r="D727" s="117"/>
      <c r="E727" s="117"/>
      <c r="F727" s="117"/>
      <c r="G727" s="117"/>
      <c r="H727" s="117"/>
      <c r="I727" s="118"/>
      <c r="J727" s="118"/>
      <c r="K727" s="118"/>
      <c r="L727" s="118"/>
      <c r="M727" s="118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117"/>
      <c r="B728" s="121"/>
      <c r="C728" s="117"/>
      <c r="D728" s="117"/>
      <c r="E728" s="117"/>
      <c r="F728" s="117"/>
      <c r="G728" s="117"/>
      <c r="H728" s="117"/>
      <c r="I728" s="118"/>
      <c r="J728" s="118"/>
      <c r="K728" s="118"/>
      <c r="L728" s="118"/>
      <c r="M728" s="118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117"/>
      <c r="B729" s="121"/>
      <c r="C729" s="117"/>
      <c r="D729" s="117"/>
      <c r="E729" s="117"/>
      <c r="F729" s="117"/>
      <c r="G729" s="117"/>
      <c r="H729" s="117"/>
      <c r="I729" s="118"/>
      <c r="J729" s="118"/>
      <c r="K729" s="118"/>
      <c r="L729" s="118"/>
      <c r="M729" s="118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117"/>
      <c r="B730" s="121"/>
      <c r="C730" s="117"/>
      <c r="D730" s="117"/>
      <c r="E730" s="117"/>
      <c r="F730" s="117"/>
      <c r="G730" s="117"/>
      <c r="H730" s="117"/>
      <c r="I730" s="118"/>
      <c r="J730" s="118"/>
      <c r="K730" s="118"/>
      <c r="L730" s="118"/>
      <c r="M730" s="118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117"/>
      <c r="B731" s="121"/>
      <c r="C731" s="117"/>
      <c r="D731" s="117"/>
      <c r="E731" s="117"/>
      <c r="F731" s="117"/>
      <c r="G731" s="117"/>
      <c r="H731" s="117"/>
      <c r="I731" s="118"/>
      <c r="J731" s="118"/>
      <c r="K731" s="118"/>
      <c r="L731" s="118"/>
      <c r="M731" s="118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117"/>
      <c r="B732" s="121"/>
      <c r="C732" s="117"/>
      <c r="D732" s="117"/>
      <c r="E732" s="117"/>
      <c r="F732" s="117"/>
      <c r="G732" s="117"/>
      <c r="H732" s="117"/>
      <c r="I732" s="118"/>
      <c r="J732" s="118"/>
      <c r="K732" s="118"/>
      <c r="L732" s="118"/>
      <c r="M732" s="118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117"/>
      <c r="B733" s="121"/>
      <c r="C733" s="117"/>
      <c r="D733" s="117"/>
      <c r="E733" s="117"/>
      <c r="F733" s="117"/>
      <c r="G733" s="117"/>
      <c r="H733" s="117"/>
      <c r="I733" s="118"/>
      <c r="J733" s="118"/>
      <c r="K733" s="118"/>
      <c r="L733" s="118"/>
      <c r="M733" s="118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117"/>
      <c r="B734" s="121"/>
      <c r="C734" s="117"/>
      <c r="D734" s="117"/>
      <c r="E734" s="117"/>
      <c r="F734" s="117"/>
      <c r="G734" s="117"/>
      <c r="H734" s="117"/>
      <c r="I734" s="118"/>
      <c r="J734" s="118"/>
      <c r="K734" s="118"/>
      <c r="L734" s="118"/>
      <c r="M734" s="118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117"/>
      <c r="B735" s="121"/>
      <c r="C735" s="117"/>
      <c r="D735" s="117"/>
      <c r="E735" s="117"/>
      <c r="F735" s="117"/>
      <c r="G735" s="117"/>
      <c r="H735" s="117"/>
      <c r="I735" s="118"/>
      <c r="J735" s="118"/>
      <c r="K735" s="118"/>
      <c r="L735" s="118"/>
      <c r="M735" s="118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117"/>
      <c r="B736" s="121"/>
      <c r="C736" s="117"/>
      <c r="D736" s="117"/>
      <c r="E736" s="117"/>
      <c r="F736" s="117"/>
      <c r="G736" s="117"/>
      <c r="H736" s="117"/>
      <c r="I736" s="118"/>
      <c r="J736" s="118"/>
      <c r="K736" s="118"/>
      <c r="L736" s="118"/>
      <c r="M736" s="118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117"/>
      <c r="B737" s="121"/>
      <c r="C737" s="117"/>
      <c r="D737" s="117"/>
      <c r="E737" s="117"/>
      <c r="F737" s="117"/>
      <c r="G737" s="117"/>
      <c r="H737" s="117"/>
      <c r="I737" s="118"/>
      <c r="J737" s="118"/>
      <c r="K737" s="118"/>
      <c r="L737" s="118"/>
      <c r="M737" s="118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117"/>
      <c r="B738" s="121"/>
      <c r="C738" s="117"/>
      <c r="D738" s="117"/>
      <c r="E738" s="117"/>
      <c r="F738" s="117"/>
      <c r="G738" s="117"/>
      <c r="H738" s="117"/>
      <c r="I738" s="118"/>
      <c r="J738" s="118"/>
      <c r="K738" s="118"/>
      <c r="L738" s="118"/>
      <c r="M738" s="118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117"/>
      <c r="B739" s="121"/>
      <c r="C739" s="117"/>
      <c r="D739" s="117"/>
      <c r="E739" s="117"/>
      <c r="F739" s="117"/>
      <c r="G739" s="117"/>
      <c r="H739" s="117"/>
      <c r="I739" s="118"/>
      <c r="J739" s="118"/>
      <c r="K739" s="118"/>
      <c r="L739" s="118"/>
      <c r="M739" s="118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117"/>
      <c r="B740" s="121"/>
      <c r="C740" s="117"/>
      <c r="D740" s="117"/>
      <c r="E740" s="117"/>
      <c r="F740" s="117"/>
      <c r="G740" s="117"/>
      <c r="H740" s="117"/>
      <c r="I740" s="118"/>
      <c r="J740" s="118"/>
      <c r="K740" s="118"/>
      <c r="L740" s="118"/>
      <c r="M740" s="118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117"/>
      <c r="B741" s="121"/>
      <c r="C741" s="117"/>
      <c r="D741" s="117"/>
      <c r="E741" s="117"/>
      <c r="F741" s="117"/>
      <c r="G741" s="117"/>
      <c r="H741" s="117"/>
      <c r="I741" s="118"/>
      <c r="J741" s="118"/>
      <c r="K741" s="118"/>
      <c r="L741" s="118"/>
      <c r="M741" s="118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117"/>
      <c r="B742" s="121"/>
      <c r="C742" s="117"/>
      <c r="D742" s="117"/>
      <c r="E742" s="117"/>
      <c r="F742" s="117"/>
      <c r="G742" s="117"/>
      <c r="H742" s="117"/>
      <c r="I742" s="118"/>
      <c r="J742" s="118"/>
      <c r="K742" s="118"/>
      <c r="L742" s="118"/>
      <c r="M742" s="118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117"/>
      <c r="B743" s="121"/>
      <c r="C743" s="117"/>
      <c r="D743" s="117"/>
      <c r="E743" s="117"/>
      <c r="F743" s="117"/>
      <c r="G743" s="117"/>
      <c r="H743" s="117"/>
      <c r="I743" s="118"/>
      <c r="J743" s="118"/>
      <c r="K743" s="118"/>
      <c r="L743" s="118"/>
      <c r="M743" s="118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117"/>
      <c r="B744" s="121"/>
      <c r="C744" s="117"/>
      <c r="D744" s="117"/>
      <c r="E744" s="117"/>
      <c r="F744" s="117"/>
      <c r="G744" s="117"/>
      <c r="H744" s="117"/>
      <c r="I744" s="118"/>
      <c r="J744" s="118"/>
      <c r="K744" s="118"/>
      <c r="L744" s="118"/>
      <c r="M744" s="118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117"/>
      <c r="B745" s="121"/>
      <c r="C745" s="117"/>
      <c r="D745" s="117"/>
      <c r="E745" s="117"/>
      <c r="F745" s="117"/>
      <c r="G745" s="117"/>
      <c r="H745" s="117"/>
      <c r="I745" s="118"/>
      <c r="J745" s="118"/>
      <c r="K745" s="118"/>
      <c r="L745" s="118"/>
      <c r="M745" s="118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117"/>
      <c r="B746" s="121"/>
      <c r="C746" s="117"/>
      <c r="D746" s="117"/>
      <c r="E746" s="117"/>
      <c r="F746" s="117"/>
      <c r="G746" s="117"/>
      <c r="H746" s="117"/>
      <c r="I746" s="118"/>
      <c r="J746" s="118"/>
      <c r="K746" s="118"/>
      <c r="L746" s="118"/>
      <c r="M746" s="118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117"/>
      <c r="B747" s="121"/>
      <c r="C747" s="117"/>
      <c r="D747" s="117"/>
      <c r="E747" s="117"/>
      <c r="F747" s="117"/>
      <c r="G747" s="117"/>
      <c r="H747" s="117"/>
      <c r="I747" s="118"/>
      <c r="J747" s="118"/>
      <c r="K747" s="118"/>
      <c r="L747" s="118"/>
      <c r="M747" s="118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117"/>
      <c r="B748" s="121"/>
      <c r="C748" s="117"/>
      <c r="D748" s="117"/>
      <c r="E748" s="117"/>
      <c r="F748" s="117"/>
      <c r="G748" s="117"/>
      <c r="H748" s="117"/>
      <c r="I748" s="118"/>
      <c r="J748" s="118"/>
      <c r="K748" s="118"/>
      <c r="L748" s="118"/>
      <c r="M748" s="118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117"/>
      <c r="B749" s="121"/>
      <c r="C749" s="117"/>
      <c r="D749" s="117"/>
      <c r="E749" s="117"/>
      <c r="F749" s="117"/>
      <c r="G749" s="117"/>
      <c r="H749" s="117"/>
      <c r="I749" s="118"/>
      <c r="J749" s="118"/>
      <c r="K749" s="118"/>
      <c r="L749" s="118"/>
      <c r="M749" s="118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117"/>
      <c r="B750" s="121"/>
      <c r="C750" s="117"/>
      <c r="D750" s="117"/>
      <c r="E750" s="117"/>
      <c r="F750" s="117"/>
      <c r="G750" s="117"/>
      <c r="H750" s="117"/>
      <c r="I750" s="118"/>
      <c r="J750" s="118"/>
      <c r="K750" s="118"/>
      <c r="L750" s="118"/>
      <c r="M750" s="118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117"/>
      <c r="B751" s="121"/>
      <c r="C751" s="117"/>
      <c r="D751" s="117"/>
      <c r="E751" s="117"/>
      <c r="F751" s="117"/>
      <c r="G751" s="117"/>
      <c r="H751" s="117"/>
      <c r="I751" s="118"/>
      <c r="J751" s="118"/>
      <c r="K751" s="118"/>
      <c r="L751" s="118"/>
      <c r="M751" s="118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117"/>
      <c r="B752" s="121"/>
      <c r="C752" s="117"/>
      <c r="D752" s="117"/>
      <c r="E752" s="117"/>
      <c r="F752" s="117"/>
      <c r="G752" s="117"/>
      <c r="H752" s="117"/>
      <c r="I752" s="118"/>
      <c r="J752" s="118"/>
      <c r="K752" s="118"/>
      <c r="L752" s="118"/>
      <c r="M752" s="118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117"/>
      <c r="B753" s="121"/>
      <c r="C753" s="117"/>
      <c r="D753" s="117"/>
      <c r="E753" s="117"/>
      <c r="F753" s="117"/>
      <c r="G753" s="117"/>
      <c r="H753" s="117"/>
      <c r="I753" s="118"/>
      <c r="J753" s="118"/>
      <c r="K753" s="118"/>
      <c r="L753" s="118"/>
      <c r="M753" s="118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117"/>
      <c r="B754" s="121"/>
      <c r="C754" s="117"/>
      <c r="D754" s="117"/>
      <c r="E754" s="117"/>
      <c r="F754" s="117"/>
      <c r="G754" s="117"/>
      <c r="H754" s="117"/>
      <c r="I754" s="118"/>
      <c r="J754" s="118"/>
      <c r="K754" s="118"/>
      <c r="L754" s="118"/>
      <c r="M754" s="118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117"/>
      <c r="B755" s="121"/>
      <c r="C755" s="117"/>
      <c r="D755" s="117"/>
      <c r="E755" s="117"/>
      <c r="F755" s="117"/>
      <c r="G755" s="117"/>
      <c r="H755" s="117"/>
      <c r="I755" s="118"/>
      <c r="J755" s="118"/>
      <c r="K755" s="118"/>
      <c r="L755" s="118"/>
      <c r="M755" s="118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117"/>
      <c r="B756" s="121"/>
      <c r="C756" s="117"/>
      <c r="D756" s="117"/>
      <c r="E756" s="117"/>
      <c r="F756" s="117"/>
      <c r="G756" s="117"/>
      <c r="H756" s="117"/>
      <c r="I756" s="118"/>
      <c r="J756" s="118"/>
      <c r="K756" s="118"/>
      <c r="L756" s="118"/>
      <c r="M756" s="118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117"/>
      <c r="B757" s="121"/>
      <c r="C757" s="117"/>
      <c r="D757" s="117"/>
      <c r="E757" s="117"/>
      <c r="F757" s="117"/>
      <c r="G757" s="117"/>
      <c r="H757" s="117"/>
      <c r="I757" s="118"/>
      <c r="J757" s="118"/>
      <c r="K757" s="118"/>
      <c r="L757" s="118"/>
      <c r="M757" s="118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117"/>
      <c r="B758" s="121"/>
      <c r="C758" s="117"/>
      <c r="D758" s="117"/>
      <c r="E758" s="117"/>
      <c r="F758" s="117"/>
      <c r="G758" s="117"/>
      <c r="H758" s="117"/>
      <c r="I758" s="118"/>
      <c r="J758" s="118"/>
      <c r="K758" s="118"/>
      <c r="L758" s="118"/>
      <c r="M758" s="118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117"/>
      <c r="B759" s="121"/>
      <c r="C759" s="117"/>
      <c r="D759" s="117"/>
      <c r="E759" s="117"/>
      <c r="F759" s="117"/>
      <c r="G759" s="117"/>
      <c r="H759" s="117"/>
      <c r="I759" s="118"/>
      <c r="J759" s="118"/>
      <c r="K759" s="118"/>
      <c r="L759" s="118"/>
      <c r="M759" s="118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117"/>
      <c r="B760" s="121"/>
      <c r="C760" s="117"/>
      <c r="D760" s="117"/>
      <c r="E760" s="117"/>
      <c r="F760" s="117"/>
      <c r="G760" s="117"/>
      <c r="H760" s="117"/>
      <c r="I760" s="118"/>
      <c r="J760" s="118"/>
      <c r="K760" s="118"/>
      <c r="L760" s="118"/>
      <c r="M760" s="118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117"/>
      <c r="B761" s="121"/>
      <c r="C761" s="117"/>
      <c r="D761" s="117"/>
      <c r="E761" s="117"/>
      <c r="F761" s="117"/>
      <c r="G761" s="117"/>
      <c r="H761" s="117"/>
      <c r="I761" s="118"/>
      <c r="J761" s="118"/>
      <c r="K761" s="118"/>
      <c r="L761" s="118"/>
      <c r="M761" s="118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117"/>
      <c r="B762" s="121"/>
      <c r="C762" s="117"/>
      <c r="D762" s="117"/>
      <c r="E762" s="117"/>
      <c r="F762" s="117"/>
      <c r="G762" s="117"/>
      <c r="H762" s="117"/>
      <c r="I762" s="118"/>
      <c r="J762" s="118"/>
      <c r="K762" s="118"/>
      <c r="L762" s="118"/>
      <c r="M762" s="118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117"/>
      <c r="B763" s="121"/>
      <c r="C763" s="117"/>
      <c r="D763" s="117"/>
      <c r="E763" s="117"/>
      <c r="F763" s="117"/>
      <c r="G763" s="117"/>
      <c r="H763" s="117"/>
      <c r="I763" s="118"/>
      <c r="J763" s="118"/>
      <c r="K763" s="118"/>
      <c r="L763" s="118"/>
      <c r="M763" s="118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117"/>
      <c r="B764" s="121"/>
      <c r="C764" s="117"/>
      <c r="D764" s="117"/>
      <c r="E764" s="117"/>
      <c r="F764" s="117"/>
      <c r="G764" s="117"/>
      <c r="H764" s="117"/>
      <c r="I764" s="118"/>
      <c r="J764" s="118"/>
      <c r="K764" s="118"/>
      <c r="L764" s="118"/>
      <c r="M764" s="118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117"/>
      <c r="B765" s="121"/>
      <c r="C765" s="117"/>
      <c r="D765" s="117"/>
      <c r="E765" s="117"/>
      <c r="F765" s="117"/>
      <c r="G765" s="117"/>
      <c r="H765" s="117"/>
      <c r="I765" s="118"/>
      <c r="J765" s="118"/>
      <c r="K765" s="118"/>
      <c r="L765" s="118"/>
      <c r="M765" s="118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117"/>
      <c r="B766" s="121"/>
      <c r="C766" s="117"/>
      <c r="D766" s="117"/>
      <c r="E766" s="117"/>
      <c r="F766" s="117"/>
      <c r="G766" s="117"/>
      <c r="H766" s="117"/>
      <c r="I766" s="118"/>
      <c r="J766" s="118"/>
      <c r="K766" s="118"/>
      <c r="L766" s="118"/>
      <c r="M766" s="118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117"/>
      <c r="B767" s="121"/>
      <c r="C767" s="117"/>
      <c r="D767" s="117"/>
      <c r="E767" s="117"/>
      <c r="F767" s="117"/>
      <c r="G767" s="117"/>
      <c r="H767" s="117"/>
      <c r="I767" s="118"/>
      <c r="J767" s="118"/>
      <c r="K767" s="118"/>
      <c r="L767" s="118"/>
      <c r="M767" s="118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117"/>
      <c r="B768" s="121"/>
      <c r="C768" s="117"/>
      <c r="D768" s="117"/>
      <c r="E768" s="117"/>
      <c r="F768" s="117"/>
      <c r="G768" s="117"/>
      <c r="H768" s="117"/>
      <c r="I768" s="118"/>
      <c r="J768" s="118"/>
      <c r="K768" s="118"/>
      <c r="L768" s="118"/>
      <c r="M768" s="118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117"/>
      <c r="B769" s="121"/>
      <c r="C769" s="117"/>
      <c r="D769" s="117"/>
      <c r="E769" s="117"/>
      <c r="F769" s="117"/>
      <c r="G769" s="117"/>
      <c r="H769" s="117"/>
      <c r="I769" s="118"/>
      <c r="J769" s="118"/>
      <c r="K769" s="118"/>
      <c r="L769" s="118"/>
      <c r="M769" s="118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117"/>
      <c r="B770" s="121"/>
      <c r="C770" s="117"/>
      <c r="D770" s="117"/>
      <c r="E770" s="117"/>
      <c r="F770" s="117"/>
      <c r="G770" s="117"/>
      <c r="H770" s="117"/>
      <c r="I770" s="118"/>
      <c r="J770" s="118"/>
      <c r="K770" s="118"/>
      <c r="L770" s="118"/>
      <c r="M770" s="118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117"/>
      <c r="B771" s="121"/>
      <c r="C771" s="117"/>
      <c r="D771" s="117"/>
      <c r="E771" s="117"/>
      <c r="F771" s="117"/>
      <c r="G771" s="117"/>
      <c r="H771" s="117"/>
      <c r="I771" s="118"/>
      <c r="J771" s="118"/>
      <c r="K771" s="118"/>
      <c r="L771" s="118"/>
      <c r="M771" s="118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117"/>
      <c r="B772" s="121"/>
      <c r="C772" s="117"/>
      <c r="D772" s="117"/>
      <c r="E772" s="117"/>
      <c r="F772" s="117"/>
      <c r="G772" s="117"/>
      <c r="H772" s="117"/>
      <c r="I772" s="118"/>
      <c r="J772" s="118"/>
      <c r="K772" s="118"/>
      <c r="L772" s="118"/>
      <c r="M772" s="118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117"/>
      <c r="B773" s="121"/>
      <c r="C773" s="117"/>
      <c r="D773" s="117"/>
      <c r="E773" s="117"/>
      <c r="F773" s="117"/>
      <c r="G773" s="117"/>
      <c r="H773" s="117"/>
      <c r="I773" s="118"/>
      <c r="J773" s="118"/>
      <c r="K773" s="118"/>
      <c r="L773" s="118"/>
      <c r="M773" s="118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117"/>
      <c r="B774" s="121"/>
      <c r="C774" s="117"/>
      <c r="D774" s="117"/>
      <c r="E774" s="117"/>
      <c r="F774" s="117"/>
      <c r="G774" s="117"/>
      <c r="H774" s="117"/>
      <c r="I774" s="118"/>
      <c r="J774" s="118"/>
      <c r="K774" s="118"/>
      <c r="L774" s="118"/>
      <c r="M774" s="118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117"/>
      <c r="B775" s="121"/>
      <c r="C775" s="117"/>
      <c r="D775" s="117"/>
      <c r="E775" s="117"/>
      <c r="F775" s="117"/>
      <c r="G775" s="117"/>
      <c r="H775" s="117"/>
      <c r="I775" s="118"/>
      <c r="J775" s="118"/>
      <c r="K775" s="118"/>
      <c r="L775" s="118"/>
      <c r="M775" s="118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117"/>
      <c r="B776" s="121"/>
      <c r="C776" s="117"/>
      <c r="D776" s="117"/>
      <c r="E776" s="117"/>
      <c r="F776" s="117"/>
      <c r="G776" s="117"/>
      <c r="H776" s="117"/>
      <c r="I776" s="118"/>
      <c r="J776" s="118"/>
      <c r="K776" s="118"/>
      <c r="L776" s="118"/>
      <c r="M776" s="118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117"/>
      <c r="B777" s="121"/>
      <c r="C777" s="117"/>
      <c r="D777" s="117"/>
      <c r="E777" s="117"/>
      <c r="F777" s="117"/>
      <c r="G777" s="117"/>
      <c r="H777" s="117"/>
      <c r="I777" s="118"/>
      <c r="J777" s="118"/>
      <c r="K777" s="118"/>
      <c r="L777" s="118"/>
      <c r="M777" s="118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117"/>
      <c r="B778" s="121"/>
      <c r="C778" s="117"/>
      <c r="D778" s="117"/>
      <c r="E778" s="117"/>
      <c r="F778" s="117"/>
      <c r="G778" s="117"/>
      <c r="H778" s="117"/>
      <c r="I778" s="118"/>
      <c r="J778" s="118"/>
      <c r="K778" s="118"/>
      <c r="L778" s="118"/>
      <c r="M778" s="118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117"/>
      <c r="B779" s="121"/>
      <c r="C779" s="117"/>
      <c r="D779" s="117"/>
      <c r="E779" s="117"/>
      <c r="F779" s="117"/>
      <c r="G779" s="117"/>
      <c r="H779" s="117"/>
      <c r="I779" s="118"/>
      <c r="J779" s="118"/>
      <c r="K779" s="118"/>
      <c r="L779" s="118"/>
      <c r="M779" s="118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117"/>
      <c r="B780" s="121"/>
      <c r="C780" s="117"/>
      <c r="D780" s="117"/>
      <c r="E780" s="117"/>
      <c r="F780" s="117"/>
      <c r="G780" s="117"/>
      <c r="H780" s="117"/>
      <c r="I780" s="118"/>
      <c r="J780" s="118"/>
      <c r="K780" s="118"/>
      <c r="L780" s="118"/>
      <c r="M780" s="118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117"/>
      <c r="B781" s="121"/>
      <c r="C781" s="117"/>
      <c r="D781" s="117"/>
      <c r="E781" s="117"/>
      <c r="F781" s="117"/>
      <c r="G781" s="117"/>
      <c r="H781" s="117"/>
      <c r="I781" s="118"/>
      <c r="J781" s="118"/>
      <c r="K781" s="118"/>
      <c r="L781" s="118"/>
      <c r="M781" s="118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117"/>
      <c r="B782" s="121"/>
      <c r="C782" s="117"/>
      <c r="D782" s="117"/>
      <c r="E782" s="117"/>
      <c r="F782" s="117"/>
      <c r="G782" s="117"/>
      <c r="H782" s="117"/>
      <c r="I782" s="118"/>
      <c r="J782" s="118"/>
      <c r="K782" s="118"/>
      <c r="L782" s="118"/>
      <c r="M782" s="118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117"/>
      <c r="B783" s="121"/>
      <c r="C783" s="117"/>
      <c r="D783" s="117"/>
      <c r="E783" s="117"/>
      <c r="F783" s="117"/>
      <c r="G783" s="117"/>
      <c r="H783" s="117"/>
      <c r="I783" s="118"/>
      <c r="J783" s="118"/>
      <c r="K783" s="118"/>
      <c r="L783" s="118"/>
      <c r="M783" s="118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117"/>
      <c r="B784" s="121"/>
      <c r="C784" s="117"/>
      <c r="D784" s="117"/>
      <c r="E784" s="117"/>
      <c r="F784" s="117"/>
      <c r="G784" s="117"/>
      <c r="H784" s="117"/>
      <c r="I784" s="118"/>
      <c r="J784" s="118"/>
      <c r="K784" s="118"/>
      <c r="L784" s="118"/>
      <c r="M784" s="118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117"/>
      <c r="B785" s="121"/>
      <c r="C785" s="117"/>
      <c r="D785" s="117"/>
      <c r="E785" s="117"/>
      <c r="F785" s="117"/>
      <c r="G785" s="117"/>
      <c r="H785" s="117"/>
      <c r="I785" s="118"/>
      <c r="J785" s="118"/>
      <c r="K785" s="118"/>
      <c r="L785" s="118"/>
      <c r="M785" s="118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117"/>
      <c r="B786" s="121"/>
      <c r="C786" s="117"/>
      <c r="D786" s="117"/>
      <c r="E786" s="117"/>
      <c r="F786" s="117"/>
      <c r="G786" s="117"/>
      <c r="H786" s="117"/>
      <c r="I786" s="118"/>
      <c r="J786" s="118"/>
      <c r="K786" s="118"/>
      <c r="L786" s="118"/>
      <c r="M786" s="118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117"/>
      <c r="B787" s="121"/>
      <c r="C787" s="117"/>
      <c r="D787" s="117"/>
      <c r="E787" s="117"/>
      <c r="F787" s="117"/>
      <c r="G787" s="117"/>
      <c r="H787" s="117"/>
      <c r="I787" s="118"/>
      <c r="J787" s="118"/>
      <c r="K787" s="118"/>
      <c r="L787" s="118"/>
      <c r="M787" s="118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117"/>
      <c r="B788" s="121"/>
      <c r="C788" s="117"/>
      <c r="D788" s="117"/>
      <c r="E788" s="117"/>
      <c r="F788" s="117"/>
      <c r="G788" s="117"/>
      <c r="H788" s="117"/>
      <c r="I788" s="118"/>
      <c r="J788" s="118"/>
      <c r="K788" s="118"/>
      <c r="L788" s="118"/>
      <c r="M788" s="118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117"/>
      <c r="B789" s="121"/>
      <c r="C789" s="117"/>
      <c r="D789" s="117"/>
      <c r="E789" s="117"/>
      <c r="F789" s="117"/>
      <c r="G789" s="117"/>
      <c r="H789" s="117"/>
      <c r="I789" s="118"/>
      <c r="J789" s="118"/>
      <c r="K789" s="118"/>
      <c r="L789" s="118"/>
      <c r="M789" s="118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117"/>
      <c r="B790" s="121"/>
      <c r="C790" s="117"/>
      <c r="D790" s="117"/>
      <c r="E790" s="117"/>
      <c r="F790" s="117"/>
      <c r="G790" s="117"/>
      <c r="H790" s="117"/>
      <c r="I790" s="118"/>
      <c r="J790" s="118"/>
      <c r="K790" s="118"/>
      <c r="L790" s="118"/>
      <c r="M790" s="118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117"/>
      <c r="B791" s="121"/>
      <c r="C791" s="117"/>
      <c r="D791" s="117"/>
      <c r="E791" s="117"/>
      <c r="F791" s="117"/>
      <c r="G791" s="117"/>
      <c r="H791" s="117"/>
      <c r="I791" s="118"/>
      <c r="J791" s="118"/>
      <c r="K791" s="118"/>
      <c r="L791" s="118"/>
      <c r="M791" s="118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117"/>
      <c r="B792" s="121"/>
      <c r="C792" s="117"/>
      <c r="D792" s="117"/>
      <c r="E792" s="117"/>
      <c r="F792" s="117"/>
      <c r="G792" s="117"/>
      <c r="H792" s="117"/>
      <c r="I792" s="118"/>
      <c r="J792" s="118"/>
      <c r="K792" s="118"/>
      <c r="L792" s="118"/>
      <c r="M792" s="118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117"/>
      <c r="B793" s="121"/>
      <c r="C793" s="117"/>
      <c r="D793" s="117"/>
      <c r="E793" s="117"/>
      <c r="F793" s="117"/>
      <c r="G793" s="117"/>
      <c r="H793" s="117"/>
      <c r="I793" s="118"/>
      <c r="J793" s="118"/>
      <c r="K793" s="118"/>
      <c r="L793" s="118"/>
      <c r="M793" s="118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117"/>
      <c r="B794" s="121"/>
      <c r="C794" s="117"/>
      <c r="D794" s="117"/>
      <c r="E794" s="117"/>
      <c r="F794" s="117"/>
      <c r="G794" s="117"/>
      <c r="H794" s="117"/>
      <c r="I794" s="118"/>
      <c r="J794" s="118"/>
      <c r="K794" s="118"/>
      <c r="L794" s="118"/>
      <c r="M794" s="118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117"/>
      <c r="B795" s="121"/>
      <c r="C795" s="117"/>
      <c r="D795" s="117"/>
      <c r="E795" s="117"/>
      <c r="F795" s="117"/>
      <c r="G795" s="117"/>
      <c r="H795" s="117"/>
      <c r="I795" s="118"/>
      <c r="J795" s="118"/>
      <c r="K795" s="118"/>
      <c r="L795" s="118"/>
      <c r="M795" s="118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117"/>
      <c r="B796" s="121"/>
      <c r="C796" s="117"/>
      <c r="D796" s="117"/>
      <c r="E796" s="117"/>
      <c r="F796" s="117"/>
      <c r="G796" s="117"/>
      <c r="H796" s="117"/>
      <c r="I796" s="118"/>
      <c r="J796" s="118"/>
      <c r="K796" s="118"/>
      <c r="L796" s="118"/>
      <c r="M796" s="118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117"/>
      <c r="B797" s="121"/>
      <c r="C797" s="117"/>
      <c r="D797" s="117"/>
      <c r="E797" s="117"/>
      <c r="F797" s="117"/>
      <c r="G797" s="117"/>
      <c r="H797" s="117"/>
      <c r="I797" s="118"/>
      <c r="J797" s="118"/>
      <c r="K797" s="118"/>
      <c r="L797" s="118"/>
      <c r="M797" s="118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117"/>
      <c r="B798" s="121"/>
      <c r="C798" s="117"/>
      <c r="D798" s="117"/>
      <c r="E798" s="117"/>
      <c r="F798" s="117"/>
      <c r="G798" s="117"/>
      <c r="H798" s="117"/>
      <c r="I798" s="118"/>
      <c r="J798" s="118"/>
      <c r="K798" s="118"/>
      <c r="L798" s="118"/>
      <c r="M798" s="118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117"/>
      <c r="B799" s="121"/>
      <c r="C799" s="117"/>
      <c r="D799" s="117"/>
      <c r="E799" s="117"/>
      <c r="F799" s="117"/>
      <c r="G799" s="117"/>
      <c r="H799" s="117"/>
      <c r="I799" s="118"/>
      <c r="J799" s="118"/>
      <c r="K799" s="118"/>
      <c r="L799" s="118"/>
      <c r="M799" s="118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117"/>
      <c r="B800" s="121"/>
      <c r="C800" s="117"/>
      <c r="D800" s="117"/>
      <c r="E800" s="117"/>
      <c r="F800" s="117"/>
      <c r="G800" s="117"/>
      <c r="H800" s="117"/>
      <c r="I800" s="118"/>
      <c r="J800" s="118"/>
      <c r="K800" s="118"/>
      <c r="L800" s="118"/>
      <c r="M800" s="118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117"/>
      <c r="B801" s="121"/>
      <c r="C801" s="117"/>
      <c r="D801" s="117"/>
      <c r="E801" s="117"/>
      <c r="F801" s="117"/>
      <c r="G801" s="117"/>
      <c r="H801" s="117"/>
      <c r="I801" s="118"/>
      <c r="J801" s="118"/>
      <c r="K801" s="118"/>
      <c r="L801" s="118"/>
      <c r="M801" s="118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117"/>
      <c r="B802" s="121"/>
      <c r="C802" s="117"/>
      <c r="D802" s="117"/>
      <c r="E802" s="117"/>
      <c r="F802" s="117"/>
      <c r="G802" s="117"/>
      <c r="H802" s="117"/>
      <c r="I802" s="118"/>
      <c r="J802" s="118"/>
      <c r="K802" s="118"/>
      <c r="L802" s="118"/>
      <c r="M802" s="118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117"/>
      <c r="B803" s="121"/>
      <c r="C803" s="117"/>
      <c r="D803" s="117"/>
      <c r="E803" s="117"/>
      <c r="F803" s="117"/>
      <c r="G803" s="117"/>
      <c r="H803" s="117"/>
      <c r="I803" s="118"/>
      <c r="J803" s="118"/>
      <c r="K803" s="118"/>
      <c r="L803" s="118"/>
      <c r="M803" s="118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117"/>
      <c r="B804" s="121"/>
      <c r="C804" s="117"/>
      <c r="D804" s="117"/>
      <c r="E804" s="117"/>
      <c r="F804" s="117"/>
      <c r="G804" s="117"/>
      <c r="H804" s="117"/>
      <c r="I804" s="118"/>
      <c r="J804" s="118"/>
      <c r="K804" s="118"/>
      <c r="L804" s="118"/>
      <c r="M804" s="118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117"/>
      <c r="B805" s="121"/>
      <c r="C805" s="117"/>
      <c r="D805" s="117"/>
      <c r="E805" s="117"/>
      <c r="F805" s="117"/>
      <c r="G805" s="117"/>
      <c r="H805" s="117"/>
      <c r="I805" s="118"/>
      <c r="J805" s="118"/>
      <c r="K805" s="118"/>
      <c r="L805" s="118"/>
      <c r="M805" s="118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117"/>
      <c r="B806" s="121"/>
      <c r="C806" s="117"/>
      <c r="D806" s="117"/>
      <c r="E806" s="117"/>
      <c r="F806" s="117"/>
      <c r="G806" s="117"/>
      <c r="H806" s="117"/>
      <c r="I806" s="118"/>
      <c r="J806" s="118"/>
      <c r="K806" s="118"/>
      <c r="L806" s="118"/>
      <c r="M806" s="118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117"/>
      <c r="B807" s="121"/>
      <c r="C807" s="117"/>
      <c r="D807" s="117"/>
      <c r="E807" s="117"/>
      <c r="F807" s="117"/>
      <c r="G807" s="117"/>
      <c r="H807" s="117"/>
      <c r="I807" s="118"/>
      <c r="J807" s="118"/>
      <c r="K807" s="118"/>
      <c r="L807" s="118"/>
      <c r="M807" s="118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117"/>
      <c r="B808" s="121"/>
      <c r="C808" s="117"/>
      <c r="D808" s="117"/>
      <c r="E808" s="117"/>
      <c r="F808" s="117"/>
      <c r="G808" s="117"/>
      <c r="H808" s="117"/>
      <c r="I808" s="118"/>
      <c r="J808" s="118"/>
      <c r="K808" s="118"/>
      <c r="L808" s="118"/>
      <c r="M808" s="118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117"/>
      <c r="B809" s="121"/>
      <c r="C809" s="117"/>
      <c r="D809" s="117"/>
      <c r="E809" s="117"/>
      <c r="F809" s="117"/>
      <c r="G809" s="117"/>
      <c r="H809" s="117"/>
      <c r="I809" s="118"/>
      <c r="J809" s="118"/>
      <c r="K809" s="118"/>
      <c r="L809" s="118"/>
      <c r="M809" s="118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117"/>
      <c r="B810" s="121"/>
      <c r="C810" s="117"/>
      <c r="D810" s="117"/>
      <c r="E810" s="117"/>
      <c r="F810" s="117"/>
      <c r="G810" s="117"/>
      <c r="H810" s="117"/>
      <c r="I810" s="118"/>
      <c r="J810" s="118"/>
      <c r="K810" s="118"/>
      <c r="L810" s="118"/>
      <c r="M810" s="118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117"/>
      <c r="B811" s="121"/>
      <c r="C811" s="117"/>
      <c r="D811" s="117"/>
      <c r="E811" s="117"/>
      <c r="F811" s="117"/>
      <c r="G811" s="117"/>
      <c r="H811" s="117"/>
      <c r="I811" s="118"/>
      <c r="J811" s="118"/>
      <c r="K811" s="118"/>
      <c r="L811" s="118"/>
      <c r="M811" s="118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117"/>
      <c r="B812" s="121"/>
      <c r="C812" s="117"/>
      <c r="D812" s="117"/>
      <c r="E812" s="117"/>
      <c r="F812" s="117"/>
      <c r="G812" s="117"/>
      <c r="H812" s="117"/>
      <c r="I812" s="118"/>
      <c r="J812" s="118"/>
      <c r="K812" s="118"/>
      <c r="L812" s="118"/>
      <c r="M812" s="118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117"/>
      <c r="B813" s="121"/>
      <c r="C813" s="117"/>
      <c r="D813" s="117"/>
      <c r="E813" s="117"/>
      <c r="F813" s="117"/>
      <c r="G813" s="117"/>
      <c r="H813" s="117"/>
      <c r="I813" s="118"/>
      <c r="J813" s="118"/>
      <c r="K813" s="118"/>
      <c r="L813" s="118"/>
      <c r="M813" s="118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117"/>
      <c r="B814" s="121"/>
      <c r="C814" s="117"/>
      <c r="D814" s="117"/>
      <c r="E814" s="117"/>
      <c r="F814" s="117"/>
      <c r="G814" s="117"/>
      <c r="H814" s="117"/>
      <c r="I814" s="118"/>
      <c r="J814" s="118"/>
      <c r="K814" s="118"/>
      <c r="L814" s="118"/>
      <c r="M814" s="118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117"/>
      <c r="B815" s="121"/>
      <c r="C815" s="117"/>
      <c r="D815" s="117"/>
      <c r="E815" s="117"/>
      <c r="F815" s="117"/>
      <c r="G815" s="117"/>
      <c r="H815" s="117"/>
      <c r="I815" s="118"/>
      <c r="J815" s="118"/>
      <c r="K815" s="118"/>
      <c r="L815" s="118"/>
      <c r="M815" s="118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117"/>
      <c r="B816" s="121"/>
      <c r="C816" s="117"/>
      <c r="D816" s="117"/>
      <c r="E816" s="117"/>
      <c r="F816" s="117"/>
      <c r="G816" s="117"/>
      <c r="H816" s="117"/>
      <c r="I816" s="118"/>
      <c r="J816" s="118"/>
      <c r="K816" s="118"/>
      <c r="L816" s="118"/>
      <c r="M816" s="118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117"/>
      <c r="B817" s="121"/>
      <c r="C817" s="117"/>
      <c r="D817" s="117"/>
      <c r="E817" s="117"/>
      <c r="F817" s="117"/>
      <c r="G817" s="117"/>
      <c r="H817" s="117"/>
      <c r="I817" s="118"/>
      <c r="J817" s="118"/>
      <c r="K817" s="118"/>
      <c r="L817" s="118"/>
      <c r="M817" s="118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117"/>
      <c r="B818" s="121"/>
      <c r="C818" s="117"/>
      <c r="D818" s="117"/>
      <c r="E818" s="117"/>
      <c r="F818" s="117"/>
      <c r="G818" s="117"/>
      <c r="H818" s="117"/>
      <c r="I818" s="118"/>
      <c r="J818" s="118"/>
      <c r="K818" s="118"/>
      <c r="L818" s="118"/>
      <c r="M818" s="118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117"/>
      <c r="B819" s="121"/>
      <c r="C819" s="117"/>
      <c r="D819" s="117"/>
      <c r="E819" s="117"/>
      <c r="F819" s="117"/>
      <c r="G819" s="117"/>
      <c r="H819" s="117"/>
      <c r="I819" s="118"/>
      <c r="J819" s="118"/>
      <c r="K819" s="118"/>
      <c r="L819" s="118"/>
      <c r="M819" s="118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117"/>
      <c r="B820" s="121"/>
      <c r="C820" s="117"/>
      <c r="D820" s="117"/>
      <c r="E820" s="117"/>
      <c r="F820" s="117"/>
      <c r="G820" s="117"/>
      <c r="H820" s="117"/>
      <c r="I820" s="118"/>
      <c r="J820" s="118"/>
      <c r="K820" s="118"/>
      <c r="L820" s="118"/>
      <c r="M820" s="118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117"/>
      <c r="B821" s="121"/>
      <c r="C821" s="117"/>
      <c r="D821" s="117"/>
      <c r="E821" s="117"/>
      <c r="F821" s="117"/>
      <c r="G821" s="117"/>
      <c r="H821" s="117"/>
      <c r="I821" s="118"/>
      <c r="J821" s="118"/>
      <c r="K821" s="118"/>
      <c r="L821" s="118"/>
      <c r="M821" s="118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117"/>
      <c r="B822" s="121"/>
      <c r="C822" s="117"/>
      <c r="D822" s="117"/>
      <c r="E822" s="117"/>
      <c r="F822" s="117"/>
      <c r="G822" s="117"/>
      <c r="H822" s="117"/>
      <c r="I822" s="118"/>
      <c r="J822" s="118"/>
      <c r="K822" s="118"/>
      <c r="L822" s="118"/>
      <c r="M822" s="118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117"/>
      <c r="B823" s="121"/>
      <c r="C823" s="117"/>
      <c r="D823" s="117"/>
      <c r="E823" s="117"/>
      <c r="F823" s="117"/>
      <c r="G823" s="117"/>
      <c r="H823" s="117"/>
      <c r="I823" s="118"/>
      <c r="J823" s="118"/>
      <c r="K823" s="118"/>
      <c r="L823" s="118"/>
      <c r="M823" s="118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117"/>
      <c r="B824" s="121"/>
      <c r="C824" s="117"/>
      <c r="D824" s="117"/>
      <c r="E824" s="117"/>
      <c r="F824" s="117"/>
      <c r="G824" s="117"/>
      <c r="H824" s="117"/>
      <c r="I824" s="118"/>
      <c r="J824" s="118"/>
      <c r="K824" s="118"/>
      <c r="L824" s="118"/>
      <c r="M824" s="118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117"/>
      <c r="B825" s="121"/>
      <c r="C825" s="117"/>
      <c r="D825" s="117"/>
      <c r="E825" s="117"/>
      <c r="F825" s="117"/>
      <c r="G825" s="117"/>
      <c r="H825" s="117"/>
      <c r="I825" s="118"/>
      <c r="J825" s="118"/>
      <c r="K825" s="118"/>
      <c r="L825" s="118"/>
      <c r="M825" s="118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117"/>
      <c r="B826" s="121"/>
      <c r="C826" s="117"/>
      <c r="D826" s="117"/>
      <c r="E826" s="117"/>
      <c r="F826" s="117"/>
      <c r="G826" s="117"/>
      <c r="H826" s="117"/>
      <c r="I826" s="118"/>
      <c r="J826" s="118"/>
      <c r="K826" s="118"/>
      <c r="L826" s="118"/>
      <c r="M826" s="118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117"/>
      <c r="B827" s="121"/>
      <c r="C827" s="117"/>
      <c r="D827" s="117"/>
      <c r="E827" s="117"/>
      <c r="F827" s="117"/>
      <c r="G827" s="117"/>
      <c r="H827" s="117"/>
      <c r="I827" s="118"/>
      <c r="J827" s="118"/>
      <c r="K827" s="118"/>
      <c r="L827" s="118"/>
      <c r="M827" s="118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117"/>
      <c r="B828" s="121"/>
      <c r="C828" s="117"/>
      <c r="D828" s="117"/>
      <c r="E828" s="117"/>
      <c r="F828" s="117"/>
      <c r="G828" s="117"/>
      <c r="H828" s="117"/>
      <c r="I828" s="118"/>
      <c r="J828" s="118"/>
      <c r="K828" s="118"/>
      <c r="L828" s="118"/>
      <c r="M828" s="118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117"/>
      <c r="B829" s="121"/>
      <c r="C829" s="117"/>
      <c r="D829" s="117"/>
      <c r="E829" s="117"/>
      <c r="F829" s="117"/>
      <c r="G829" s="117"/>
      <c r="H829" s="117"/>
      <c r="I829" s="118"/>
      <c r="J829" s="118"/>
      <c r="K829" s="118"/>
      <c r="L829" s="118"/>
      <c r="M829" s="118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117"/>
      <c r="B830" s="121"/>
      <c r="C830" s="117"/>
      <c r="D830" s="117"/>
      <c r="E830" s="117"/>
      <c r="F830" s="117"/>
      <c r="G830" s="117"/>
      <c r="H830" s="117"/>
      <c r="I830" s="118"/>
      <c r="J830" s="118"/>
      <c r="K830" s="118"/>
      <c r="L830" s="118"/>
      <c r="M830" s="118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117"/>
      <c r="B831" s="121"/>
      <c r="C831" s="117"/>
      <c r="D831" s="117"/>
      <c r="E831" s="117"/>
      <c r="F831" s="117"/>
      <c r="G831" s="117"/>
      <c r="H831" s="117"/>
      <c r="I831" s="118"/>
      <c r="J831" s="118"/>
      <c r="K831" s="118"/>
      <c r="L831" s="118"/>
      <c r="M831" s="118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117"/>
      <c r="B832" s="121"/>
      <c r="C832" s="117"/>
      <c r="D832" s="117"/>
      <c r="E832" s="117"/>
      <c r="F832" s="117"/>
      <c r="G832" s="117"/>
      <c r="H832" s="117"/>
      <c r="I832" s="118"/>
      <c r="J832" s="118"/>
      <c r="K832" s="118"/>
      <c r="L832" s="118"/>
      <c r="M832" s="118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117"/>
      <c r="B833" s="121"/>
      <c r="C833" s="117"/>
      <c r="D833" s="117"/>
      <c r="E833" s="117"/>
      <c r="F833" s="117"/>
      <c r="G833" s="117"/>
      <c r="H833" s="117"/>
      <c r="I833" s="118"/>
      <c r="J833" s="118"/>
      <c r="K833" s="118"/>
      <c r="L833" s="118"/>
      <c r="M833" s="118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117"/>
      <c r="B834" s="121"/>
      <c r="C834" s="117"/>
      <c r="D834" s="117"/>
      <c r="E834" s="117"/>
      <c r="F834" s="117"/>
      <c r="G834" s="117"/>
      <c r="H834" s="117"/>
      <c r="I834" s="118"/>
      <c r="J834" s="118"/>
      <c r="K834" s="118"/>
      <c r="L834" s="118"/>
      <c r="M834" s="118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117"/>
      <c r="B835" s="121"/>
      <c r="C835" s="117"/>
      <c r="D835" s="117"/>
      <c r="E835" s="117"/>
      <c r="F835" s="117"/>
      <c r="G835" s="117"/>
      <c r="H835" s="117"/>
      <c r="I835" s="118"/>
      <c r="J835" s="118"/>
      <c r="K835" s="118"/>
      <c r="L835" s="118"/>
      <c r="M835" s="118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117"/>
      <c r="B836" s="121"/>
      <c r="C836" s="117"/>
      <c r="D836" s="117"/>
      <c r="E836" s="117"/>
      <c r="F836" s="117"/>
      <c r="G836" s="117"/>
      <c r="H836" s="117"/>
      <c r="I836" s="118"/>
      <c r="J836" s="118"/>
      <c r="K836" s="118"/>
      <c r="L836" s="118"/>
      <c r="M836" s="118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117"/>
      <c r="B837" s="121"/>
      <c r="C837" s="117"/>
      <c r="D837" s="117"/>
      <c r="E837" s="117"/>
      <c r="F837" s="117"/>
      <c r="G837" s="117"/>
      <c r="H837" s="117"/>
      <c r="I837" s="118"/>
      <c r="J837" s="118"/>
      <c r="K837" s="118"/>
      <c r="L837" s="118"/>
      <c r="M837" s="118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117"/>
      <c r="B838" s="121"/>
      <c r="C838" s="117"/>
      <c r="D838" s="117"/>
      <c r="E838" s="117"/>
      <c r="F838" s="117"/>
      <c r="G838" s="117"/>
      <c r="H838" s="117"/>
      <c r="I838" s="118"/>
      <c r="J838" s="118"/>
      <c r="K838" s="118"/>
      <c r="L838" s="118"/>
      <c r="M838" s="118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117"/>
      <c r="B839" s="121"/>
      <c r="C839" s="117"/>
      <c r="D839" s="117"/>
      <c r="E839" s="117"/>
      <c r="F839" s="117"/>
      <c r="G839" s="117"/>
      <c r="H839" s="117"/>
      <c r="I839" s="118"/>
      <c r="J839" s="118"/>
      <c r="K839" s="118"/>
      <c r="L839" s="118"/>
      <c r="M839" s="118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117"/>
      <c r="B840" s="121"/>
      <c r="C840" s="117"/>
      <c r="D840" s="117"/>
      <c r="E840" s="117"/>
      <c r="F840" s="117"/>
      <c r="G840" s="117"/>
      <c r="H840" s="117"/>
      <c r="I840" s="118"/>
      <c r="J840" s="118"/>
      <c r="K840" s="118"/>
      <c r="L840" s="118"/>
      <c r="M840" s="118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117"/>
      <c r="B841" s="121"/>
      <c r="C841" s="117"/>
      <c r="D841" s="117"/>
      <c r="E841" s="117"/>
      <c r="F841" s="117"/>
      <c r="G841" s="117"/>
      <c r="H841" s="117"/>
      <c r="I841" s="118"/>
      <c r="J841" s="118"/>
      <c r="K841" s="118"/>
      <c r="L841" s="118"/>
      <c r="M841" s="118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117"/>
      <c r="B842" s="121"/>
      <c r="C842" s="117"/>
      <c r="D842" s="117"/>
      <c r="E842" s="117"/>
      <c r="F842" s="117"/>
      <c r="G842" s="117"/>
      <c r="H842" s="117"/>
      <c r="I842" s="118"/>
      <c r="J842" s="118"/>
      <c r="K842" s="118"/>
      <c r="L842" s="118"/>
      <c r="M842" s="118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117"/>
      <c r="B843" s="121"/>
      <c r="C843" s="117"/>
      <c r="D843" s="117"/>
      <c r="E843" s="117"/>
      <c r="F843" s="117"/>
      <c r="G843" s="117"/>
      <c r="H843" s="117"/>
      <c r="I843" s="118"/>
      <c r="J843" s="118"/>
      <c r="K843" s="118"/>
      <c r="L843" s="118"/>
      <c r="M843" s="118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117"/>
      <c r="B844" s="121"/>
      <c r="C844" s="117"/>
      <c r="D844" s="117"/>
      <c r="E844" s="117"/>
      <c r="F844" s="117"/>
      <c r="G844" s="117"/>
      <c r="H844" s="117"/>
      <c r="I844" s="118"/>
      <c r="J844" s="118"/>
      <c r="K844" s="118"/>
      <c r="L844" s="118"/>
      <c r="M844" s="118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117"/>
      <c r="B845" s="121"/>
      <c r="C845" s="117"/>
      <c r="D845" s="117"/>
      <c r="E845" s="117"/>
      <c r="F845" s="117"/>
      <c r="G845" s="117"/>
      <c r="H845" s="117"/>
      <c r="I845" s="118"/>
      <c r="J845" s="118"/>
      <c r="K845" s="118"/>
      <c r="L845" s="118"/>
      <c r="M845" s="118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117"/>
      <c r="B846" s="121"/>
      <c r="C846" s="117"/>
      <c r="D846" s="117"/>
      <c r="E846" s="117"/>
      <c r="F846" s="117"/>
      <c r="G846" s="117"/>
      <c r="H846" s="117"/>
      <c r="I846" s="118"/>
      <c r="J846" s="118"/>
      <c r="K846" s="118"/>
      <c r="L846" s="118"/>
      <c r="M846" s="118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117"/>
      <c r="B847" s="121"/>
      <c r="C847" s="117"/>
      <c r="D847" s="117"/>
      <c r="E847" s="117"/>
      <c r="F847" s="117"/>
      <c r="G847" s="117"/>
      <c r="H847" s="117"/>
      <c r="I847" s="118"/>
      <c r="J847" s="118"/>
      <c r="K847" s="118"/>
      <c r="L847" s="118"/>
      <c r="M847" s="118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117"/>
      <c r="B848" s="121"/>
      <c r="C848" s="117"/>
      <c r="D848" s="117"/>
      <c r="E848" s="117"/>
      <c r="F848" s="117"/>
      <c r="G848" s="117"/>
      <c r="H848" s="117"/>
      <c r="I848" s="118"/>
      <c r="J848" s="118"/>
      <c r="K848" s="118"/>
      <c r="L848" s="118"/>
      <c r="M848" s="118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117"/>
      <c r="B849" s="121"/>
      <c r="C849" s="117"/>
      <c r="D849" s="117"/>
      <c r="E849" s="117"/>
      <c r="F849" s="117"/>
      <c r="G849" s="117"/>
      <c r="H849" s="117"/>
      <c r="I849" s="118"/>
      <c r="J849" s="118"/>
      <c r="K849" s="118"/>
      <c r="L849" s="118"/>
      <c r="M849" s="118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117"/>
      <c r="B850" s="121"/>
      <c r="C850" s="117"/>
      <c r="D850" s="117"/>
      <c r="E850" s="117"/>
      <c r="F850" s="117"/>
      <c r="G850" s="117"/>
      <c r="H850" s="117"/>
      <c r="I850" s="118"/>
      <c r="J850" s="118"/>
      <c r="K850" s="118"/>
      <c r="L850" s="118"/>
      <c r="M850" s="118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117"/>
      <c r="B851" s="121"/>
      <c r="C851" s="117"/>
      <c r="D851" s="117"/>
      <c r="E851" s="117"/>
      <c r="F851" s="117"/>
      <c r="G851" s="117"/>
      <c r="H851" s="117"/>
      <c r="I851" s="118"/>
      <c r="J851" s="118"/>
      <c r="K851" s="118"/>
      <c r="L851" s="118"/>
      <c r="M851" s="118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117"/>
      <c r="B852" s="121"/>
      <c r="C852" s="117"/>
      <c r="D852" s="117"/>
      <c r="E852" s="117"/>
      <c r="F852" s="117"/>
      <c r="G852" s="117"/>
      <c r="H852" s="117"/>
      <c r="I852" s="118"/>
      <c r="J852" s="118"/>
      <c r="K852" s="118"/>
      <c r="L852" s="118"/>
      <c r="M852" s="118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117"/>
      <c r="B853" s="121"/>
      <c r="C853" s="117"/>
      <c r="D853" s="117"/>
      <c r="E853" s="117"/>
      <c r="F853" s="117"/>
      <c r="G853" s="117"/>
      <c r="H853" s="117"/>
      <c r="I853" s="118"/>
      <c r="J853" s="118"/>
      <c r="K853" s="118"/>
      <c r="L853" s="118"/>
      <c r="M853" s="118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117"/>
      <c r="B854" s="121"/>
      <c r="C854" s="117"/>
      <c r="D854" s="117"/>
      <c r="E854" s="117"/>
      <c r="F854" s="117"/>
      <c r="G854" s="117"/>
      <c r="H854" s="117"/>
      <c r="I854" s="118"/>
      <c r="J854" s="118"/>
      <c r="K854" s="118"/>
      <c r="L854" s="118"/>
      <c r="M854" s="118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117"/>
      <c r="B855" s="121"/>
      <c r="C855" s="117"/>
      <c r="D855" s="117"/>
      <c r="E855" s="117"/>
      <c r="F855" s="117"/>
      <c r="G855" s="117"/>
      <c r="H855" s="117"/>
      <c r="I855" s="118"/>
      <c r="J855" s="118"/>
      <c r="K855" s="118"/>
      <c r="L855" s="118"/>
      <c r="M855" s="118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117"/>
      <c r="B856" s="121"/>
      <c r="C856" s="117"/>
      <c r="D856" s="117"/>
      <c r="E856" s="117"/>
      <c r="F856" s="117"/>
      <c r="G856" s="117"/>
      <c r="H856" s="117"/>
      <c r="I856" s="118"/>
      <c r="J856" s="118"/>
      <c r="K856" s="118"/>
      <c r="L856" s="118"/>
      <c r="M856" s="118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117"/>
      <c r="B857" s="121"/>
      <c r="C857" s="117"/>
      <c r="D857" s="117"/>
      <c r="E857" s="117"/>
      <c r="F857" s="117"/>
      <c r="G857" s="117"/>
      <c r="H857" s="117"/>
      <c r="I857" s="118"/>
      <c r="J857" s="118"/>
      <c r="K857" s="118"/>
      <c r="L857" s="118"/>
      <c r="M857" s="118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117"/>
      <c r="B858" s="121"/>
      <c r="C858" s="117"/>
      <c r="D858" s="117"/>
      <c r="E858" s="117"/>
      <c r="F858" s="117"/>
      <c r="G858" s="117"/>
      <c r="H858" s="117"/>
      <c r="I858" s="118"/>
      <c r="J858" s="118"/>
      <c r="K858" s="118"/>
      <c r="L858" s="118"/>
      <c r="M858" s="118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117"/>
      <c r="B859" s="121"/>
      <c r="C859" s="117"/>
      <c r="D859" s="117"/>
      <c r="E859" s="117"/>
      <c r="F859" s="117"/>
      <c r="G859" s="117"/>
      <c r="H859" s="117"/>
      <c r="I859" s="118"/>
      <c r="J859" s="118"/>
      <c r="K859" s="118"/>
      <c r="L859" s="118"/>
      <c r="M859" s="118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117"/>
      <c r="B860" s="121"/>
      <c r="C860" s="117"/>
      <c r="D860" s="117"/>
      <c r="E860" s="117"/>
      <c r="F860" s="117"/>
      <c r="G860" s="117"/>
      <c r="H860" s="117"/>
      <c r="I860" s="118"/>
      <c r="J860" s="118"/>
      <c r="K860" s="118"/>
      <c r="L860" s="118"/>
      <c r="M860" s="118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117"/>
      <c r="B861" s="121"/>
      <c r="C861" s="117"/>
      <c r="D861" s="117"/>
      <c r="E861" s="117"/>
      <c r="F861" s="117"/>
      <c r="G861" s="117"/>
      <c r="H861" s="117"/>
      <c r="I861" s="118"/>
      <c r="J861" s="118"/>
      <c r="K861" s="118"/>
      <c r="L861" s="118"/>
      <c r="M861" s="118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117"/>
      <c r="B862" s="121"/>
      <c r="C862" s="117"/>
      <c r="D862" s="117"/>
      <c r="E862" s="117"/>
      <c r="F862" s="117"/>
      <c r="G862" s="117"/>
      <c r="H862" s="117"/>
      <c r="I862" s="118"/>
      <c r="J862" s="118"/>
      <c r="K862" s="118"/>
      <c r="L862" s="118"/>
      <c r="M862" s="118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117"/>
      <c r="B863" s="121"/>
      <c r="C863" s="117"/>
      <c r="D863" s="117"/>
      <c r="E863" s="117"/>
      <c r="F863" s="117"/>
      <c r="G863" s="117"/>
      <c r="H863" s="117"/>
      <c r="I863" s="118"/>
      <c r="J863" s="118"/>
      <c r="K863" s="118"/>
      <c r="L863" s="118"/>
      <c r="M863" s="118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117"/>
      <c r="B864" s="121"/>
      <c r="C864" s="117"/>
      <c r="D864" s="117"/>
      <c r="E864" s="117"/>
      <c r="F864" s="117"/>
      <c r="G864" s="117"/>
      <c r="H864" s="117"/>
      <c r="I864" s="118"/>
      <c r="J864" s="118"/>
      <c r="K864" s="118"/>
      <c r="L864" s="118"/>
      <c r="M864" s="118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117"/>
      <c r="B865" s="121"/>
      <c r="C865" s="117"/>
      <c r="D865" s="117"/>
      <c r="E865" s="117"/>
      <c r="F865" s="117"/>
      <c r="G865" s="117"/>
      <c r="H865" s="117"/>
      <c r="I865" s="118"/>
      <c r="J865" s="118"/>
      <c r="K865" s="118"/>
      <c r="L865" s="118"/>
      <c r="M865" s="118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117"/>
      <c r="B866" s="121"/>
      <c r="C866" s="117"/>
      <c r="D866" s="117"/>
      <c r="E866" s="117"/>
      <c r="F866" s="117"/>
      <c r="G866" s="117"/>
      <c r="H866" s="117"/>
      <c r="I866" s="118"/>
      <c r="J866" s="118"/>
      <c r="K866" s="118"/>
      <c r="L866" s="118"/>
      <c r="M866" s="118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117"/>
      <c r="B867" s="121"/>
      <c r="C867" s="117"/>
      <c r="D867" s="117"/>
      <c r="E867" s="117"/>
      <c r="F867" s="117"/>
      <c r="G867" s="117"/>
      <c r="H867" s="117"/>
      <c r="I867" s="118"/>
      <c r="J867" s="118"/>
      <c r="K867" s="118"/>
      <c r="L867" s="118"/>
      <c r="M867" s="118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117"/>
      <c r="B868" s="121"/>
      <c r="C868" s="117"/>
      <c r="D868" s="117"/>
      <c r="E868" s="117"/>
      <c r="F868" s="117"/>
      <c r="G868" s="117"/>
      <c r="H868" s="117"/>
      <c r="I868" s="118"/>
      <c r="J868" s="118"/>
      <c r="K868" s="118"/>
      <c r="L868" s="118"/>
      <c r="M868" s="118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117"/>
      <c r="B869" s="121"/>
      <c r="C869" s="117"/>
      <c r="D869" s="117"/>
      <c r="E869" s="117"/>
      <c r="F869" s="117"/>
      <c r="G869" s="117"/>
      <c r="H869" s="117"/>
      <c r="I869" s="118"/>
      <c r="J869" s="118"/>
      <c r="K869" s="118"/>
      <c r="L869" s="118"/>
      <c r="M869" s="118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117"/>
      <c r="B870" s="121"/>
      <c r="C870" s="117"/>
      <c r="D870" s="117"/>
      <c r="E870" s="117"/>
      <c r="F870" s="117"/>
      <c r="G870" s="117"/>
      <c r="H870" s="117"/>
      <c r="I870" s="118"/>
      <c r="J870" s="118"/>
      <c r="K870" s="118"/>
      <c r="L870" s="118"/>
      <c r="M870" s="118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117"/>
      <c r="B871" s="121"/>
      <c r="C871" s="117"/>
      <c r="D871" s="117"/>
      <c r="E871" s="117"/>
      <c r="F871" s="117"/>
      <c r="G871" s="117"/>
      <c r="H871" s="117"/>
      <c r="I871" s="118"/>
      <c r="J871" s="118"/>
      <c r="K871" s="118"/>
      <c r="L871" s="118"/>
      <c r="M871" s="118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117"/>
      <c r="B872" s="121"/>
      <c r="C872" s="117"/>
      <c r="D872" s="117"/>
      <c r="E872" s="117"/>
      <c r="F872" s="117"/>
      <c r="G872" s="117"/>
      <c r="H872" s="117"/>
      <c r="I872" s="118"/>
      <c r="J872" s="118"/>
      <c r="K872" s="118"/>
      <c r="L872" s="118"/>
      <c r="M872" s="118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117"/>
      <c r="B873" s="121"/>
      <c r="C873" s="117"/>
      <c r="D873" s="117"/>
      <c r="E873" s="117"/>
      <c r="F873" s="117"/>
      <c r="G873" s="117"/>
      <c r="H873" s="117"/>
      <c r="I873" s="118"/>
      <c r="J873" s="118"/>
      <c r="K873" s="118"/>
      <c r="L873" s="118"/>
      <c r="M873" s="118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117"/>
      <c r="B874" s="121"/>
      <c r="C874" s="117"/>
      <c r="D874" s="117"/>
      <c r="E874" s="117"/>
      <c r="F874" s="117"/>
      <c r="G874" s="117"/>
      <c r="H874" s="117"/>
      <c r="I874" s="118"/>
      <c r="J874" s="118"/>
      <c r="K874" s="118"/>
      <c r="L874" s="118"/>
      <c r="M874" s="118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117"/>
      <c r="B875" s="121"/>
      <c r="C875" s="117"/>
      <c r="D875" s="117"/>
      <c r="E875" s="117"/>
      <c r="F875" s="117"/>
      <c r="G875" s="117"/>
      <c r="H875" s="117"/>
      <c r="I875" s="118"/>
      <c r="J875" s="118"/>
      <c r="K875" s="118"/>
      <c r="L875" s="118"/>
      <c r="M875" s="118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117"/>
      <c r="B876" s="121"/>
      <c r="C876" s="117"/>
      <c r="D876" s="117"/>
      <c r="E876" s="117"/>
      <c r="F876" s="117"/>
      <c r="G876" s="117"/>
      <c r="H876" s="117"/>
      <c r="I876" s="118"/>
      <c r="J876" s="118"/>
      <c r="K876" s="118"/>
      <c r="L876" s="118"/>
      <c r="M876" s="118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117"/>
      <c r="B877" s="121"/>
      <c r="C877" s="117"/>
      <c r="D877" s="117"/>
      <c r="E877" s="117"/>
      <c r="F877" s="117"/>
      <c r="G877" s="117"/>
      <c r="H877" s="117"/>
      <c r="I877" s="118"/>
      <c r="J877" s="118"/>
      <c r="K877" s="118"/>
      <c r="L877" s="118"/>
      <c r="M877" s="118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117"/>
      <c r="B878" s="121"/>
      <c r="C878" s="117"/>
      <c r="D878" s="117"/>
      <c r="E878" s="117"/>
      <c r="F878" s="117"/>
      <c r="G878" s="117"/>
      <c r="H878" s="117"/>
      <c r="I878" s="118"/>
      <c r="J878" s="118"/>
      <c r="K878" s="118"/>
      <c r="L878" s="118"/>
      <c r="M878" s="118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117"/>
      <c r="B879" s="121"/>
      <c r="C879" s="117"/>
      <c r="D879" s="117"/>
      <c r="E879" s="117"/>
      <c r="F879" s="117"/>
      <c r="G879" s="117"/>
      <c r="H879" s="117"/>
      <c r="I879" s="118"/>
      <c r="J879" s="118"/>
      <c r="K879" s="118"/>
      <c r="L879" s="118"/>
      <c r="M879" s="118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117"/>
      <c r="B880" s="121"/>
      <c r="C880" s="117"/>
      <c r="D880" s="117"/>
      <c r="E880" s="117"/>
      <c r="F880" s="117"/>
      <c r="G880" s="117"/>
      <c r="H880" s="117"/>
      <c r="I880" s="118"/>
      <c r="J880" s="118"/>
      <c r="K880" s="118"/>
      <c r="L880" s="118"/>
      <c r="M880" s="118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117"/>
      <c r="B881" s="121"/>
      <c r="C881" s="117"/>
      <c r="D881" s="117"/>
      <c r="E881" s="117"/>
      <c r="F881" s="117"/>
      <c r="G881" s="117"/>
      <c r="H881" s="117"/>
      <c r="I881" s="118"/>
      <c r="J881" s="118"/>
      <c r="K881" s="118"/>
      <c r="L881" s="118"/>
      <c r="M881" s="118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117"/>
      <c r="B882" s="121"/>
      <c r="C882" s="117"/>
      <c r="D882" s="117"/>
      <c r="E882" s="117"/>
      <c r="F882" s="117"/>
      <c r="G882" s="117"/>
      <c r="H882" s="117"/>
      <c r="I882" s="118"/>
      <c r="J882" s="118"/>
      <c r="K882" s="118"/>
      <c r="L882" s="118"/>
      <c r="M882" s="118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117"/>
      <c r="B883" s="121"/>
      <c r="C883" s="117"/>
      <c r="D883" s="117"/>
      <c r="E883" s="117"/>
      <c r="F883" s="117"/>
      <c r="G883" s="117"/>
      <c r="H883" s="117"/>
      <c r="I883" s="118"/>
      <c r="J883" s="118"/>
      <c r="K883" s="118"/>
      <c r="L883" s="118"/>
      <c r="M883" s="118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117"/>
      <c r="B884" s="121"/>
      <c r="C884" s="117"/>
      <c r="D884" s="117"/>
      <c r="E884" s="117"/>
      <c r="F884" s="117"/>
      <c r="G884" s="117"/>
      <c r="H884" s="117"/>
      <c r="I884" s="118"/>
      <c r="J884" s="118"/>
      <c r="K884" s="118"/>
      <c r="L884" s="118"/>
      <c r="M884" s="118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117"/>
      <c r="B885" s="121"/>
      <c r="C885" s="117"/>
      <c r="D885" s="117"/>
      <c r="E885" s="117"/>
      <c r="F885" s="117"/>
      <c r="G885" s="117"/>
      <c r="H885" s="117"/>
      <c r="I885" s="118"/>
      <c r="J885" s="118"/>
      <c r="K885" s="118"/>
      <c r="L885" s="118"/>
      <c r="M885" s="118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117"/>
      <c r="B886" s="121"/>
      <c r="C886" s="117"/>
      <c r="D886" s="117"/>
      <c r="E886" s="117"/>
      <c r="F886" s="117"/>
      <c r="G886" s="117"/>
      <c r="H886" s="117"/>
      <c r="I886" s="118"/>
      <c r="J886" s="118"/>
      <c r="K886" s="118"/>
      <c r="L886" s="118"/>
      <c r="M886" s="118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117"/>
      <c r="B887" s="121"/>
      <c r="C887" s="117"/>
      <c r="D887" s="117"/>
      <c r="E887" s="117"/>
      <c r="F887" s="117"/>
      <c r="G887" s="117"/>
      <c r="H887" s="117"/>
      <c r="I887" s="118"/>
      <c r="J887" s="118"/>
      <c r="K887" s="118"/>
      <c r="L887" s="118"/>
      <c r="M887" s="118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117"/>
      <c r="B888" s="121"/>
      <c r="C888" s="117"/>
      <c r="D888" s="117"/>
      <c r="E888" s="117"/>
      <c r="F888" s="117"/>
      <c r="G888" s="117"/>
      <c r="H888" s="117"/>
      <c r="I888" s="118"/>
      <c r="J888" s="118"/>
      <c r="K888" s="118"/>
      <c r="L888" s="118"/>
      <c r="M888" s="118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117"/>
      <c r="B889" s="121"/>
      <c r="C889" s="117"/>
      <c r="D889" s="117"/>
      <c r="E889" s="117"/>
      <c r="F889" s="117"/>
      <c r="G889" s="117"/>
      <c r="H889" s="117"/>
      <c r="I889" s="118"/>
      <c r="J889" s="118"/>
      <c r="K889" s="118"/>
      <c r="L889" s="118"/>
      <c r="M889" s="118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117"/>
      <c r="B890" s="121"/>
      <c r="C890" s="117"/>
      <c r="D890" s="117"/>
      <c r="E890" s="117"/>
      <c r="F890" s="117"/>
      <c r="G890" s="117"/>
      <c r="H890" s="117"/>
      <c r="I890" s="118"/>
      <c r="J890" s="118"/>
      <c r="K890" s="118"/>
      <c r="L890" s="118"/>
      <c r="M890" s="118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117"/>
      <c r="B891" s="121"/>
      <c r="C891" s="117"/>
      <c r="D891" s="117"/>
      <c r="E891" s="117"/>
      <c r="F891" s="117"/>
      <c r="G891" s="117"/>
      <c r="H891" s="117"/>
      <c r="I891" s="118"/>
      <c r="J891" s="118"/>
      <c r="K891" s="118"/>
      <c r="L891" s="118"/>
      <c r="M891" s="118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117"/>
      <c r="B892" s="121"/>
      <c r="C892" s="117"/>
      <c r="D892" s="117"/>
      <c r="E892" s="117"/>
      <c r="F892" s="117"/>
      <c r="G892" s="117"/>
      <c r="H892" s="117"/>
      <c r="I892" s="118"/>
      <c r="J892" s="118"/>
      <c r="K892" s="118"/>
      <c r="L892" s="118"/>
      <c r="M892" s="118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117"/>
      <c r="B893" s="121"/>
      <c r="C893" s="117"/>
      <c r="D893" s="117"/>
      <c r="E893" s="117"/>
      <c r="F893" s="117"/>
      <c r="G893" s="117"/>
      <c r="H893" s="117"/>
      <c r="I893" s="118"/>
      <c r="J893" s="118"/>
      <c r="K893" s="118"/>
      <c r="L893" s="118"/>
      <c r="M893" s="118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117"/>
      <c r="B894" s="121"/>
      <c r="C894" s="117"/>
      <c r="D894" s="117"/>
      <c r="E894" s="117"/>
      <c r="F894" s="117"/>
      <c r="G894" s="117"/>
      <c r="H894" s="117"/>
      <c r="I894" s="118"/>
      <c r="J894" s="118"/>
      <c r="K894" s="118"/>
      <c r="L894" s="118"/>
      <c r="M894" s="118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117"/>
      <c r="B895" s="121"/>
      <c r="C895" s="117"/>
      <c r="D895" s="117"/>
      <c r="E895" s="117"/>
      <c r="F895" s="117"/>
      <c r="G895" s="117"/>
      <c r="H895" s="117"/>
      <c r="I895" s="118"/>
      <c r="J895" s="118"/>
      <c r="K895" s="118"/>
      <c r="L895" s="118"/>
      <c r="M895" s="118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117"/>
      <c r="B896" s="121"/>
      <c r="C896" s="117"/>
      <c r="D896" s="117"/>
      <c r="E896" s="117"/>
      <c r="F896" s="117"/>
      <c r="G896" s="117"/>
      <c r="H896" s="117"/>
      <c r="I896" s="118"/>
      <c r="J896" s="118"/>
      <c r="K896" s="118"/>
      <c r="L896" s="118"/>
      <c r="M896" s="118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117"/>
      <c r="B897" s="121"/>
      <c r="C897" s="117"/>
      <c r="D897" s="117"/>
      <c r="E897" s="117"/>
      <c r="F897" s="117"/>
      <c r="G897" s="117"/>
      <c r="H897" s="117"/>
      <c r="I897" s="118"/>
      <c r="J897" s="118"/>
      <c r="K897" s="118"/>
      <c r="L897" s="118"/>
      <c r="M897" s="118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117"/>
      <c r="B898" s="121"/>
      <c r="C898" s="117"/>
      <c r="D898" s="117"/>
      <c r="E898" s="117"/>
      <c r="F898" s="117"/>
      <c r="G898" s="117"/>
      <c r="H898" s="117"/>
      <c r="I898" s="118"/>
      <c r="J898" s="118"/>
      <c r="K898" s="118"/>
      <c r="L898" s="118"/>
      <c r="M898" s="118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117"/>
      <c r="B899" s="121"/>
      <c r="C899" s="117"/>
      <c r="D899" s="117"/>
      <c r="E899" s="117"/>
      <c r="F899" s="117"/>
      <c r="G899" s="117"/>
      <c r="H899" s="117"/>
      <c r="I899" s="118"/>
      <c r="J899" s="118"/>
      <c r="K899" s="118"/>
      <c r="L899" s="118"/>
      <c r="M899" s="118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117"/>
      <c r="B900" s="121"/>
      <c r="C900" s="117"/>
      <c r="D900" s="117"/>
      <c r="E900" s="117"/>
      <c r="F900" s="117"/>
      <c r="G900" s="117"/>
      <c r="H900" s="117"/>
      <c r="I900" s="118"/>
      <c r="J900" s="118"/>
      <c r="K900" s="118"/>
      <c r="L900" s="118"/>
      <c r="M900" s="118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117"/>
      <c r="B901" s="121"/>
      <c r="C901" s="117"/>
      <c r="D901" s="117"/>
      <c r="E901" s="117"/>
      <c r="F901" s="117"/>
      <c r="G901" s="117"/>
      <c r="H901" s="117"/>
      <c r="I901" s="118"/>
      <c r="J901" s="118"/>
      <c r="K901" s="118"/>
      <c r="L901" s="118"/>
      <c r="M901" s="118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117"/>
      <c r="B902" s="121"/>
      <c r="C902" s="117"/>
      <c r="D902" s="117"/>
      <c r="E902" s="117"/>
      <c r="F902" s="117"/>
      <c r="G902" s="117"/>
      <c r="H902" s="117"/>
      <c r="I902" s="118"/>
      <c r="J902" s="118"/>
      <c r="K902" s="118"/>
      <c r="L902" s="118"/>
      <c r="M902" s="118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117"/>
      <c r="B903" s="121"/>
      <c r="C903" s="117"/>
      <c r="D903" s="117"/>
      <c r="E903" s="117"/>
      <c r="F903" s="117"/>
      <c r="G903" s="117"/>
      <c r="H903" s="117"/>
      <c r="I903" s="118"/>
      <c r="J903" s="118"/>
      <c r="K903" s="118"/>
      <c r="L903" s="118"/>
      <c r="M903" s="118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117"/>
      <c r="B904" s="121"/>
      <c r="C904" s="117"/>
      <c r="D904" s="117"/>
      <c r="E904" s="117"/>
      <c r="F904" s="117"/>
      <c r="G904" s="117"/>
      <c r="H904" s="117"/>
      <c r="I904" s="118"/>
      <c r="J904" s="118"/>
      <c r="K904" s="118"/>
      <c r="L904" s="118"/>
      <c r="M904" s="118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117"/>
      <c r="B905" s="121"/>
      <c r="C905" s="117"/>
      <c r="D905" s="117"/>
      <c r="E905" s="117"/>
      <c r="F905" s="117"/>
      <c r="G905" s="117"/>
      <c r="H905" s="117"/>
      <c r="I905" s="118"/>
      <c r="J905" s="118"/>
      <c r="K905" s="118"/>
      <c r="L905" s="118"/>
      <c r="M905" s="118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117"/>
      <c r="B906" s="121"/>
      <c r="C906" s="117"/>
      <c r="D906" s="117"/>
      <c r="E906" s="117"/>
      <c r="F906" s="117"/>
      <c r="G906" s="117"/>
      <c r="H906" s="117"/>
      <c r="I906" s="118"/>
      <c r="J906" s="118"/>
      <c r="K906" s="118"/>
      <c r="L906" s="118"/>
      <c r="M906" s="118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117"/>
      <c r="B907" s="121"/>
      <c r="C907" s="117"/>
      <c r="D907" s="117"/>
      <c r="E907" s="117"/>
      <c r="F907" s="117"/>
      <c r="G907" s="117"/>
      <c r="H907" s="117"/>
      <c r="I907" s="118"/>
      <c r="J907" s="118"/>
      <c r="K907" s="118"/>
      <c r="L907" s="118"/>
      <c r="M907" s="118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117"/>
      <c r="B908" s="121"/>
      <c r="C908" s="117"/>
      <c r="D908" s="117"/>
      <c r="E908" s="117"/>
      <c r="F908" s="117"/>
      <c r="G908" s="117"/>
      <c r="H908" s="117"/>
      <c r="I908" s="118"/>
      <c r="J908" s="118"/>
      <c r="K908" s="118"/>
      <c r="L908" s="118"/>
      <c r="M908" s="118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117"/>
      <c r="B909" s="121"/>
      <c r="C909" s="117"/>
      <c r="D909" s="117"/>
      <c r="E909" s="117"/>
      <c r="F909" s="117"/>
      <c r="G909" s="117"/>
      <c r="H909" s="117"/>
      <c r="I909" s="118"/>
      <c r="J909" s="118"/>
      <c r="K909" s="118"/>
      <c r="L909" s="118"/>
      <c r="M909" s="118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117"/>
      <c r="B910" s="121"/>
      <c r="C910" s="117"/>
      <c r="D910" s="117"/>
      <c r="E910" s="117"/>
      <c r="F910" s="117"/>
      <c r="G910" s="117"/>
      <c r="H910" s="117"/>
      <c r="I910" s="118"/>
      <c r="J910" s="118"/>
      <c r="K910" s="118"/>
      <c r="L910" s="118"/>
      <c r="M910" s="118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117"/>
      <c r="B911" s="121"/>
      <c r="C911" s="117"/>
      <c r="D911" s="117"/>
      <c r="E911" s="117"/>
      <c r="F911" s="117"/>
      <c r="G911" s="117"/>
      <c r="H911" s="117"/>
      <c r="I911" s="118"/>
      <c r="J911" s="118"/>
      <c r="K911" s="118"/>
      <c r="L911" s="118"/>
      <c r="M911" s="118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117"/>
      <c r="B912" s="121"/>
      <c r="C912" s="117"/>
      <c r="D912" s="117"/>
      <c r="E912" s="117"/>
      <c r="F912" s="117"/>
      <c r="G912" s="117"/>
      <c r="H912" s="117"/>
      <c r="I912" s="118"/>
      <c r="J912" s="118"/>
      <c r="K912" s="118"/>
      <c r="L912" s="118"/>
      <c r="M912" s="118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117"/>
      <c r="B913" s="121"/>
      <c r="C913" s="117"/>
      <c r="D913" s="117"/>
      <c r="E913" s="117"/>
      <c r="F913" s="117"/>
      <c r="G913" s="117"/>
      <c r="H913" s="117"/>
      <c r="I913" s="118"/>
      <c r="J913" s="118"/>
      <c r="K913" s="118"/>
      <c r="L913" s="118"/>
      <c r="M913" s="118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117"/>
      <c r="B914" s="121"/>
      <c r="C914" s="117"/>
      <c r="D914" s="117"/>
      <c r="E914" s="117"/>
      <c r="F914" s="117"/>
      <c r="G914" s="117"/>
      <c r="H914" s="117"/>
      <c r="I914" s="118"/>
      <c r="J914" s="118"/>
      <c r="K914" s="118"/>
      <c r="L914" s="118"/>
      <c r="M914" s="118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117"/>
      <c r="B915" s="121"/>
      <c r="C915" s="117"/>
      <c r="D915" s="117"/>
      <c r="E915" s="117"/>
      <c r="F915" s="117"/>
      <c r="G915" s="117"/>
      <c r="H915" s="117"/>
      <c r="I915" s="118"/>
      <c r="J915" s="118"/>
      <c r="K915" s="118"/>
      <c r="L915" s="118"/>
      <c r="M915" s="118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117"/>
      <c r="B916" s="121"/>
      <c r="C916" s="117"/>
      <c r="D916" s="117"/>
      <c r="E916" s="117"/>
      <c r="F916" s="117"/>
      <c r="G916" s="117"/>
      <c r="H916" s="117"/>
      <c r="I916" s="118"/>
      <c r="J916" s="118"/>
      <c r="K916" s="118"/>
      <c r="L916" s="118"/>
      <c r="M916" s="118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117"/>
      <c r="B917" s="121"/>
      <c r="C917" s="117"/>
      <c r="D917" s="117"/>
      <c r="E917" s="117"/>
      <c r="F917" s="117"/>
      <c r="G917" s="117"/>
      <c r="H917" s="117"/>
      <c r="I917" s="118"/>
      <c r="J917" s="118"/>
      <c r="K917" s="118"/>
      <c r="L917" s="118"/>
      <c r="M917" s="118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117"/>
      <c r="B918" s="121"/>
      <c r="C918" s="117"/>
      <c r="D918" s="117"/>
      <c r="E918" s="117"/>
      <c r="F918" s="117"/>
      <c r="G918" s="117"/>
      <c r="H918" s="117"/>
      <c r="I918" s="118"/>
      <c r="J918" s="118"/>
      <c r="K918" s="118"/>
      <c r="L918" s="118"/>
      <c r="M918" s="118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117"/>
      <c r="B919" s="121"/>
      <c r="C919" s="117"/>
      <c r="D919" s="117"/>
      <c r="E919" s="117"/>
      <c r="F919" s="117"/>
      <c r="G919" s="117"/>
      <c r="H919" s="117"/>
      <c r="I919" s="118"/>
      <c r="J919" s="118"/>
      <c r="K919" s="118"/>
      <c r="L919" s="118"/>
      <c r="M919" s="118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117"/>
      <c r="B920" s="121"/>
      <c r="C920" s="117"/>
      <c r="D920" s="117"/>
      <c r="E920" s="117"/>
      <c r="F920" s="117"/>
      <c r="G920" s="117"/>
      <c r="H920" s="117"/>
      <c r="I920" s="118"/>
      <c r="J920" s="118"/>
      <c r="K920" s="118"/>
      <c r="L920" s="118"/>
      <c r="M920" s="118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117"/>
      <c r="B921" s="121"/>
      <c r="C921" s="117"/>
      <c r="D921" s="117"/>
      <c r="E921" s="117"/>
      <c r="F921" s="117"/>
      <c r="G921" s="117"/>
      <c r="H921" s="117"/>
      <c r="I921" s="118"/>
      <c r="J921" s="118"/>
      <c r="K921" s="118"/>
      <c r="L921" s="118"/>
      <c r="M921" s="118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117"/>
      <c r="B922" s="121"/>
      <c r="C922" s="117"/>
      <c r="D922" s="117"/>
      <c r="E922" s="117"/>
      <c r="F922" s="117"/>
      <c r="G922" s="117"/>
      <c r="H922" s="117"/>
      <c r="I922" s="118"/>
      <c r="J922" s="118"/>
      <c r="K922" s="118"/>
      <c r="L922" s="118"/>
      <c r="M922" s="118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117"/>
      <c r="B923" s="121"/>
      <c r="C923" s="117"/>
      <c r="D923" s="117"/>
      <c r="E923" s="117"/>
      <c r="F923" s="117"/>
      <c r="G923" s="117"/>
      <c r="H923" s="117"/>
      <c r="I923" s="118"/>
      <c r="J923" s="118"/>
      <c r="K923" s="118"/>
      <c r="L923" s="118"/>
      <c r="M923" s="118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117"/>
      <c r="B924" s="121"/>
      <c r="C924" s="117"/>
      <c r="D924" s="117"/>
      <c r="E924" s="117"/>
      <c r="F924" s="117"/>
      <c r="G924" s="117"/>
      <c r="H924" s="117"/>
      <c r="I924" s="118"/>
      <c r="J924" s="118"/>
      <c r="K924" s="118"/>
      <c r="L924" s="118"/>
      <c r="M924" s="118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117"/>
      <c r="B925" s="121"/>
      <c r="C925" s="117"/>
      <c r="D925" s="117"/>
      <c r="E925" s="117"/>
      <c r="F925" s="117"/>
      <c r="G925" s="117"/>
      <c r="H925" s="117"/>
      <c r="I925" s="118"/>
      <c r="J925" s="118"/>
      <c r="K925" s="118"/>
      <c r="L925" s="118"/>
      <c r="M925" s="118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117"/>
      <c r="B926" s="121"/>
      <c r="C926" s="117"/>
      <c r="D926" s="117"/>
      <c r="E926" s="117"/>
      <c r="F926" s="117"/>
      <c r="G926" s="117"/>
      <c r="H926" s="117"/>
      <c r="I926" s="118"/>
      <c r="J926" s="118"/>
      <c r="K926" s="118"/>
      <c r="L926" s="118"/>
      <c r="M926" s="118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117"/>
      <c r="B927" s="121"/>
      <c r="C927" s="117"/>
      <c r="D927" s="117"/>
      <c r="E927" s="117"/>
      <c r="F927" s="117"/>
      <c r="G927" s="117"/>
      <c r="H927" s="117"/>
      <c r="I927" s="118"/>
      <c r="J927" s="118"/>
      <c r="K927" s="118"/>
      <c r="L927" s="118"/>
      <c r="M927" s="118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117"/>
      <c r="B928" s="121"/>
      <c r="C928" s="117"/>
      <c r="D928" s="117"/>
      <c r="E928" s="117"/>
      <c r="F928" s="117"/>
      <c r="G928" s="117"/>
      <c r="H928" s="117"/>
      <c r="I928" s="118"/>
      <c r="J928" s="118"/>
      <c r="K928" s="118"/>
      <c r="L928" s="118"/>
      <c r="M928" s="118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117"/>
      <c r="B929" s="121"/>
      <c r="C929" s="117"/>
      <c r="D929" s="117"/>
      <c r="E929" s="117"/>
      <c r="F929" s="117"/>
      <c r="G929" s="117"/>
      <c r="H929" s="117"/>
      <c r="I929" s="118"/>
      <c r="J929" s="118"/>
      <c r="K929" s="118"/>
      <c r="L929" s="118"/>
      <c r="M929" s="118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117"/>
      <c r="B930" s="121"/>
      <c r="C930" s="117"/>
      <c r="D930" s="117"/>
      <c r="E930" s="117"/>
      <c r="F930" s="117"/>
      <c r="G930" s="117"/>
      <c r="H930" s="117"/>
      <c r="I930" s="118"/>
      <c r="J930" s="118"/>
      <c r="K930" s="118"/>
      <c r="L930" s="118"/>
      <c r="M930" s="118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117"/>
      <c r="B931" s="121"/>
      <c r="C931" s="117"/>
      <c r="D931" s="117"/>
      <c r="E931" s="117"/>
      <c r="F931" s="117"/>
      <c r="G931" s="117"/>
      <c r="H931" s="117"/>
      <c r="I931" s="118"/>
      <c r="J931" s="118"/>
      <c r="K931" s="118"/>
      <c r="L931" s="118"/>
      <c r="M931" s="118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117"/>
      <c r="B932" s="121"/>
      <c r="C932" s="117"/>
      <c r="D932" s="117"/>
      <c r="E932" s="117"/>
      <c r="F932" s="117"/>
      <c r="G932" s="117"/>
      <c r="H932" s="117"/>
      <c r="I932" s="118"/>
      <c r="J932" s="118"/>
      <c r="K932" s="118"/>
      <c r="L932" s="118"/>
      <c r="M932" s="118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117"/>
      <c r="B933" s="121"/>
      <c r="C933" s="117"/>
      <c r="D933" s="117"/>
      <c r="E933" s="117"/>
      <c r="F933" s="117"/>
      <c r="G933" s="117"/>
      <c r="H933" s="117"/>
      <c r="I933" s="118"/>
      <c r="J933" s="118"/>
      <c r="K933" s="118"/>
      <c r="L933" s="118"/>
      <c r="M933" s="118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117"/>
      <c r="B934" s="121"/>
      <c r="C934" s="117"/>
      <c r="D934" s="117"/>
      <c r="E934" s="117"/>
      <c r="F934" s="117"/>
      <c r="G934" s="117"/>
      <c r="H934" s="117"/>
      <c r="I934" s="118"/>
      <c r="J934" s="118"/>
      <c r="K934" s="118"/>
      <c r="L934" s="118"/>
      <c r="M934" s="118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117"/>
      <c r="B935" s="121"/>
      <c r="C935" s="117"/>
      <c r="D935" s="117"/>
      <c r="E935" s="117"/>
      <c r="F935" s="117"/>
      <c r="G935" s="117"/>
      <c r="H935" s="117"/>
      <c r="I935" s="118"/>
      <c r="J935" s="118"/>
      <c r="K935" s="118"/>
      <c r="L935" s="118"/>
      <c r="M935" s="118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117"/>
      <c r="B936" s="121"/>
      <c r="C936" s="117"/>
      <c r="D936" s="117"/>
      <c r="E936" s="117"/>
      <c r="F936" s="117"/>
      <c r="G936" s="117"/>
      <c r="H936" s="117"/>
      <c r="I936" s="118"/>
      <c r="J936" s="118"/>
      <c r="K936" s="118"/>
      <c r="L936" s="118"/>
      <c r="M936" s="118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117"/>
      <c r="B937" s="121"/>
      <c r="C937" s="117"/>
      <c r="D937" s="117"/>
      <c r="E937" s="117"/>
      <c r="F937" s="117"/>
      <c r="G937" s="117"/>
      <c r="H937" s="117"/>
      <c r="I937" s="118"/>
      <c r="J937" s="118"/>
      <c r="K937" s="118"/>
      <c r="L937" s="118"/>
      <c r="M937" s="118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117"/>
      <c r="B938" s="121"/>
      <c r="C938" s="117"/>
      <c r="D938" s="117"/>
      <c r="E938" s="117"/>
      <c r="F938" s="117"/>
      <c r="G938" s="117"/>
      <c r="H938" s="117"/>
      <c r="I938" s="118"/>
      <c r="J938" s="118"/>
      <c r="K938" s="118"/>
      <c r="L938" s="118"/>
      <c r="M938" s="118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117"/>
      <c r="B939" s="121"/>
      <c r="C939" s="117"/>
      <c r="D939" s="117"/>
      <c r="E939" s="117"/>
      <c r="F939" s="117"/>
      <c r="G939" s="117"/>
      <c r="H939" s="117"/>
      <c r="I939" s="118"/>
      <c r="J939" s="118"/>
      <c r="K939" s="118"/>
      <c r="L939" s="118"/>
      <c r="M939" s="118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117"/>
      <c r="B940" s="121"/>
      <c r="C940" s="117"/>
      <c r="D940" s="117"/>
      <c r="E940" s="117"/>
      <c r="F940" s="117"/>
      <c r="G940" s="117"/>
      <c r="H940" s="117"/>
      <c r="I940" s="118"/>
      <c r="J940" s="118"/>
      <c r="K940" s="118"/>
      <c r="L940" s="118"/>
      <c r="M940" s="118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117"/>
      <c r="B941" s="121"/>
      <c r="C941" s="117"/>
      <c r="D941" s="117"/>
      <c r="E941" s="117"/>
      <c r="F941" s="117"/>
      <c r="G941" s="117"/>
      <c r="H941" s="117"/>
      <c r="I941" s="118"/>
      <c r="J941" s="118"/>
      <c r="K941" s="118"/>
      <c r="L941" s="118"/>
      <c r="M941" s="118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117"/>
      <c r="B942" s="121"/>
      <c r="C942" s="117"/>
      <c r="D942" s="117"/>
      <c r="E942" s="117"/>
      <c r="F942" s="117"/>
      <c r="G942" s="117"/>
      <c r="H942" s="117"/>
      <c r="I942" s="118"/>
      <c r="J942" s="118"/>
      <c r="K942" s="118"/>
      <c r="L942" s="118"/>
      <c r="M942" s="118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117"/>
      <c r="B943" s="121"/>
      <c r="C943" s="117"/>
      <c r="D943" s="117"/>
      <c r="E943" s="117"/>
      <c r="F943" s="117"/>
      <c r="G943" s="117"/>
      <c r="H943" s="117"/>
      <c r="I943" s="118"/>
      <c r="J943" s="118"/>
      <c r="K943" s="118"/>
      <c r="L943" s="118"/>
      <c r="M943" s="118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117"/>
      <c r="B944" s="121"/>
      <c r="C944" s="117"/>
      <c r="D944" s="117"/>
      <c r="E944" s="117"/>
      <c r="F944" s="117"/>
      <c r="G944" s="117"/>
      <c r="H944" s="117"/>
      <c r="I944" s="118"/>
      <c r="J944" s="118"/>
      <c r="K944" s="118"/>
      <c r="L944" s="118"/>
      <c r="M944" s="118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117"/>
      <c r="B945" s="121"/>
      <c r="C945" s="117"/>
      <c r="D945" s="117"/>
      <c r="E945" s="117"/>
      <c r="F945" s="117"/>
      <c r="G945" s="117"/>
      <c r="H945" s="117"/>
      <c r="I945" s="118"/>
      <c r="J945" s="118"/>
      <c r="K945" s="118"/>
      <c r="L945" s="118"/>
      <c r="M945" s="118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117"/>
      <c r="B946" s="121"/>
      <c r="C946" s="117"/>
      <c r="D946" s="117"/>
      <c r="E946" s="117"/>
      <c r="F946" s="117"/>
      <c r="G946" s="117"/>
      <c r="H946" s="117"/>
      <c r="I946" s="118"/>
      <c r="J946" s="118"/>
      <c r="K946" s="118"/>
      <c r="L946" s="118"/>
      <c r="M946" s="118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117"/>
      <c r="B947" s="121"/>
      <c r="C947" s="117"/>
      <c r="D947" s="117"/>
      <c r="E947" s="117"/>
      <c r="F947" s="117"/>
      <c r="G947" s="117"/>
      <c r="H947" s="117"/>
      <c r="I947" s="118"/>
      <c r="J947" s="118"/>
      <c r="K947" s="118"/>
      <c r="L947" s="118"/>
      <c r="M947" s="118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117"/>
      <c r="B948" s="121"/>
      <c r="C948" s="117"/>
      <c r="D948" s="117"/>
      <c r="E948" s="117"/>
      <c r="F948" s="117"/>
      <c r="G948" s="117"/>
      <c r="H948" s="117"/>
      <c r="I948" s="118"/>
      <c r="J948" s="118"/>
      <c r="K948" s="118"/>
      <c r="L948" s="118"/>
      <c r="M948" s="118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117"/>
      <c r="B949" s="121"/>
      <c r="C949" s="117"/>
      <c r="D949" s="117"/>
      <c r="E949" s="117"/>
      <c r="F949" s="117"/>
      <c r="G949" s="117"/>
      <c r="H949" s="117"/>
      <c r="I949" s="118"/>
      <c r="J949" s="118"/>
      <c r="K949" s="118"/>
      <c r="L949" s="118"/>
      <c r="M949" s="118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117"/>
      <c r="B950" s="121"/>
      <c r="C950" s="117"/>
      <c r="D950" s="117"/>
      <c r="E950" s="117"/>
      <c r="F950" s="117"/>
      <c r="G950" s="117"/>
      <c r="H950" s="117"/>
      <c r="I950" s="118"/>
      <c r="J950" s="118"/>
      <c r="K950" s="118"/>
      <c r="L950" s="118"/>
      <c r="M950" s="118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117"/>
      <c r="B951" s="121"/>
      <c r="C951" s="117"/>
      <c r="D951" s="117"/>
      <c r="E951" s="117"/>
      <c r="F951" s="117"/>
      <c r="G951" s="117"/>
      <c r="H951" s="117"/>
      <c r="I951" s="118"/>
      <c r="J951" s="118"/>
      <c r="K951" s="118"/>
      <c r="L951" s="118"/>
      <c r="M951" s="118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117"/>
      <c r="B952" s="121"/>
      <c r="C952" s="117"/>
      <c r="D952" s="117"/>
      <c r="E952" s="117"/>
      <c r="F952" s="117"/>
      <c r="G952" s="117"/>
      <c r="H952" s="117"/>
      <c r="I952" s="118"/>
      <c r="J952" s="118"/>
      <c r="K952" s="118"/>
      <c r="L952" s="118"/>
      <c r="M952" s="118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117"/>
      <c r="B953" s="121"/>
      <c r="C953" s="117"/>
      <c r="D953" s="117"/>
      <c r="E953" s="117"/>
      <c r="F953" s="117"/>
      <c r="G953" s="117"/>
      <c r="H953" s="117"/>
      <c r="I953" s="118"/>
      <c r="J953" s="118"/>
      <c r="K953" s="118"/>
      <c r="L953" s="118"/>
      <c r="M953" s="118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117"/>
      <c r="B954" s="121"/>
      <c r="C954" s="117"/>
      <c r="D954" s="117"/>
      <c r="E954" s="117"/>
      <c r="F954" s="117"/>
      <c r="G954" s="117"/>
      <c r="H954" s="117"/>
      <c r="I954" s="118"/>
      <c r="J954" s="118"/>
      <c r="K954" s="118"/>
      <c r="L954" s="118"/>
      <c r="M954" s="118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117"/>
      <c r="B955" s="121"/>
      <c r="C955" s="117"/>
      <c r="D955" s="117"/>
      <c r="E955" s="117"/>
      <c r="F955" s="117"/>
      <c r="G955" s="117"/>
      <c r="H955" s="117"/>
      <c r="I955" s="118"/>
      <c r="J955" s="118"/>
      <c r="K955" s="118"/>
      <c r="L955" s="118"/>
      <c r="M955" s="118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117"/>
      <c r="B956" s="121"/>
      <c r="C956" s="117"/>
      <c r="D956" s="117"/>
      <c r="E956" s="117"/>
      <c r="F956" s="117"/>
      <c r="G956" s="117"/>
      <c r="H956" s="117"/>
      <c r="I956" s="118"/>
      <c r="J956" s="118"/>
      <c r="K956" s="118"/>
      <c r="L956" s="118"/>
      <c r="M956" s="118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117"/>
      <c r="B957" s="121"/>
      <c r="C957" s="117"/>
      <c r="D957" s="117"/>
      <c r="E957" s="117"/>
      <c r="F957" s="117"/>
      <c r="G957" s="117"/>
      <c r="H957" s="117"/>
      <c r="I957" s="118"/>
      <c r="J957" s="118"/>
      <c r="K957" s="118"/>
      <c r="L957" s="118"/>
      <c r="M957" s="118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117"/>
      <c r="B958" s="121"/>
      <c r="C958" s="117"/>
      <c r="D958" s="117"/>
      <c r="E958" s="117"/>
      <c r="F958" s="117"/>
      <c r="G958" s="117"/>
      <c r="H958" s="117"/>
      <c r="I958" s="118"/>
      <c r="J958" s="118"/>
      <c r="K958" s="118"/>
      <c r="L958" s="118"/>
      <c r="M958" s="118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117"/>
      <c r="B959" s="121"/>
      <c r="C959" s="117"/>
      <c r="D959" s="117"/>
      <c r="E959" s="117"/>
      <c r="F959" s="117"/>
      <c r="G959" s="117"/>
      <c r="H959" s="117"/>
      <c r="I959" s="118"/>
      <c r="J959" s="118"/>
      <c r="K959" s="118"/>
      <c r="L959" s="118"/>
      <c r="M959" s="118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117"/>
      <c r="B960" s="121"/>
      <c r="C960" s="117"/>
      <c r="D960" s="117"/>
      <c r="E960" s="117"/>
      <c r="F960" s="117"/>
      <c r="G960" s="117"/>
      <c r="H960" s="117"/>
      <c r="I960" s="118"/>
      <c r="J960" s="118"/>
      <c r="K960" s="118"/>
      <c r="L960" s="118"/>
      <c r="M960" s="118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117"/>
      <c r="B961" s="121"/>
      <c r="C961" s="117"/>
      <c r="D961" s="117"/>
      <c r="E961" s="117"/>
      <c r="F961" s="117"/>
      <c r="G961" s="117"/>
      <c r="H961" s="117"/>
      <c r="I961" s="118"/>
      <c r="J961" s="118"/>
      <c r="K961" s="118"/>
      <c r="L961" s="118"/>
      <c r="M961" s="118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117"/>
      <c r="B962" s="121"/>
      <c r="C962" s="117"/>
      <c r="D962" s="117"/>
      <c r="E962" s="117"/>
      <c r="F962" s="117"/>
      <c r="G962" s="117"/>
      <c r="H962" s="117"/>
      <c r="I962" s="118"/>
      <c r="J962" s="118"/>
      <c r="K962" s="118"/>
      <c r="L962" s="118"/>
      <c r="M962" s="118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117"/>
      <c r="B963" s="121"/>
      <c r="C963" s="117"/>
      <c r="D963" s="117"/>
      <c r="E963" s="117"/>
      <c r="F963" s="117"/>
      <c r="G963" s="117"/>
      <c r="H963" s="117"/>
      <c r="I963" s="118"/>
      <c r="J963" s="118"/>
      <c r="K963" s="118"/>
      <c r="L963" s="118"/>
      <c r="M963" s="118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117"/>
      <c r="B964" s="121"/>
      <c r="C964" s="117"/>
      <c r="D964" s="117"/>
      <c r="E964" s="117"/>
      <c r="F964" s="117"/>
      <c r="G964" s="117"/>
      <c r="H964" s="117"/>
      <c r="I964" s="118"/>
      <c r="J964" s="118"/>
      <c r="K964" s="118"/>
      <c r="L964" s="118"/>
      <c r="M964" s="118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117"/>
      <c r="B965" s="121"/>
      <c r="C965" s="117"/>
      <c r="D965" s="117"/>
      <c r="E965" s="117"/>
      <c r="F965" s="117"/>
      <c r="G965" s="117"/>
      <c r="H965" s="117"/>
      <c r="I965" s="118"/>
      <c r="J965" s="118"/>
      <c r="K965" s="118"/>
      <c r="L965" s="118"/>
      <c r="M965" s="118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117"/>
      <c r="B966" s="121"/>
      <c r="C966" s="117"/>
      <c r="D966" s="117"/>
      <c r="E966" s="117"/>
      <c r="F966" s="117"/>
      <c r="G966" s="117"/>
      <c r="H966" s="117"/>
      <c r="I966" s="118"/>
      <c r="J966" s="118"/>
      <c r="K966" s="118"/>
      <c r="L966" s="118"/>
      <c r="M966" s="118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117"/>
      <c r="B967" s="121"/>
      <c r="C967" s="117"/>
      <c r="D967" s="117"/>
      <c r="E967" s="117"/>
      <c r="F967" s="117"/>
      <c r="G967" s="117"/>
      <c r="H967" s="117"/>
      <c r="I967" s="118"/>
      <c r="J967" s="118"/>
      <c r="K967" s="118"/>
      <c r="L967" s="118"/>
      <c r="M967" s="118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117"/>
      <c r="B968" s="121"/>
      <c r="C968" s="117"/>
      <c r="D968" s="117"/>
      <c r="E968" s="117"/>
      <c r="F968" s="117"/>
      <c r="G968" s="117"/>
      <c r="H968" s="117"/>
      <c r="I968" s="118"/>
      <c r="J968" s="118"/>
      <c r="K968" s="118"/>
      <c r="L968" s="118"/>
      <c r="M968" s="118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117"/>
      <c r="B969" s="121"/>
      <c r="C969" s="117"/>
      <c r="D969" s="117"/>
      <c r="E969" s="117"/>
      <c r="F969" s="117"/>
      <c r="G969" s="117"/>
      <c r="H969" s="117"/>
      <c r="I969" s="118"/>
      <c r="J969" s="118"/>
      <c r="K969" s="118"/>
      <c r="L969" s="118"/>
      <c r="M969" s="118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117"/>
      <c r="B970" s="121"/>
      <c r="C970" s="117"/>
      <c r="D970" s="117"/>
      <c r="E970" s="117"/>
      <c r="F970" s="117"/>
      <c r="G970" s="117"/>
      <c r="H970" s="117"/>
      <c r="I970" s="118"/>
      <c r="J970" s="118"/>
      <c r="K970" s="118"/>
      <c r="L970" s="118"/>
      <c r="M970" s="118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117"/>
      <c r="B971" s="121"/>
      <c r="C971" s="117"/>
      <c r="D971" s="117"/>
      <c r="E971" s="117"/>
      <c r="F971" s="117"/>
      <c r="G971" s="117"/>
      <c r="H971" s="117"/>
      <c r="I971" s="118"/>
      <c r="J971" s="118"/>
      <c r="K971" s="118"/>
      <c r="L971" s="118"/>
      <c r="M971" s="118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117"/>
      <c r="B972" s="121"/>
      <c r="C972" s="117"/>
      <c r="D972" s="117"/>
      <c r="E972" s="117"/>
      <c r="F972" s="117"/>
      <c r="G972" s="117"/>
      <c r="H972" s="117"/>
      <c r="I972" s="118"/>
      <c r="J972" s="118"/>
      <c r="K972" s="118"/>
      <c r="L972" s="118"/>
      <c r="M972" s="118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117"/>
      <c r="B973" s="121"/>
      <c r="C973" s="117"/>
      <c r="D973" s="117"/>
      <c r="E973" s="117"/>
      <c r="F973" s="117"/>
      <c r="G973" s="117"/>
      <c r="H973" s="117"/>
      <c r="I973" s="118"/>
      <c r="J973" s="118"/>
      <c r="K973" s="118"/>
      <c r="L973" s="118"/>
      <c r="M973" s="118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117"/>
      <c r="B974" s="121"/>
      <c r="C974" s="117"/>
      <c r="D974" s="117"/>
      <c r="E974" s="117"/>
      <c r="F974" s="117"/>
      <c r="G974" s="117"/>
      <c r="H974" s="117"/>
      <c r="I974" s="118"/>
      <c r="J974" s="118"/>
      <c r="K974" s="118"/>
      <c r="L974" s="118"/>
      <c r="M974" s="118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117"/>
      <c r="B975" s="121"/>
      <c r="C975" s="117"/>
      <c r="D975" s="117"/>
      <c r="E975" s="117"/>
      <c r="F975" s="117"/>
      <c r="G975" s="117"/>
      <c r="H975" s="117"/>
      <c r="I975" s="118"/>
      <c r="J975" s="118"/>
      <c r="K975" s="118"/>
      <c r="L975" s="118"/>
      <c r="M975" s="118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117"/>
      <c r="B976" s="121"/>
      <c r="C976" s="117"/>
      <c r="D976" s="117"/>
      <c r="E976" s="117"/>
      <c r="F976" s="117"/>
      <c r="G976" s="117"/>
      <c r="H976" s="117"/>
      <c r="I976" s="118"/>
      <c r="J976" s="118"/>
      <c r="K976" s="118"/>
      <c r="L976" s="118"/>
      <c r="M976" s="118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117"/>
      <c r="B977" s="121"/>
      <c r="C977" s="117"/>
      <c r="D977" s="117"/>
      <c r="E977" s="117"/>
      <c r="F977" s="117"/>
      <c r="G977" s="117"/>
      <c r="H977" s="117"/>
      <c r="I977" s="118"/>
      <c r="J977" s="118"/>
      <c r="K977" s="118"/>
      <c r="L977" s="118"/>
      <c r="M977" s="118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117"/>
      <c r="B978" s="121"/>
      <c r="C978" s="117"/>
      <c r="D978" s="117"/>
      <c r="E978" s="117"/>
      <c r="F978" s="117"/>
      <c r="G978" s="117"/>
      <c r="H978" s="117"/>
      <c r="I978" s="118"/>
      <c r="J978" s="118"/>
      <c r="K978" s="118"/>
      <c r="L978" s="118"/>
      <c r="M978" s="118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117"/>
      <c r="B979" s="121"/>
      <c r="C979" s="117"/>
      <c r="D979" s="117"/>
      <c r="E979" s="117"/>
      <c r="F979" s="117"/>
      <c r="G979" s="117"/>
      <c r="H979" s="117"/>
      <c r="I979" s="118"/>
      <c r="J979" s="118"/>
      <c r="K979" s="118"/>
      <c r="L979" s="118"/>
      <c r="M979" s="118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117"/>
      <c r="B980" s="121"/>
      <c r="C980" s="117"/>
      <c r="D980" s="117"/>
      <c r="E980" s="117"/>
      <c r="F980" s="117"/>
      <c r="G980" s="117"/>
      <c r="H980" s="117"/>
      <c r="I980" s="118"/>
      <c r="J980" s="118"/>
      <c r="K980" s="118"/>
      <c r="L980" s="118"/>
      <c r="M980" s="118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117"/>
      <c r="B981" s="121"/>
      <c r="C981" s="117"/>
      <c r="D981" s="117"/>
      <c r="E981" s="117"/>
      <c r="F981" s="117"/>
      <c r="G981" s="117"/>
      <c r="H981" s="117"/>
      <c r="I981" s="118"/>
      <c r="J981" s="118"/>
      <c r="K981" s="118"/>
      <c r="L981" s="118"/>
      <c r="M981" s="118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117"/>
      <c r="B982" s="121"/>
      <c r="C982" s="117"/>
      <c r="D982" s="117"/>
      <c r="E982" s="117"/>
      <c r="F982" s="117"/>
      <c r="G982" s="117"/>
      <c r="H982" s="117"/>
      <c r="I982" s="118"/>
      <c r="J982" s="118"/>
      <c r="K982" s="118"/>
      <c r="L982" s="118"/>
      <c r="M982" s="118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117"/>
      <c r="B983" s="121"/>
      <c r="C983" s="117"/>
      <c r="D983" s="117"/>
      <c r="E983" s="117"/>
      <c r="F983" s="117"/>
      <c r="G983" s="117"/>
      <c r="H983" s="117"/>
      <c r="I983" s="118"/>
      <c r="J983" s="118"/>
      <c r="K983" s="118"/>
      <c r="L983" s="118"/>
      <c r="M983" s="118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117"/>
      <c r="B984" s="121"/>
      <c r="C984" s="117"/>
      <c r="D984" s="117"/>
      <c r="E984" s="117"/>
      <c r="F984" s="117"/>
      <c r="G984" s="117"/>
      <c r="H984" s="117"/>
      <c r="I984" s="118"/>
      <c r="J984" s="118"/>
      <c r="K984" s="118"/>
      <c r="L984" s="118"/>
      <c r="M984" s="118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117"/>
      <c r="B985" s="121"/>
      <c r="C985" s="117"/>
      <c r="D985" s="117"/>
      <c r="E985" s="117"/>
      <c r="F985" s="117"/>
      <c r="G985" s="117"/>
      <c r="H985" s="117"/>
      <c r="I985" s="118"/>
      <c r="J985" s="118"/>
      <c r="K985" s="118"/>
      <c r="L985" s="118"/>
      <c r="M985" s="118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117"/>
      <c r="B986" s="121"/>
      <c r="C986" s="117"/>
      <c r="D986" s="117"/>
      <c r="E986" s="117"/>
      <c r="F986" s="117"/>
      <c r="G986" s="117"/>
      <c r="H986" s="117"/>
      <c r="I986" s="118"/>
      <c r="J986" s="118"/>
      <c r="K986" s="118"/>
      <c r="L986" s="118"/>
      <c r="M986" s="118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117"/>
      <c r="B987" s="121"/>
      <c r="C987" s="117"/>
      <c r="D987" s="117"/>
      <c r="E987" s="117"/>
      <c r="F987" s="117"/>
      <c r="G987" s="117"/>
      <c r="H987" s="117"/>
      <c r="I987" s="118"/>
      <c r="J987" s="118"/>
      <c r="K987" s="118"/>
      <c r="L987" s="118"/>
      <c r="M987" s="118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117"/>
      <c r="B988" s="121"/>
      <c r="C988" s="117"/>
      <c r="D988" s="117"/>
      <c r="E988" s="117"/>
      <c r="F988" s="117"/>
      <c r="G988" s="117"/>
      <c r="H988" s="117"/>
      <c r="I988" s="118"/>
      <c r="J988" s="118"/>
      <c r="K988" s="118"/>
      <c r="L988" s="118"/>
      <c r="M988" s="118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117"/>
      <c r="B989" s="121"/>
      <c r="C989" s="117"/>
      <c r="D989" s="117"/>
      <c r="E989" s="117"/>
      <c r="F989" s="117"/>
      <c r="G989" s="117"/>
      <c r="H989" s="117"/>
      <c r="I989" s="118"/>
      <c r="J989" s="118"/>
      <c r="K989" s="118"/>
      <c r="L989" s="118"/>
      <c r="M989" s="118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117"/>
      <c r="B990" s="121"/>
      <c r="C990" s="117"/>
      <c r="D990" s="117"/>
      <c r="E990" s="117"/>
      <c r="F990" s="117"/>
      <c r="G990" s="117"/>
      <c r="H990" s="117"/>
      <c r="I990" s="118"/>
      <c r="J990" s="118"/>
      <c r="K990" s="118"/>
      <c r="L990" s="118"/>
      <c r="M990" s="118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117"/>
      <c r="B991" s="121"/>
      <c r="C991" s="117"/>
      <c r="D991" s="117"/>
      <c r="E991" s="117"/>
      <c r="F991" s="117"/>
      <c r="G991" s="117"/>
      <c r="H991" s="117"/>
      <c r="I991" s="118"/>
      <c r="J991" s="118"/>
      <c r="K991" s="118"/>
      <c r="L991" s="118"/>
      <c r="M991" s="118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117"/>
      <c r="B992" s="121"/>
      <c r="C992" s="117"/>
      <c r="D992" s="117"/>
      <c r="E992" s="117"/>
      <c r="F992" s="117"/>
      <c r="G992" s="117"/>
      <c r="H992" s="117"/>
      <c r="I992" s="118"/>
      <c r="J992" s="118"/>
      <c r="K992" s="118"/>
      <c r="L992" s="118"/>
      <c r="M992" s="118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117"/>
      <c r="B993" s="121"/>
      <c r="C993" s="117"/>
      <c r="D993" s="117"/>
      <c r="E993" s="117"/>
      <c r="F993" s="117"/>
      <c r="G993" s="117"/>
      <c r="H993" s="117"/>
      <c r="I993" s="118"/>
      <c r="J993" s="118"/>
      <c r="K993" s="118"/>
      <c r="L993" s="118"/>
      <c r="M993" s="118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117"/>
      <c r="B994" s="121"/>
      <c r="C994" s="117"/>
      <c r="D994" s="117"/>
      <c r="E994" s="117"/>
      <c r="F994" s="117"/>
      <c r="G994" s="117"/>
      <c r="H994" s="117"/>
      <c r="I994" s="118"/>
      <c r="J994" s="118"/>
      <c r="K994" s="118"/>
      <c r="L994" s="118"/>
      <c r="M994" s="118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117"/>
      <c r="B995" s="121"/>
      <c r="C995" s="117"/>
      <c r="D995" s="117"/>
      <c r="E995" s="117"/>
      <c r="F995" s="117"/>
      <c r="G995" s="117"/>
      <c r="H995" s="117"/>
      <c r="I995" s="118"/>
      <c r="J995" s="118"/>
      <c r="K995" s="118"/>
      <c r="L995" s="118"/>
      <c r="M995" s="118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117"/>
      <c r="B996" s="121"/>
      <c r="C996" s="117"/>
      <c r="D996" s="117"/>
      <c r="E996" s="117"/>
      <c r="F996" s="117"/>
      <c r="G996" s="117"/>
      <c r="H996" s="117"/>
      <c r="I996" s="118"/>
      <c r="J996" s="118"/>
      <c r="K996" s="118"/>
      <c r="L996" s="118"/>
      <c r="M996" s="118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117"/>
      <c r="B997" s="121"/>
      <c r="C997" s="117"/>
      <c r="D997" s="117"/>
      <c r="E997" s="117"/>
      <c r="F997" s="117"/>
      <c r="G997" s="117"/>
      <c r="H997" s="117"/>
      <c r="I997" s="118"/>
      <c r="J997" s="118"/>
      <c r="K997" s="118"/>
      <c r="L997" s="118"/>
      <c r="M997" s="118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117"/>
      <c r="B998" s="121"/>
      <c r="C998" s="117"/>
      <c r="D998" s="117"/>
      <c r="E998" s="117"/>
      <c r="F998" s="117"/>
      <c r="G998" s="117"/>
      <c r="H998" s="117"/>
      <c r="I998" s="118"/>
      <c r="J998" s="118"/>
      <c r="K998" s="118"/>
      <c r="L998" s="118"/>
      <c r="M998" s="118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117"/>
      <c r="B999" s="121"/>
      <c r="C999" s="117"/>
      <c r="D999" s="117"/>
      <c r="E999" s="117"/>
      <c r="F999" s="117"/>
      <c r="G999" s="117"/>
      <c r="H999" s="117"/>
      <c r="I999" s="118"/>
      <c r="J999" s="118"/>
      <c r="K999" s="118"/>
      <c r="L999" s="118"/>
      <c r="M999" s="118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117"/>
      <c r="B1000" s="121"/>
      <c r="C1000" s="117"/>
      <c r="D1000" s="117"/>
      <c r="E1000" s="117"/>
      <c r="F1000" s="117"/>
      <c r="G1000" s="117"/>
      <c r="H1000" s="117"/>
      <c r="I1000" s="118"/>
      <c r="J1000" s="118"/>
      <c r="K1000" s="118"/>
      <c r="L1000" s="118"/>
      <c r="M1000" s="118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5.75" customHeight="1">
      <c r="A1001" s="117"/>
      <c r="B1001" s="121"/>
      <c r="C1001" s="117"/>
      <c r="D1001" s="117"/>
      <c r="E1001" s="117"/>
      <c r="F1001" s="117"/>
      <c r="G1001" s="117"/>
      <c r="H1001" s="117"/>
      <c r="I1001" s="118"/>
      <c r="J1001" s="118"/>
      <c r="K1001" s="118"/>
      <c r="L1001" s="118"/>
      <c r="M1001" s="118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5.75" customHeight="1">
      <c r="A1002" s="117"/>
      <c r="B1002" s="121"/>
      <c r="C1002" s="117"/>
      <c r="D1002" s="117"/>
      <c r="E1002" s="117"/>
      <c r="F1002" s="117"/>
      <c r="G1002" s="117"/>
      <c r="H1002" s="117"/>
      <c r="I1002" s="118"/>
      <c r="J1002" s="118"/>
      <c r="K1002" s="118"/>
      <c r="L1002" s="118"/>
      <c r="M1002" s="118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ht="15.75" customHeight="1">
      <c r="A1003" s="117"/>
      <c r="B1003" s="121"/>
      <c r="C1003" s="117"/>
      <c r="D1003" s="117"/>
      <c r="E1003" s="117"/>
      <c r="F1003" s="117"/>
      <c r="G1003" s="117"/>
      <c r="H1003" s="117"/>
      <c r="I1003" s="118"/>
      <c r="J1003" s="118"/>
      <c r="K1003" s="118"/>
      <c r="L1003" s="118"/>
      <c r="M1003" s="118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ht="15.75" customHeight="1">
      <c r="A1004" s="117"/>
      <c r="B1004" s="121"/>
      <c r="C1004" s="117"/>
      <c r="D1004" s="117"/>
      <c r="E1004" s="117"/>
      <c r="F1004" s="117"/>
      <c r="G1004" s="117"/>
      <c r="H1004" s="117"/>
      <c r="I1004" s="118"/>
      <c r="J1004" s="118"/>
      <c r="K1004" s="118"/>
      <c r="L1004" s="118"/>
      <c r="M1004" s="118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ht="15.75" customHeight="1">
      <c r="A1005" s="117"/>
      <c r="B1005" s="121"/>
      <c r="C1005" s="117"/>
      <c r="D1005" s="117"/>
      <c r="E1005" s="117"/>
      <c r="F1005" s="117"/>
      <c r="G1005" s="117"/>
      <c r="H1005" s="117"/>
      <c r="I1005" s="118"/>
      <c r="J1005" s="118"/>
      <c r="K1005" s="118"/>
      <c r="L1005" s="118"/>
      <c r="M1005" s="118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ht="15.75" customHeight="1">
      <c r="A1006" s="117"/>
      <c r="B1006" s="121"/>
      <c r="C1006" s="117"/>
      <c r="D1006" s="117"/>
      <c r="E1006" s="117"/>
      <c r="F1006" s="117"/>
      <c r="G1006" s="117"/>
      <c r="H1006" s="117"/>
      <c r="I1006" s="118"/>
      <c r="J1006" s="118"/>
      <c r="K1006" s="118"/>
      <c r="L1006" s="118"/>
      <c r="M1006" s="118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ht="15.75" customHeight="1">
      <c r="A1007" s="117"/>
      <c r="B1007" s="121"/>
      <c r="C1007" s="117"/>
      <c r="D1007" s="117"/>
      <c r="E1007" s="117"/>
      <c r="F1007" s="117"/>
      <c r="G1007" s="117"/>
      <c r="H1007" s="117"/>
      <c r="I1007" s="118"/>
      <c r="J1007" s="118"/>
      <c r="K1007" s="118"/>
      <c r="L1007" s="118"/>
      <c r="M1007" s="118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ht="15.75" customHeight="1">
      <c r="A1008" s="117"/>
      <c r="B1008" s="121"/>
      <c r="C1008" s="117"/>
      <c r="D1008" s="117"/>
      <c r="E1008" s="117"/>
      <c r="F1008" s="117"/>
      <c r="G1008" s="117"/>
      <c r="H1008" s="117"/>
      <c r="I1008" s="118"/>
      <c r="J1008" s="118"/>
      <c r="K1008" s="118"/>
      <c r="L1008" s="118"/>
      <c r="M1008" s="118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ht="15.75" customHeight="1">
      <c r="A1009" s="117"/>
      <c r="B1009" s="121"/>
      <c r="C1009" s="117"/>
      <c r="D1009" s="117"/>
      <c r="E1009" s="117"/>
      <c r="F1009" s="117"/>
      <c r="G1009" s="117"/>
      <c r="H1009" s="117"/>
      <c r="I1009" s="118"/>
      <c r="J1009" s="118"/>
      <c r="K1009" s="118"/>
      <c r="L1009" s="118"/>
      <c r="M1009" s="118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ht="15.75" customHeight="1">
      <c r="A1010" s="117"/>
      <c r="B1010" s="121"/>
      <c r="C1010" s="117"/>
      <c r="D1010" s="117"/>
      <c r="E1010" s="117"/>
      <c r="F1010" s="117"/>
      <c r="G1010" s="117"/>
      <c r="H1010" s="117"/>
      <c r="I1010" s="118"/>
      <c r="J1010" s="118"/>
      <c r="K1010" s="118"/>
      <c r="L1010" s="118"/>
      <c r="M1010" s="118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ht="15.75" customHeight="1">
      <c r="A1011" s="117"/>
      <c r="B1011" s="121"/>
      <c r="C1011" s="117"/>
      <c r="D1011" s="117"/>
      <c r="E1011" s="117"/>
      <c r="F1011" s="117"/>
      <c r="G1011" s="117"/>
      <c r="H1011" s="117"/>
      <c r="I1011" s="118"/>
      <c r="J1011" s="118"/>
      <c r="K1011" s="118"/>
      <c r="L1011" s="118"/>
      <c r="M1011" s="118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ht="15.75" customHeight="1">
      <c r="A1012" s="117"/>
      <c r="B1012" s="121"/>
      <c r="C1012" s="117"/>
      <c r="D1012" s="117"/>
      <c r="E1012" s="117"/>
      <c r="F1012" s="117"/>
      <c r="G1012" s="117"/>
      <c r="H1012" s="117"/>
      <c r="I1012" s="118"/>
      <c r="J1012" s="118"/>
      <c r="K1012" s="118"/>
      <c r="L1012" s="118"/>
      <c r="M1012" s="118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ht="15.75" customHeight="1">
      <c r="A1013" s="117"/>
      <c r="B1013" s="121"/>
      <c r="C1013" s="117"/>
      <c r="D1013" s="117"/>
      <c r="E1013" s="117"/>
      <c r="F1013" s="117"/>
      <c r="G1013" s="117"/>
      <c r="H1013" s="117"/>
      <c r="I1013" s="118"/>
      <c r="J1013" s="118"/>
      <c r="K1013" s="118"/>
      <c r="L1013" s="118"/>
      <c r="M1013" s="118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ht="15.75" customHeight="1">
      <c r="A1014" s="117"/>
      <c r="B1014" s="121"/>
      <c r="C1014" s="117"/>
      <c r="D1014" s="117"/>
      <c r="E1014" s="117"/>
      <c r="F1014" s="117"/>
      <c r="G1014" s="117"/>
      <c r="H1014" s="117"/>
      <c r="I1014" s="118"/>
      <c r="J1014" s="118"/>
      <c r="K1014" s="118"/>
      <c r="L1014" s="118"/>
      <c r="M1014" s="118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ht="15.75" customHeight="1">
      <c r="A1015" s="117"/>
      <c r="B1015" s="121"/>
      <c r="C1015" s="117"/>
      <c r="D1015" s="117"/>
      <c r="E1015" s="117"/>
      <c r="F1015" s="117"/>
      <c r="G1015" s="117"/>
      <c r="H1015" s="117"/>
      <c r="I1015" s="118"/>
      <c r="J1015" s="118"/>
      <c r="K1015" s="118"/>
      <c r="L1015" s="118"/>
      <c r="M1015" s="118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ht="15.75" customHeight="1">
      <c r="A1016" s="117"/>
      <c r="B1016" s="121"/>
      <c r="C1016" s="117"/>
      <c r="D1016" s="117"/>
      <c r="E1016" s="117"/>
      <c r="F1016" s="117"/>
      <c r="G1016" s="117"/>
      <c r="H1016" s="117"/>
      <c r="I1016" s="118"/>
      <c r="J1016" s="118"/>
      <c r="K1016" s="118"/>
      <c r="L1016" s="118"/>
      <c r="M1016" s="118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ht="15.75" customHeight="1">
      <c r="A1017" s="117"/>
      <c r="B1017" s="121"/>
      <c r="C1017" s="117"/>
      <c r="D1017" s="117"/>
      <c r="E1017" s="117"/>
      <c r="F1017" s="117"/>
      <c r="G1017" s="117"/>
      <c r="H1017" s="117"/>
      <c r="I1017" s="118"/>
      <c r="J1017" s="118"/>
      <c r="K1017" s="118"/>
      <c r="L1017" s="118"/>
      <c r="M1017" s="118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ht="15.75" customHeight="1">
      <c r="A1018" s="117"/>
      <c r="B1018" s="121"/>
      <c r="C1018" s="117"/>
      <c r="D1018" s="117"/>
      <c r="E1018" s="117"/>
      <c r="F1018" s="117"/>
      <c r="G1018" s="117"/>
      <c r="H1018" s="117"/>
      <c r="I1018" s="118"/>
      <c r="J1018" s="118"/>
      <c r="K1018" s="118"/>
      <c r="L1018" s="118"/>
      <c r="M1018" s="118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ht="15.75" customHeight="1">
      <c r="A1019" s="117"/>
      <c r="B1019" s="121"/>
      <c r="C1019" s="117"/>
      <c r="D1019" s="117"/>
      <c r="E1019" s="117"/>
      <c r="F1019" s="117"/>
      <c r="G1019" s="117"/>
      <c r="H1019" s="117"/>
      <c r="I1019" s="118"/>
      <c r="J1019" s="118"/>
      <c r="K1019" s="118"/>
      <c r="L1019" s="118"/>
      <c r="M1019" s="118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ht="15.75" customHeight="1">
      <c r="A1020" s="117"/>
      <c r="B1020" s="121"/>
      <c r="C1020" s="117"/>
      <c r="D1020" s="117"/>
      <c r="E1020" s="117"/>
      <c r="F1020" s="117"/>
      <c r="G1020" s="117"/>
      <c r="H1020" s="117"/>
      <c r="I1020" s="118"/>
      <c r="J1020" s="118"/>
      <c r="K1020" s="118"/>
      <c r="L1020" s="118"/>
      <c r="M1020" s="118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ht="15.75" customHeight="1">
      <c r="A1021" s="117"/>
      <c r="B1021" s="121"/>
      <c r="C1021" s="117"/>
      <c r="D1021" s="117"/>
      <c r="E1021" s="117"/>
      <c r="F1021" s="117"/>
      <c r="G1021" s="117"/>
      <c r="H1021" s="117"/>
      <c r="I1021" s="118"/>
      <c r="J1021" s="118"/>
      <c r="K1021" s="118"/>
      <c r="L1021" s="118"/>
      <c r="M1021" s="118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ht="15.75" customHeight="1">
      <c r="A1022" s="117"/>
      <c r="B1022" s="121"/>
      <c r="C1022" s="117"/>
      <c r="D1022" s="117"/>
      <c r="E1022" s="117"/>
      <c r="F1022" s="117"/>
      <c r="G1022" s="117"/>
      <c r="H1022" s="117"/>
      <c r="I1022" s="118"/>
      <c r="J1022" s="118"/>
      <c r="K1022" s="118"/>
      <c r="L1022" s="118"/>
      <c r="M1022" s="118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ht="15.75" customHeight="1">
      <c r="A1023" s="117"/>
      <c r="B1023" s="121"/>
      <c r="C1023" s="117"/>
      <c r="D1023" s="117"/>
      <c r="E1023" s="117"/>
      <c r="F1023" s="117"/>
      <c r="G1023" s="117"/>
      <c r="H1023" s="117"/>
      <c r="I1023" s="118"/>
      <c r="J1023" s="118"/>
      <c r="K1023" s="118"/>
      <c r="L1023" s="118"/>
      <c r="M1023" s="118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ht="15.75" customHeight="1">
      <c r="A1024" s="117"/>
      <c r="B1024" s="121"/>
      <c r="C1024" s="117"/>
      <c r="D1024" s="117"/>
      <c r="E1024" s="117"/>
      <c r="F1024" s="117"/>
      <c r="G1024" s="117"/>
      <c r="H1024" s="117"/>
      <c r="I1024" s="118"/>
      <c r="J1024" s="118"/>
      <c r="K1024" s="118"/>
      <c r="L1024" s="118"/>
      <c r="M1024" s="118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ht="15.75" customHeight="1">
      <c r="A1025" s="117"/>
      <c r="B1025" s="121"/>
      <c r="C1025" s="117"/>
      <c r="D1025" s="117"/>
      <c r="E1025" s="117"/>
      <c r="F1025" s="117"/>
      <c r="G1025" s="117"/>
      <c r="H1025" s="117"/>
      <c r="I1025" s="118"/>
      <c r="J1025" s="118"/>
      <c r="K1025" s="118"/>
      <c r="L1025" s="118"/>
      <c r="M1025" s="118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ht="15.75" customHeight="1">
      <c r="A1026" s="117"/>
      <c r="B1026" s="121"/>
      <c r="C1026" s="117"/>
      <c r="D1026" s="117"/>
      <c r="E1026" s="117"/>
      <c r="F1026" s="117"/>
      <c r="G1026" s="117"/>
      <c r="H1026" s="117"/>
      <c r="I1026" s="118"/>
      <c r="J1026" s="118"/>
      <c r="K1026" s="118"/>
      <c r="L1026" s="118"/>
      <c r="M1026" s="118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ht="15.75" customHeight="1">
      <c r="A1027" s="117"/>
      <c r="B1027" s="121"/>
      <c r="C1027" s="117"/>
      <c r="D1027" s="117"/>
      <c r="E1027" s="117"/>
      <c r="F1027" s="117"/>
      <c r="G1027" s="117"/>
      <c r="H1027" s="117"/>
      <c r="I1027" s="118"/>
      <c r="J1027" s="118"/>
      <c r="K1027" s="118"/>
      <c r="L1027" s="118"/>
      <c r="M1027" s="118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ht="15.75" customHeight="1">
      <c r="A1028" s="117"/>
      <c r="B1028" s="121"/>
      <c r="C1028" s="117"/>
      <c r="D1028" s="117"/>
      <c r="E1028" s="117"/>
      <c r="F1028" s="117"/>
      <c r="G1028" s="117"/>
      <c r="H1028" s="117"/>
      <c r="I1028" s="118"/>
      <c r="J1028" s="118"/>
      <c r="K1028" s="118"/>
      <c r="L1028" s="118"/>
      <c r="M1028" s="118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ht="15.75" customHeight="1">
      <c r="A1029" s="117"/>
      <c r="B1029" s="121"/>
      <c r="C1029" s="117"/>
      <c r="D1029" s="117"/>
      <c r="E1029" s="117"/>
      <c r="F1029" s="117"/>
      <c r="G1029" s="117"/>
      <c r="H1029" s="117"/>
      <c r="I1029" s="118"/>
      <c r="J1029" s="118"/>
      <c r="K1029" s="118"/>
      <c r="L1029" s="118"/>
      <c r="M1029" s="118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ht="15.75" customHeight="1">
      <c r="A1030" s="117"/>
      <c r="B1030" s="121"/>
      <c r="C1030" s="117"/>
      <c r="D1030" s="117"/>
      <c r="E1030" s="117"/>
      <c r="F1030" s="117"/>
      <c r="G1030" s="117"/>
      <c r="H1030" s="117"/>
      <c r="I1030" s="118"/>
      <c r="J1030" s="118"/>
      <c r="K1030" s="118"/>
      <c r="L1030" s="118"/>
      <c r="M1030" s="118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ht="15.75" customHeight="1">
      <c r="A1031" s="117"/>
      <c r="B1031" s="121"/>
      <c r="C1031" s="117"/>
      <c r="D1031" s="117"/>
      <c r="E1031" s="117"/>
      <c r="F1031" s="117"/>
      <c r="G1031" s="117"/>
      <c r="H1031" s="117"/>
      <c r="I1031" s="118"/>
      <c r="J1031" s="118"/>
      <c r="K1031" s="118"/>
      <c r="L1031" s="118"/>
      <c r="M1031" s="118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ht="15.75" customHeight="1">
      <c r="A1032" s="117"/>
      <c r="B1032" s="121"/>
      <c r="C1032" s="117"/>
      <c r="D1032" s="117"/>
      <c r="E1032" s="117"/>
      <c r="F1032" s="117"/>
      <c r="G1032" s="117"/>
      <c r="H1032" s="117"/>
      <c r="I1032" s="118"/>
      <c r="J1032" s="118"/>
      <c r="K1032" s="118"/>
      <c r="L1032" s="118"/>
      <c r="M1032" s="118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ht="15.75" customHeight="1">
      <c r="A1033" s="117"/>
      <c r="B1033" s="121"/>
      <c r="C1033" s="117"/>
      <c r="D1033" s="117"/>
      <c r="E1033" s="117"/>
      <c r="F1033" s="117"/>
      <c r="G1033" s="117"/>
      <c r="H1033" s="117"/>
      <c r="I1033" s="118"/>
      <c r="J1033" s="118"/>
      <c r="K1033" s="118"/>
      <c r="L1033" s="118"/>
      <c r="M1033" s="118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ht="15.75" customHeight="1">
      <c r="A1034" s="117"/>
      <c r="B1034" s="121"/>
      <c r="C1034" s="117"/>
      <c r="D1034" s="117"/>
      <c r="E1034" s="117"/>
      <c r="F1034" s="117"/>
      <c r="G1034" s="117"/>
      <c r="H1034" s="117"/>
      <c r="I1034" s="118"/>
      <c r="J1034" s="118"/>
      <c r="K1034" s="118"/>
      <c r="L1034" s="118"/>
      <c r="M1034" s="118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ht="15.75" customHeight="1">
      <c r="A1035" s="117"/>
      <c r="B1035" s="121"/>
      <c r="C1035" s="117"/>
      <c r="D1035" s="117"/>
      <c r="E1035" s="117"/>
      <c r="F1035" s="117"/>
      <c r="G1035" s="117"/>
      <c r="H1035" s="117"/>
      <c r="I1035" s="118"/>
      <c r="J1035" s="118"/>
      <c r="K1035" s="118"/>
      <c r="L1035" s="118"/>
      <c r="M1035" s="118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ht="15.75" customHeight="1">
      <c r="A1036" s="117"/>
      <c r="B1036" s="121"/>
      <c r="C1036" s="117"/>
      <c r="D1036" s="117"/>
      <c r="E1036" s="117"/>
      <c r="F1036" s="117"/>
      <c r="G1036" s="117"/>
      <c r="H1036" s="117"/>
      <c r="I1036" s="118"/>
      <c r="J1036" s="118"/>
      <c r="K1036" s="118"/>
      <c r="L1036" s="118"/>
      <c r="M1036" s="118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ht="15.75" customHeight="1">
      <c r="A1037" s="117"/>
      <c r="B1037" s="121"/>
      <c r="C1037" s="117"/>
      <c r="D1037" s="117"/>
      <c r="E1037" s="117"/>
      <c r="F1037" s="117"/>
      <c r="G1037" s="117"/>
      <c r="H1037" s="117"/>
      <c r="I1037" s="118"/>
      <c r="J1037" s="118"/>
      <c r="K1037" s="118"/>
      <c r="L1037" s="118"/>
      <c r="M1037" s="118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ht="15.75" customHeight="1">
      <c r="A1038" s="117"/>
      <c r="B1038" s="121"/>
      <c r="C1038" s="117"/>
      <c r="D1038" s="117"/>
      <c r="E1038" s="117"/>
      <c r="F1038" s="117"/>
      <c r="G1038" s="117"/>
      <c r="H1038" s="117"/>
      <c r="I1038" s="118"/>
      <c r="J1038" s="118"/>
      <c r="K1038" s="118"/>
      <c r="L1038" s="118"/>
      <c r="M1038" s="118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ht="15.75" customHeight="1">
      <c r="A1039" s="117"/>
      <c r="B1039" s="121"/>
      <c r="C1039" s="117"/>
      <c r="D1039" s="117"/>
      <c r="E1039" s="117"/>
      <c r="F1039" s="117"/>
      <c r="G1039" s="117"/>
      <c r="H1039" s="117"/>
      <c r="I1039" s="118"/>
      <c r="J1039" s="118"/>
      <c r="K1039" s="118"/>
      <c r="L1039" s="118"/>
      <c r="M1039" s="118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ht="15.75" customHeight="1">
      <c r="A1040" s="117"/>
      <c r="B1040" s="121"/>
      <c r="C1040" s="117"/>
      <c r="D1040" s="117"/>
      <c r="E1040" s="117"/>
      <c r="F1040" s="117"/>
      <c r="G1040" s="117"/>
      <c r="H1040" s="117"/>
      <c r="I1040" s="118"/>
      <c r="J1040" s="118"/>
      <c r="K1040" s="118"/>
      <c r="L1040" s="118"/>
      <c r="M1040" s="118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ht="15.75" customHeight="1">
      <c r="A1041" s="117"/>
      <c r="B1041" s="121"/>
      <c r="C1041" s="117"/>
      <c r="D1041" s="117"/>
      <c r="E1041" s="117"/>
      <c r="F1041" s="117"/>
      <c r="G1041" s="117"/>
      <c r="H1041" s="117"/>
      <c r="I1041" s="118"/>
      <c r="J1041" s="118"/>
      <c r="K1041" s="118"/>
      <c r="L1041" s="118"/>
      <c r="M1041" s="118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ht="15.75" customHeight="1">
      <c r="A1042" s="117"/>
      <c r="B1042" s="121"/>
      <c r="C1042" s="117"/>
      <c r="D1042" s="117"/>
      <c r="E1042" s="117"/>
      <c r="F1042" s="117"/>
      <c r="G1042" s="117"/>
      <c r="H1042" s="117"/>
      <c r="I1042" s="118"/>
      <c r="J1042" s="118"/>
      <c r="K1042" s="118"/>
      <c r="L1042" s="118"/>
      <c r="M1042" s="118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ht="15.75" customHeight="1">
      <c r="A1043" s="117"/>
      <c r="B1043" s="121"/>
      <c r="C1043" s="117"/>
      <c r="D1043" s="117"/>
      <c r="E1043" s="117"/>
      <c r="F1043" s="117"/>
      <c r="G1043" s="117"/>
      <c r="H1043" s="117"/>
      <c r="I1043" s="118"/>
      <c r="J1043" s="118"/>
      <c r="K1043" s="118"/>
      <c r="L1043" s="118"/>
      <c r="M1043" s="118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ht="15.75" customHeight="1">
      <c r="A1044" s="117"/>
      <c r="B1044" s="121"/>
      <c r="C1044" s="117"/>
      <c r="D1044" s="117"/>
      <c r="E1044" s="117"/>
      <c r="F1044" s="117"/>
      <c r="G1044" s="117"/>
      <c r="H1044" s="117"/>
      <c r="I1044" s="118"/>
      <c r="J1044" s="118"/>
      <c r="K1044" s="118"/>
      <c r="L1044" s="118"/>
      <c r="M1044" s="118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ht="15.75" customHeight="1">
      <c r="A1045" s="117"/>
      <c r="B1045" s="121"/>
      <c r="C1045" s="117"/>
      <c r="D1045" s="117"/>
      <c r="E1045" s="117"/>
      <c r="F1045" s="117"/>
      <c r="G1045" s="117"/>
      <c r="H1045" s="117"/>
      <c r="I1045" s="118"/>
      <c r="J1045" s="118"/>
      <c r="K1045" s="118"/>
      <c r="L1045" s="118"/>
      <c r="M1045" s="118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ht="15.75" customHeight="1">
      <c r="A1046" s="117"/>
      <c r="B1046" s="121"/>
      <c r="C1046" s="117"/>
      <c r="D1046" s="117"/>
      <c r="E1046" s="117"/>
      <c r="F1046" s="117"/>
      <c r="G1046" s="117"/>
      <c r="H1046" s="117"/>
      <c r="I1046" s="118"/>
      <c r="J1046" s="118"/>
      <c r="K1046" s="118"/>
      <c r="L1046" s="118"/>
      <c r="M1046" s="118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ht="15.75" customHeight="1">
      <c r="A1047" s="117"/>
      <c r="B1047" s="121"/>
      <c r="C1047" s="117"/>
      <c r="D1047" s="117"/>
      <c r="E1047" s="117"/>
      <c r="F1047" s="117"/>
      <c r="G1047" s="117"/>
      <c r="H1047" s="117"/>
      <c r="I1047" s="118"/>
      <c r="J1047" s="118"/>
      <c r="K1047" s="118"/>
      <c r="L1047" s="118"/>
      <c r="M1047" s="118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ht="15.75" customHeight="1">
      <c r="A1048" s="117"/>
      <c r="B1048" s="121"/>
      <c r="C1048" s="117"/>
      <c r="D1048" s="117"/>
      <c r="E1048" s="117"/>
      <c r="F1048" s="117"/>
      <c r="G1048" s="117"/>
      <c r="H1048" s="117"/>
      <c r="I1048" s="118"/>
      <c r="J1048" s="118"/>
      <c r="K1048" s="118"/>
      <c r="L1048" s="118"/>
      <c r="M1048" s="118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ht="15.75" customHeight="1">
      <c r="A1049" s="117"/>
      <c r="B1049" s="121"/>
      <c r="C1049" s="117"/>
      <c r="D1049" s="117"/>
      <c r="E1049" s="117"/>
      <c r="F1049" s="117"/>
      <c r="G1049" s="117"/>
      <c r="H1049" s="117"/>
      <c r="I1049" s="118"/>
      <c r="J1049" s="118"/>
      <c r="K1049" s="118"/>
      <c r="L1049" s="118"/>
      <c r="M1049" s="118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ht="15.75" customHeight="1">
      <c r="A1050" s="117"/>
      <c r="B1050" s="121"/>
      <c r="C1050" s="117"/>
      <c r="D1050" s="117"/>
      <c r="E1050" s="117"/>
      <c r="F1050" s="117"/>
      <c r="G1050" s="117"/>
      <c r="H1050" s="117"/>
      <c r="I1050" s="118"/>
      <c r="J1050" s="118"/>
      <c r="K1050" s="118"/>
      <c r="L1050" s="118"/>
      <c r="M1050" s="118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ht="15.75" customHeight="1">
      <c r="A1051" s="117"/>
      <c r="B1051" s="121"/>
      <c r="C1051" s="117"/>
      <c r="D1051" s="117"/>
      <c r="E1051" s="117"/>
      <c r="F1051" s="117"/>
      <c r="G1051" s="117"/>
      <c r="H1051" s="117"/>
      <c r="I1051" s="118"/>
      <c r="J1051" s="118"/>
      <c r="K1051" s="118"/>
      <c r="L1051" s="118"/>
      <c r="M1051" s="118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ht="15.75" customHeight="1">
      <c r="A1052" s="117"/>
      <c r="B1052" s="121"/>
      <c r="C1052" s="117"/>
      <c r="D1052" s="117"/>
      <c r="E1052" s="117"/>
      <c r="F1052" s="117"/>
      <c r="G1052" s="117"/>
      <c r="H1052" s="117"/>
      <c r="I1052" s="118"/>
      <c r="J1052" s="118"/>
      <c r="K1052" s="118"/>
      <c r="L1052" s="118"/>
      <c r="M1052" s="118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ht="15.75" customHeight="1">
      <c r="A1053" s="117"/>
      <c r="B1053" s="121"/>
      <c r="C1053" s="117"/>
      <c r="D1053" s="117"/>
      <c r="E1053" s="117"/>
      <c r="F1053" s="117"/>
      <c r="G1053" s="117"/>
      <c r="H1053" s="117"/>
      <c r="I1053" s="118"/>
      <c r="J1053" s="118"/>
      <c r="K1053" s="118"/>
      <c r="L1053" s="118"/>
      <c r="M1053" s="118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ht="15.75" customHeight="1">
      <c r="A1054" s="117"/>
      <c r="B1054" s="121"/>
      <c r="C1054" s="117"/>
      <c r="D1054" s="117"/>
      <c r="E1054" s="117"/>
      <c r="F1054" s="117"/>
      <c r="G1054" s="117"/>
      <c r="H1054" s="117"/>
      <c r="I1054" s="118"/>
      <c r="J1054" s="118"/>
      <c r="K1054" s="118"/>
      <c r="L1054" s="118"/>
      <c r="M1054" s="118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ht="15.75" customHeight="1">
      <c r="A1055" s="117"/>
      <c r="B1055" s="121"/>
      <c r="C1055" s="117"/>
      <c r="D1055" s="117"/>
      <c r="E1055" s="117"/>
      <c r="F1055" s="117"/>
      <c r="G1055" s="117"/>
      <c r="H1055" s="117"/>
      <c r="I1055" s="118"/>
      <c r="J1055" s="118"/>
      <c r="K1055" s="118"/>
      <c r="L1055" s="118"/>
      <c r="M1055" s="118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ht="15.75" customHeight="1">
      <c r="A1056" s="117"/>
      <c r="B1056" s="121"/>
      <c r="C1056" s="117"/>
      <c r="D1056" s="117"/>
      <c r="E1056" s="117"/>
      <c r="F1056" s="117"/>
      <c r="G1056" s="117"/>
      <c r="H1056" s="117"/>
      <c r="I1056" s="118"/>
      <c r="J1056" s="118"/>
      <c r="K1056" s="118"/>
      <c r="L1056" s="118"/>
      <c r="M1056" s="118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ht="15.75" customHeight="1">
      <c r="A1057" s="117"/>
      <c r="B1057" s="121"/>
      <c r="C1057" s="117"/>
      <c r="D1057" s="117"/>
      <c r="E1057" s="117"/>
      <c r="F1057" s="117"/>
      <c r="G1057" s="117"/>
      <c r="H1057" s="117"/>
      <c r="I1057" s="118"/>
      <c r="J1057" s="118"/>
      <c r="K1057" s="118"/>
      <c r="L1057" s="118"/>
      <c r="M1057" s="118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ht="15.75" customHeight="1">
      <c r="A1058" s="117"/>
      <c r="B1058" s="121"/>
      <c r="C1058" s="117"/>
      <c r="D1058" s="117"/>
      <c r="E1058" s="117"/>
      <c r="F1058" s="117"/>
      <c r="G1058" s="117"/>
      <c r="H1058" s="117"/>
      <c r="I1058" s="118"/>
      <c r="J1058" s="118"/>
      <c r="K1058" s="118"/>
      <c r="L1058" s="118"/>
      <c r="M1058" s="118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 ht="15.75" customHeight="1">
      <c r="A1059" s="117"/>
      <c r="B1059" s="121"/>
      <c r="C1059" s="117"/>
      <c r="D1059" s="117"/>
      <c r="E1059" s="117"/>
      <c r="F1059" s="117"/>
      <c r="G1059" s="117"/>
      <c r="H1059" s="117"/>
      <c r="I1059" s="118"/>
      <c r="J1059" s="118"/>
      <c r="K1059" s="118"/>
      <c r="L1059" s="118"/>
      <c r="M1059" s="118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 ht="15.75" customHeight="1">
      <c r="A1060" s="117"/>
      <c r="B1060" s="121"/>
      <c r="C1060" s="117"/>
      <c r="D1060" s="117"/>
      <c r="E1060" s="117"/>
      <c r="F1060" s="117"/>
      <c r="G1060" s="117"/>
      <c r="H1060" s="117"/>
      <c r="I1060" s="118"/>
      <c r="J1060" s="118"/>
      <c r="K1060" s="118"/>
      <c r="L1060" s="118"/>
      <c r="M1060" s="118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 ht="15.75" customHeight="1">
      <c r="A1061" s="117"/>
      <c r="B1061" s="121"/>
      <c r="C1061" s="117"/>
      <c r="D1061" s="117"/>
      <c r="E1061" s="117"/>
      <c r="F1061" s="117"/>
      <c r="G1061" s="117"/>
      <c r="H1061" s="117"/>
      <c r="I1061" s="118"/>
      <c r="J1061" s="118"/>
      <c r="K1061" s="118"/>
      <c r="L1061" s="118"/>
      <c r="M1061" s="118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</sheetData>
  <autoFilter ref="$A$3:$M$590"/>
  <customSheetViews>
    <customSheetView guid="{54050ED1-746C-4A7F-BA8A-C8AC5FB79818}" filter="1" showAutoFilter="1">
      <autoFilter ref="$A$6:$L$139"/>
      <extLst>
        <ext uri="GoogleSheetsCustomDataVersion1">
          <go:sheetsCustomData xmlns:go="http://customooxmlschemas.google.com/" filterViewId="1394230234"/>
        </ext>
      </extLst>
    </customSheetView>
  </customSheetViews>
  <mergeCells count="1">
    <mergeCell ref="A1:M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37.0"/>
    <col customWidth="1" min="3" max="3" width="25.0"/>
    <col customWidth="1" min="4" max="4" width="15.86"/>
    <col customWidth="1" min="5" max="5" width="18.86"/>
    <col customWidth="1" min="6" max="6" width="16.86"/>
    <col customWidth="1" min="7" max="26" width="8.71"/>
  </cols>
  <sheetData>
    <row r="1">
      <c r="A1" s="122" t="s">
        <v>22</v>
      </c>
      <c r="B1" s="2"/>
      <c r="C1" s="2"/>
      <c r="D1" s="2"/>
      <c r="E1" s="2"/>
      <c r="F1" s="3"/>
      <c r="G1" s="123"/>
      <c r="H1" s="123"/>
      <c r="I1" s="123"/>
      <c r="J1" s="123"/>
      <c r="K1" s="109" t="s">
        <v>1191</v>
      </c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</row>
    <row r="2">
      <c r="A2" s="5"/>
      <c r="B2" s="6"/>
      <c r="C2" s="6"/>
      <c r="D2" s="6"/>
      <c r="E2" s="6"/>
      <c r="F2" s="7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>
      <c r="A3" s="124" t="s">
        <v>1192</v>
      </c>
      <c r="B3" s="125" t="s">
        <v>1193</v>
      </c>
      <c r="C3" s="124" t="s">
        <v>1194</v>
      </c>
      <c r="D3" s="126" t="s">
        <v>1195</v>
      </c>
      <c r="E3" s="126" t="s">
        <v>1196</v>
      </c>
      <c r="F3" s="127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</row>
    <row r="4">
      <c r="A4" s="128"/>
      <c r="B4" s="125" t="s">
        <v>1197</v>
      </c>
      <c r="C4" s="129"/>
      <c r="D4" s="130"/>
      <c r="E4" s="131"/>
      <c r="F4" s="127">
        <v>-727690.98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</row>
    <row r="5">
      <c r="A5" s="43">
        <v>45139.0</v>
      </c>
      <c r="B5" s="20" t="s">
        <v>19</v>
      </c>
      <c r="C5" s="21" t="s">
        <v>21</v>
      </c>
      <c r="D5" s="126"/>
      <c r="E5" s="132">
        <v>1500.0</v>
      </c>
      <c r="F5" s="127">
        <f t="shared" ref="F5:F583" si="1"> F4 + D5 - E5</f>
        <v>-729190.98</v>
      </c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</row>
    <row r="6">
      <c r="A6" s="43">
        <v>45139.0</v>
      </c>
      <c r="B6" s="23" t="s">
        <v>25</v>
      </c>
      <c r="C6" s="21" t="s">
        <v>26</v>
      </c>
      <c r="D6" s="126"/>
      <c r="E6" s="132">
        <v>1500.0</v>
      </c>
      <c r="F6" s="127">
        <f t="shared" si="1"/>
        <v>-730690.98</v>
      </c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</row>
    <row r="7">
      <c r="A7" s="43">
        <v>45139.0</v>
      </c>
      <c r="B7" s="20" t="s">
        <v>27</v>
      </c>
      <c r="C7" s="21" t="s">
        <v>28</v>
      </c>
      <c r="D7" s="126"/>
      <c r="E7" s="132">
        <v>1500.0</v>
      </c>
      <c r="F7" s="127">
        <f t="shared" si="1"/>
        <v>-732190.98</v>
      </c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>
      <c r="A8" s="43">
        <v>45139.0</v>
      </c>
      <c r="B8" s="23" t="s">
        <v>29</v>
      </c>
      <c r="C8" s="24" t="s">
        <v>31</v>
      </c>
      <c r="D8" s="126"/>
      <c r="E8" s="132">
        <v>250.0</v>
      </c>
      <c r="F8" s="127">
        <f t="shared" si="1"/>
        <v>-732440.98</v>
      </c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</row>
    <row r="9">
      <c r="A9" s="43">
        <v>45139.0</v>
      </c>
      <c r="B9" s="23" t="s">
        <v>32</v>
      </c>
      <c r="C9" s="24" t="s">
        <v>1198</v>
      </c>
      <c r="D9" s="126"/>
      <c r="E9" s="132">
        <v>33738.0</v>
      </c>
      <c r="F9" s="127">
        <f t="shared" si="1"/>
        <v>-766178.98</v>
      </c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>
      <c r="A10" s="43">
        <v>45139.0</v>
      </c>
      <c r="B10" s="20" t="s">
        <v>36</v>
      </c>
      <c r="C10" s="21" t="s">
        <v>37</v>
      </c>
      <c r="D10" s="126"/>
      <c r="E10" s="132">
        <v>500.0</v>
      </c>
      <c r="F10" s="127">
        <f t="shared" si="1"/>
        <v>-766678.98</v>
      </c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>
      <c r="A11" s="43">
        <v>45139.0</v>
      </c>
      <c r="B11" s="23" t="s">
        <v>1199</v>
      </c>
      <c r="C11" s="24"/>
      <c r="D11" s="133">
        <v>250000.0</v>
      </c>
      <c r="E11" s="36"/>
      <c r="F11" s="127">
        <f t="shared" si="1"/>
        <v>-516678.98</v>
      </c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>
      <c r="A12" s="43">
        <v>45139.0</v>
      </c>
      <c r="B12" s="20" t="s">
        <v>62</v>
      </c>
      <c r="C12" s="21" t="s">
        <v>63</v>
      </c>
      <c r="D12" s="126"/>
      <c r="E12" s="132">
        <v>64973.46</v>
      </c>
      <c r="F12" s="127">
        <f t="shared" si="1"/>
        <v>-581652.44</v>
      </c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>
      <c r="A13" s="43">
        <v>45139.0</v>
      </c>
      <c r="B13" s="20" t="s">
        <v>65</v>
      </c>
      <c r="C13" s="21" t="s">
        <v>1200</v>
      </c>
      <c r="D13" s="126"/>
      <c r="E13" s="132">
        <v>800.0</v>
      </c>
      <c r="F13" s="127">
        <f t="shared" si="1"/>
        <v>-582452.44</v>
      </c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>
      <c r="A14" s="43">
        <v>45139.0</v>
      </c>
      <c r="B14" s="20" t="s">
        <v>65</v>
      </c>
      <c r="C14" s="21" t="s">
        <v>66</v>
      </c>
      <c r="D14" s="126"/>
      <c r="E14" s="132">
        <v>80774.01</v>
      </c>
      <c r="F14" s="127">
        <f t="shared" si="1"/>
        <v>-663226.45</v>
      </c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>
      <c r="A15" s="43">
        <v>45139.0</v>
      </c>
      <c r="B15" s="25" t="s">
        <v>1201</v>
      </c>
      <c r="C15" s="134" t="s">
        <v>1202</v>
      </c>
      <c r="D15" s="135">
        <v>26739.32</v>
      </c>
      <c r="E15" s="22"/>
      <c r="F15" s="127">
        <f t="shared" si="1"/>
        <v>-636487.13</v>
      </c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>
      <c r="A16" s="43">
        <v>45139.0</v>
      </c>
      <c r="B16" s="25" t="s">
        <v>1203</v>
      </c>
      <c r="C16" s="134" t="s">
        <v>1202</v>
      </c>
      <c r="D16" s="135">
        <v>16089.58</v>
      </c>
      <c r="E16" s="22"/>
      <c r="F16" s="127">
        <f t="shared" si="1"/>
        <v>-620397.55</v>
      </c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>
      <c r="A17" s="43">
        <v>45139.0</v>
      </c>
      <c r="B17" s="25" t="s">
        <v>1204</v>
      </c>
      <c r="C17" s="134" t="s">
        <v>1202</v>
      </c>
      <c r="D17" s="135">
        <v>4035.0</v>
      </c>
      <c r="E17" s="22"/>
      <c r="F17" s="127">
        <f t="shared" si="1"/>
        <v>-616362.55</v>
      </c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>
      <c r="A18" s="43">
        <v>45139.0</v>
      </c>
      <c r="B18" s="25" t="s">
        <v>1205</v>
      </c>
      <c r="C18" s="134" t="s">
        <v>1206</v>
      </c>
      <c r="D18" s="135">
        <v>28148.0</v>
      </c>
      <c r="E18" s="22"/>
      <c r="F18" s="127">
        <f t="shared" si="1"/>
        <v>-588214.55</v>
      </c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>
      <c r="A19" s="43">
        <v>45139.0</v>
      </c>
      <c r="B19" s="25" t="s">
        <v>1207</v>
      </c>
      <c r="C19" s="134" t="s">
        <v>1208</v>
      </c>
      <c r="D19" s="135">
        <v>28148.0</v>
      </c>
      <c r="E19" s="22"/>
      <c r="F19" s="127">
        <f t="shared" si="1"/>
        <v>-560066.55</v>
      </c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>
      <c r="A20" s="43">
        <v>45139.0</v>
      </c>
      <c r="B20" s="25" t="s">
        <v>1209</v>
      </c>
      <c r="C20" s="134" t="s">
        <v>1210</v>
      </c>
      <c r="D20" s="135">
        <v>28148.0</v>
      </c>
      <c r="E20" s="22"/>
      <c r="F20" s="127">
        <f t="shared" si="1"/>
        <v>-531918.55</v>
      </c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>
      <c r="A21" s="43">
        <v>45139.0</v>
      </c>
      <c r="B21" s="25" t="s">
        <v>67</v>
      </c>
      <c r="C21" s="33" t="s">
        <v>69</v>
      </c>
      <c r="D21" s="126"/>
      <c r="E21" s="132">
        <v>35386.7</v>
      </c>
      <c r="F21" s="127">
        <f t="shared" si="1"/>
        <v>-567305.25</v>
      </c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>
      <c r="A22" s="43">
        <v>45139.0</v>
      </c>
      <c r="B22" s="25" t="s">
        <v>71</v>
      </c>
      <c r="C22" s="33" t="s">
        <v>72</v>
      </c>
      <c r="D22" s="126"/>
      <c r="E22" s="132">
        <v>36492.5</v>
      </c>
      <c r="F22" s="127">
        <f t="shared" si="1"/>
        <v>-603797.75</v>
      </c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>
      <c r="A23" s="43">
        <v>45139.0</v>
      </c>
      <c r="B23" s="20" t="s">
        <v>73</v>
      </c>
      <c r="C23" s="21" t="s">
        <v>75</v>
      </c>
      <c r="D23" s="126"/>
      <c r="E23" s="132">
        <v>100343.28</v>
      </c>
      <c r="F23" s="127">
        <f t="shared" si="1"/>
        <v>-704141.03</v>
      </c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>
      <c r="A24" s="43">
        <v>45139.0</v>
      </c>
      <c r="B24" s="20" t="s">
        <v>83</v>
      </c>
      <c r="C24" s="21" t="s">
        <v>85</v>
      </c>
      <c r="D24" s="126"/>
      <c r="E24" s="132">
        <v>101852.0</v>
      </c>
      <c r="F24" s="127">
        <f t="shared" si="1"/>
        <v>-805993.03</v>
      </c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>
      <c r="A25" s="43">
        <v>45139.0</v>
      </c>
      <c r="B25" s="20" t="s">
        <v>103</v>
      </c>
      <c r="C25" s="21" t="s">
        <v>105</v>
      </c>
      <c r="D25" s="126"/>
      <c r="E25" s="132">
        <v>92808.0</v>
      </c>
      <c r="F25" s="127">
        <f t="shared" si="1"/>
        <v>-898801.03</v>
      </c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>
      <c r="A26" s="43">
        <v>45140.0</v>
      </c>
      <c r="B26" s="20" t="s">
        <v>108</v>
      </c>
      <c r="C26" s="21" t="s">
        <v>110</v>
      </c>
      <c r="D26" s="126"/>
      <c r="E26" s="132">
        <v>250.0</v>
      </c>
      <c r="F26" s="127">
        <f t="shared" si="1"/>
        <v>-899051.03</v>
      </c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>
      <c r="A27" s="43">
        <v>45140.0</v>
      </c>
      <c r="B27" s="20" t="s">
        <v>112</v>
      </c>
      <c r="C27" s="21" t="s">
        <v>113</v>
      </c>
      <c r="D27" s="126"/>
      <c r="E27" s="132">
        <v>250.0</v>
      </c>
      <c r="F27" s="127">
        <f t="shared" si="1"/>
        <v>-899301.03</v>
      </c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>
      <c r="A28" s="43">
        <v>45140.0</v>
      </c>
      <c r="B28" s="23" t="s">
        <v>1211</v>
      </c>
      <c r="C28" s="24"/>
      <c r="D28" s="133">
        <v>250000.0</v>
      </c>
      <c r="E28" s="36"/>
      <c r="F28" s="127">
        <f t="shared" si="1"/>
        <v>-649301.03</v>
      </c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>
      <c r="A29" s="43">
        <v>45140.0</v>
      </c>
      <c r="B29" s="23" t="s">
        <v>1212</v>
      </c>
      <c r="C29" s="24"/>
      <c r="D29" s="133">
        <v>250000.0</v>
      </c>
      <c r="E29" s="36"/>
      <c r="F29" s="127">
        <f t="shared" si="1"/>
        <v>-399301.03</v>
      </c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>
      <c r="A30" s="43">
        <v>45140.0</v>
      </c>
      <c r="B30" s="20" t="s">
        <v>118</v>
      </c>
      <c r="C30" s="21">
        <v>6.09106031E8</v>
      </c>
      <c r="D30" s="126"/>
      <c r="E30" s="132">
        <v>143005.74</v>
      </c>
      <c r="F30" s="127">
        <f t="shared" si="1"/>
        <v>-542306.77</v>
      </c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ht="15.75" customHeight="1">
      <c r="A31" s="43">
        <v>45140.0</v>
      </c>
      <c r="B31" s="20" t="s">
        <v>122</v>
      </c>
      <c r="C31" s="21">
        <v>6.0910604E8</v>
      </c>
      <c r="D31" s="126"/>
      <c r="E31" s="132">
        <v>143005.74</v>
      </c>
      <c r="F31" s="127">
        <f t="shared" si="1"/>
        <v>-685312.51</v>
      </c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ht="15.75" customHeight="1">
      <c r="A32" s="43">
        <v>45140.0</v>
      </c>
      <c r="B32" s="20" t="s">
        <v>123</v>
      </c>
      <c r="C32" s="21">
        <v>6.09106088E8</v>
      </c>
      <c r="D32" s="126"/>
      <c r="E32" s="132">
        <v>143005.74</v>
      </c>
      <c r="F32" s="127">
        <f t="shared" si="1"/>
        <v>-828318.25</v>
      </c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ht="15.75" customHeight="1">
      <c r="A33" s="43">
        <v>45140.0</v>
      </c>
      <c r="B33" s="23" t="s">
        <v>1199</v>
      </c>
      <c r="C33" s="24"/>
      <c r="D33" s="133">
        <v>250000.0</v>
      </c>
      <c r="E33" s="36"/>
      <c r="F33" s="127">
        <f t="shared" si="1"/>
        <v>-578318.25</v>
      </c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ht="15.75" customHeight="1">
      <c r="A34" s="43">
        <v>45140.0</v>
      </c>
      <c r="B34" s="20" t="s">
        <v>126</v>
      </c>
      <c r="C34" s="21">
        <v>4.00573504E8</v>
      </c>
      <c r="D34" s="126"/>
      <c r="E34" s="132">
        <v>27108.0</v>
      </c>
      <c r="F34" s="127">
        <f t="shared" si="1"/>
        <v>-605426.25</v>
      </c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ht="15.75" customHeight="1">
      <c r="A35" s="43">
        <v>45140.0</v>
      </c>
      <c r="B35" s="20" t="s">
        <v>130</v>
      </c>
      <c r="C35" s="21">
        <v>6.09108939E8</v>
      </c>
      <c r="D35" s="126"/>
      <c r="E35" s="132">
        <v>95446.0</v>
      </c>
      <c r="F35" s="127">
        <f t="shared" si="1"/>
        <v>-700872.25</v>
      </c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ht="15.75" customHeight="1">
      <c r="A36" s="43">
        <v>45140.0</v>
      </c>
      <c r="B36" s="20" t="s">
        <v>132</v>
      </c>
      <c r="C36" s="21" t="s">
        <v>134</v>
      </c>
      <c r="D36" s="126"/>
      <c r="E36" s="136">
        <v>500.0</v>
      </c>
      <c r="F36" s="127">
        <f t="shared" si="1"/>
        <v>-701372.25</v>
      </c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ht="15.75" customHeight="1">
      <c r="A37" s="43">
        <v>45140.0</v>
      </c>
      <c r="B37" s="20" t="s">
        <v>136</v>
      </c>
      <c r="C37" s="24" t="s">
        <v>137</v>
      </c>
      <c r="D37" s="126"/>
      <c r="E37" s="136">
        <v>500.0</v>
      </c>
      <c r="F37" s="127">
        <f t="shared" si="1"/>
        <v>-701872.25</v>
      </c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ht="15.75" customHeight="1">
      <c r="A38" s="43">
        <v>45140.0</v>
      </c>
      <c r="B38" s="23" t="s">
        <v>1211</v>
      </c>
      <c r="C38" s="24"/>
      <c r="D38" s="133">
        <v>250000.0</v>
      </c>
      <c r="E38" s="36"/>
      <c r="F38" s="127">
        <f t="shared" si="1"/>
        <v>-451872.25</v>
      </c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ht="15.75" customHeight="1">
      <c r="A39" s="43">
        <v>45140.0</v>
      </c>
      <c r="B39" s="20" t="s">
        <v>138</v>
      </c>
      <c r="C39" s="21" t="s">
        <v>140</v>
      </c>
      <c r="D39" s="126"/>
      <c r="E39" s="132">
        <v>29166.8</v>
      </c>
      <c r="F39" s="127">
        <f t="shared" si="1"/>
        <v>-481039.05</v>
      </c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ht="15.75" customHeight="1">
      <c r="A40" s="43">
        <v>45141.0</v>
      </c>
      <c r="B40" s="20" t="s">
        <v>162</v>
      </c>
      <c r="C40" s="21" t="s">
        <v>164</v>
      </c>
      <c r="D40" s="126"/>
      <c r="E40" s="132">
        <v>250.0</v>
      </c>
      <c r="F40" s="127">
        <f t="shared" si="1"/>
        <v>-481289.05</v>
      </c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ht="15.75" customHeight="1">
      <c r="A41" s="43">
        <v>45141.0</v>
      </c>
      <c r="B41" s="25" t="s">
        <v>141</v>
      </c>
      <c r="C41" s="33">
        <v>6.09118068E8</v>
      </c>
      <c r="D41" s="126"/>
      <c r="E41" s="132">
        <v>58874.08</v>
      </c>
      <c r="F41" s="127">
        <f t="shared" si="1"/>
        <v>-540163.13</v>
      </c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ht="15.75" customHeight="1">
      <c r="A42" s="43">
        <v>45141.0</v>
      </c>
      <c r="B42" s="25" t="s">
        <v>153</v>
      </c>
      <c r="C42" s="33" t="s">
        <v>154</v>
      </c>
      <c r="D42" s="126"/>
      <c r="E42" s="132">
        <v>88526.94</v>
      </c>
      <c r="F42" s="127">
        <f t="shared" si="1"/>
        <v>-628690.07</v>
      </c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ht="15.75" customHeight="1">
      <c r="A43" s="43">
        <v>45141.0</v>
      </c>
      <c r="B43" s="25" t="s">
        <v>165</v>
      </c>
      <c r="C43" s="28">
        <v>6.09123806E8</v>
      </c>
      <c r="D43" s="126"/>
      <c r="E43" s="132">
        <v>51229.12</v>
      </c>
      <c r="F43" s="127">
        <f t="shared" si="1"/>
        <v>-679919.19</v>
      </c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ht="15.75" customHeight="1">
      <c r="A44" s="43">
        <v>45141.0</v>
      </c>
      <c r="B44" s="20" t="s">
        <v>166</v>
      </c>
      <c r="C44" s="21" t="s">
        <v>167</v>
      </c>
      <c r="D44" s="126"/>
      <c r="E44" s="132">
        <v>58847.01</v>
      </c>
      <c r="F44" s="127">
        <f t="shared" si="1"/>
        <v>-738766.2</v>
      </c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ht="15.75" customHeight="1">
      <c r="A45" s="43">
        <v>45141.0</v>
      </c>
      <c r="B45" s="20" t="s">
        <v>168</v>
      </c>
      <c r="C45" s="21" t="s">
        <v>169</v>
      </c>
      <c r="D45" s="126"/>
      <c r="E45" s="132">
        <v>69884.96</v>
      </c>
      <c r="F45" s="127">
        <f t="shared" si="1"/>
        <v>-808651.16</v>
      </c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ht="15.75" customHeight="1">
      <c r="A46" s="43">
        <v>45141.0</v>
      </c>
      <c r="B46" s="23" t="s">
        <v>1199</v>
      </c>
      <c r="C46" s="24"/>
      <c r="D46" s="133">
        <v>154000.0</v>
      </c>
      <c r="E46" s="37"/>
      <c r="F46" s="127">
        <f t="shared" si="1"/>
        <v>-654651.16</v>
      </c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ht="15.75" customHeight="1">
      <c r="A47" s="43">
        <v>45141.0</v>
      </c>
      <c r="B47" s="23" t="s">
        <v>1212</v>
      </c>
      <c r="C47" s="24"/>
      <c r="D47" s="133">
        <v>227000.0</v>
      </c>
      <c r="E47" s="36"/>
      <c r="F47" s="127">
        <f t="shared" si="1"/>
        <v>-427651.16</v>
      </c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ht="15.75" customHeight="1">
      <c r="A48" s="43">
        <v>45141.0</v>
      </c>
      <c r="B48" s="20" t="s">
        <v>170</v>
      </c>
      <c r="C48" s="21" t="s">
        <v>172</v>
      </c>
      <c r="D48" s="126"/>
      <c r="E48" s="132">
        <v>43986.7</v>
      </c>
      <c r="F48" s="127">
        <f t="shared" si="1"/>
        <v>-471637.86</v>
      </c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ht="15.75" customHeight="1">
      <c r="A49" s="43">
        <v>45141.0</v>
      </c>
      <c r="B49" s="23" t="s">
        <v>1212</v>
      </c>
      <c r="C49" s="24"/>
      <c r="D49" s="133">
        <v>200000.0</v>
      </c>
      <c r="E49" s="36"/>
      <c r="F49" s="127">
        <f t="shared" si="1"/>
        <v>-271637.86</v>
      </c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ht="15.75" customHeight="1">
      <c r="A50" s="43">
        <v>45141.0</v>
      </c>
      <c r="B50" s="25" t="s">
        <v>173</v>
      </c>
      <c r="C50" s="33" t="s">
        <v>174</v>
      </c>
      <c r="D50" s="126"/>
      <c r="E50" s="132">
        <v>83408.64</v>
      </c>
      <c r="F50" s="127">
        <f t="shared" si="1"/>
        <v>-355046.5</v>
      </c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ht="15.75" customHeight="1">
      <c r="A51" s="43">
        <v>45141.0</v>
      </c>
      <c r="B51" s="25" t="s">
        <v>175</v>
      </c>
      <c r="C51" s="33" t="s">
        <v>176</v>
      </c>
      <c r="D51" s="126"/>
      <c r="E51" s="136">
        <v>80124.0</v>
      </c>
      <c r="F51" s="127">
        <f t="shared" si="1"/>
        <v>-435170.5</v>
      </c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ht="15.75" customHeight="1">
      <c r="A52" s="43">
        <v>45141.0</v>
      </c>
      <c r="B52" s="20" t="s">
        <v>182</v>
      </c>
      <c r="C52" s="21" t="s">
        <v>184</v>
      </c>
      <c r="D52" s="126"/>
      <c r="E52" s="132">
        <v>125674.43</v>
      </c>
      <c r="F52" s="127">
        <f t="shared" si="1"/>
        <v>-560844.93</v>
      </c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ht="15.75" customHeight="1">
      <c r="A53" s="43">
        <v>45141.0</v>
      </c>
      <c r="B53" s="25" t="s">
        <v>189</v>
      </c>
      <c r="C53" s="33" t="s">
        <v>191</v>
      </c>
      <c r="D53" s="126"/>
      <c r="E53" s="132">
        <v>66331.9</v>
      </c>
      <c r="F53" s="127">
        <f t="shared" si="1"/>
        <v>-627176.83</v>
      </c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ht="15.75" customHeight="1">
      <c r="A54" s="43">
        <v>45141.0</v>
      </c>
      <c r="B54" s="20" t="s">
        <v>192</v>
      </c>
      <c r="C54" s="21" t="s">
        <v>193</v>
      </c>
      <c r="D54" s="126"/>
      <c r="E54" s="132">
        <v>20715.12</v>
      </c>
      <c r="F54" s="127">
        <f t="shared" si="1"/>
        <v>-647891.95</v>
      </c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ht="15.75" customHeight="1">
      <c r="A55" s="43">
        <v>45141.0</v>
      </c>
      <c r="B55" s="25" t="s">
        <v>195</v>
      </c>
      <c r="C55" s="33" t="s">
        <v>196</v>
      </c>
      <c r="D55" s="126"/>
      <c r="E55" s="132">
        <v>37652.6</v>
      </c>
      <c r="F55" s="127">
        <f t="shared" si="1"/>
        <v>-685544.55</v>
      </c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ht="15.75" customHeight="1">
      <c r="A56" s="43">
        <v>45141.0</v>
      </c>
      <c r="B56" s="20" t="s">
        <v>201</v>
      </c>
      <c r="C56" s="21" t="s">
        <v>202</v>
      </c>
      <c r="D56" s="126"/>
      <c r="E56" s="135">
        <v>49995.97</v>
      </c>
      <c r="F56" s="127">
        <f t="shared" si="1"/>
        <v>-735540.52</v>
      </c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ht="15.75" customHeight="1">
      <c r="A57" s="43">
        <v>45141.0</v>
      </c>
      <c r="B57" s="20" t="s">
        <v>201</v>
      </c>
      <c r="C57" s="21" t="s">
        <v>1213</v>
      </c>
      <c r="D57" s="126"/>
      <c r="E57" s="132">
        <v>800.0</v>
      </c>
      <c r="F57" s="127">
        <f t="shared" si="1"/>
        <v>-736340.52</v>
      </c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ht="15.75" customHeight="1">
      <c r="A58" s="43">
        <v>45141.0</v>
      </c>
      <c r="B58" s="20" t="s">
        <v>203</v>
      </c>
      <c r="C58" s="21" t="s">
        <v>204</v>
      </c>
      <c r="D58" s="126"/>
      <c r="E58" s="132">
        <v>43613.76</v>
      </c>
      <c r="F58" s="127">
        <f t="shared" si="1"/>
        <v>-779954.28</v>
      </c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ht="15.75" customHeight="1">
      <c r="A59" s="43">
        <v>45142.0</v>
      </c>
      <c r="B59" s="20" t="s">
        <v>206</v>
      </c>
      <c r="C59" s="21" t="s">
        <v>207</v>
      </c>
      <c r="D59" s="126"/>
      <c r="E59" s="132">
        <v>500.0</v>
      </c>
      <c r="F59" s="127">
        <f t="shared" si="1"/>
        <v>-780454.28</v>
      </c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ht="15.75" customHeight="1">
      <c r="A60" s="43">
        <v>45142.0</v>
      </c>
      <c r="B60" s="20" t="s">
        <v>209</v>
      </c>
      <c r="C60" s="21">
        <v>6.09138887E8</v>
      </c>
      <c r="D60" s="126"/>
      <c r="E60" s="132">
        <v>51229.12</v>
      </c>
      <c r="F60" s="127">
        <f t="shared" si="1"/>
        <v>-831683.4</v>
      </c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ht="15.75" customHeight="1">
      <c r="A61" s="43">
        <v>45142.0</v>
      </c>
      <c r="B61" s="20" t="s">
        <v>210</v>
      </c>
      <c r="C61" s="21" t="s">
        <v>211</v>
      </c>
      <c r="D61" s="126"/>
      <c r="E61" s="132">
        <v>250.0</v>
      </c>
      <c r="F61" s="127">
        <f t="shared" si="1"/>
        <v>-831933.4</v>
      </c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ht="15.75" customHeight="1">
      <c r="A62" s="43">
        <v>45142.0</v>
      </c>
      <c r="B62" s="20" t="s">
        <v>212</v>
      </c>
      <c r="C62" s="21" t="s">
        <v>213</v>
      </c>
      <c r="D62" s="126"/>
      <c r="E62" s="132">
        <v>250.0</v>
      </c>
      <c r="F62" s="127">
        <f t="shared" si="1"/>
        <v>-832183.4</v>
      </c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ht="15.75" customHeight="1">
      <c r="A63" s="43">
        <v>45142.0</v>
      </c>
      <c r="B63" s="20" t="s">
        <v>214</v>
      </c>
      <c r="C63" s="21" t="s">
        <v>215</v>
      </c>
      <c r="D63" s="126"/>
      <c r="E63" s="132">
        <v>500.0</v>
      </c>
      <c r="F63" s="127">
        <f t="shared" si="1"/>
        <v>-832683.4</v>
      </c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ht="15.75" customHeight="1">
      <c r="A64" s="43">
        <v>45142.0</v>
      </c>
      <c r="B64" s="20" t="s">
        <v>217</v>
      </c>
      <c r="C64" s="21" t="s">
        <v>219</v>
      </c>
      <c r="D64" s="126"/>
      <c r="E64" s="132">
        <v>52094.99</v>
      </c>
      <c r="F64" s="127">
        <f t="shared" si="1"/>
        <v>-884778.39</v>
      </c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ht="15.75" customHeight="1">
      <c r="A65" s="43">
        <v>45142.0</v>
      </c>
      <c r="B65" s="23" t="s">
        <v>1199</v>
      </c>
      <c r="C65" s="24"/>
      <c r="D65" s="133">
        <v>250000.0</v>
      </c>
      <c r="E65" s="36"/>
      <c r="F65" s="127">
        <f t="shared" si="1"/>
        <v>-634778.39</v>
      </c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ht="15.75" customHeight="1">
      <c r="A66" s="43">
        <v>45142.0</v>
      </c>
      <c r="B66" s="23" t="s">
        <v>1199</v>
      </c>
      <c r="C66" s="24"/>
      <c r="D66" s="133">
        <v>250000.0</v>
      </c>
      <c r="E66" s="36"/>
      <c r="F66" s="127">
        <f t="shared" si="1"/>
        <v>-384778.39</v>
      </c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ht="15.75" customHeight="1">
      <c r="A67" s="43">
        <v>45142.0</v>
      </c>
      <c r="B67" s="20" t="s">
        <v>1214</v>
      </c>
      <c r="C67" s="21" t="s">
        <v>225</v>
      </c>
      <c r="D67" s="126"/>
      <c r="E67" s="132">
        <v>80363.51</v>
      </c>
      <c r="F67" s="127">
        <f t="shared" si="1"/>
        <v>-465141.9</v>
      </c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ht="15.75" customHeight="1">
      <c r="A68" s="43">
        <v>45142.0</v>
      </c>
      <c r="B68" s="25" t="s">
        <v>232</v>
      </c>
      <c r="C68" s="21" t="s">
        <v>233</v>
      </c>
      <c r="D68" s="124"/>
      <c r="E68" s="132">
        <v>120320.8</v>
      </c>
      <c r="F68" s="127">
        <f t="shared" si="1"/>
        <v>-585462.7</v>
      </c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</row>
    <row r="69" ht="15.75" customHeight="1">
      <c r="A69" s="43">
        <v>45142.0</v>
      </c>
      <c r="B69" s="25" t="s">
        <v>237</v>
      </c>
      <c r="C69" s="33" t="s">
        <v>239</v>
      </c>
      <c r="D69" s="126"/>
      <c r="E69" s="132">
        <v>34462.8</v>
      </c>
      <c r="F69" s="127">
        <f t="shared" si="1"/>
        <v>-619925.5</v>
      </c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ht="15.75" customHeight="1">
      <c r="A70" s="43">
        <v>45142.0</v>
      </c>
      <c r="B70" s="25" t="s">
        <v>240</v>
      </c>
      <c r="C70" s="33" t="s">
        <v>241</v>
      </c>
      <c r="D70" s="126"/>
      <c r="E70" s="132">
        <v>62436.6</v>
      </c>
      <c r="F70" s="127">
        <f t="shared" si="1"/>
        <v>-682362.1</v>
      </c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ht="15.75" customHeight="1">
      <c r="A71" s="43">
        <v>45142.0</v>
      </c>
      <c r="B71" s="25" t="s">
        <v>243</v>
      </c>
      <c r="C71" s="33">
        <v>4.00581298E8</v>
      </c>
      <c r="D71" s="126"/>
      <c r="E71" s="132">
        <v>52107.6</v>
      </c>
      <c r="F71" s="127">
        <f t="shared" si="1"/>
        <v>-734469.7</v>
      </c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</row>
    <row r="72" ht="15.75" customHeight="1">
      <c r="A72" s="43">
        <v>45142.0</v>
      </c>
      <c r="B72" s="25" t="s">
        <v>244</v>
      </c>
      <c r="C72" s="33" t="s">
        <v>246</v>
      </c>
      <c r="D72" s="126"/>
      <c r="E72" s="132">
        <v>284458.6</v>
      </c>
      <c r="F72" s="127">
        <f t="shared" si="1"/>
        <v>-1018928.3</v>
      </c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</row>
    <row r="73" ht="15.75" customHeight="1">
      <c r="A73" s="43">
        <v>45142.0</v>
      </c>
      <c r="B73" s="25" t="s">
        <v>247</v>
      </c>
      <c r="C73" s="33" t="s">
        <v>249</v>
      </c>
      <c r="D73" s="126"/>
      <c r="E73" s="132">
        <v>80111.22</v>
      </c>
      <c r="F73" s="127">
        <f t="shared" si="1"/>
        <v>-1099039.52</v>
      </c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</row>
    <row r="74" ht="15.75" customHeight="1">
      <c r="A74" s="43">
        <v>45143.0</v>
      </c>
      <c r="B74" s="23" t="s">
        <v>1199</v>
      </c>
      <c r="C74" s="24"/>
      <c r="D74" s="133">
        <v>104000.0</v>
      </c>
      <c r="E74" s="36"/>
      <c r="F74" s="127">
        <f t="shared" si="1"/>
        <v>-995039.52</v>
      </c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</row>
    <row r="75" ht="15.75" customHeight="1">
      <c r="A75" s="43">
        <v>45143.0</v>
      </c>
      <c r="B75" s="20" t="s">
        <v>250</v>
      </c>
      <c r="C75" s="33" t="s">
        <v>252</v>
      </c>
      <c r="D75" s="126"/>
      <c r="E75" s="132">
        <v>500.0</v>
      </c>
      <c r="F75" s="127">
        <f t="shared" si="1"/>
        <v>-995539.52</v>
      </c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</row>
    <row r="76" ht="15.75" customHeight="1">
      <c r="A76" s="43">
        <v>45143.0</v>
      </c>
      <c r="B76" s="20" t="s">
        <v>253</v>
      </c>
      <c r="C76" s="33" t="s">
        <v>255</v>
      </c>
      <c r="D76" s="126"/>
      <c r="E76" s="132">
        <v>500.0</v>
      </c>
      <c r="F76" s="127">
        <f t="shared" si="1"/>
        <v>-996039.52</v>
      </c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</row>
    <row r="77" ht="15.75" customHeight="1">
      <c r="A77" s="43">
        <v>45143.0</v>
      </c>
      <c r="B77" s="23" t="s">
        <v>1211</v>
      </c>
      <c r="C77" s="24"/>
      <c r="D77" s="133">
        <v>200000.0</v>
      </c>
      <c r="E77" s="36"/>
      <c r="F77" s="127">
        <f t="shared" si="1"/>
        <v>-796039.52</v>
      </c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</row>
    <row r="78" ht="15.75" customHeight="1">
      <c r="A78" s="43">
        <v>45143.0</v>
      </c>
      <c r="B78" s="20" t="s">
        <v>260</v>
      </c>
      <c r="C78" s="21" t="s">
        <v>262</v>
      </c>
      <c r="D78" s="126"/>
      <c r="E78" s="132">
        <v>113052.39</v>
      </c>
      <c r="F78" s="127">
        <f t="shared" si="1"/>
        <v>-909091.91</v>
      </c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</row>
    <row r="79" ht="15.75" customHeight="1">
      <c r="A79" s="43">
        <v>45143.0</v>
      </c>
      <c r="B79" s="20" t="s">
        <v>264</v>
      </c>
      <c r="C79" s="21" t="s">
        <v>265</v>
      </c>
      <c r="D79" s="126"/>
      <c r="E79" s="132">
        <v>500.0</v>
      </c>
      <c r="F79" s="127">
        <f t="shared" si="1"/>
        <v>-909591.91</v>
      </c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</row>
    <row r="80" ht="15.75" customHeight="1">
      <c r="A80" s="43">
        <v>45143.0</v>
      </c>
      <c r="B80" s="23" t="s">
        <v>1212</v>
      </c>
      <c r="C80" s="137"/>
      <c r="D80" s="133">
        <v>271000.0</v>
      </c>
      <c r="E80" s="130"/>
      <c r="F80" s="127">
        <f t="shared" si="1"/>
        <v>-638591.91</v>
      </c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</row>
    <row r="81" ht="15.75" customHeight="1">
      <c r="A81" s="43">
        <v>45143.0</v>
      </c>
      <c r="B81" s="23" t="s">
        <v>1199</v>
      </c>
      <c r="C81" s="21"/>
      <c r="D81" s="133">
        <v>100000.0</v>
      </c>
      <c r="E81" s="22"/>
      <c r="F81" s="127">
        <f t="shared" si="1"/>
        <v>-538591.91</v>
      </c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</row>
    <row r="82" ht="15.75" customHeight="1">
      <c r="A82" s="43">
        <v>45143.0</v>
      </c>
      <c r="B82" s="20" t="s">
        <v>272</v>
      </c>
      <c r="C82" s="21" t="s">
        <v>273</v>
      </c>
      <c r="D82" s="126"/>
      <c r="E82" s="132">
        <v>82768.6</v>
      </c>
      <c r="F82" s="127">
        <f t="shared" si="1"/>
        <v>-621360.51</v>
      </c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</row>
    <row r="83" ht="15.75" customHeight="1">
      <c r="A83" s="43">
        <v>45143.0</v>
      </c>
      <c r="B83" s="20" t="s">
        <v>274</v>
      </c>
      <c r="C83" s="21">
        <v>6.09168911E8</v>
      </c>
      <c r="D83" s="126"/>
      <c r="E83" s="132">
        <v>93795.79</v>
      </c>
      <c r="F83" s="127">
        <f t="shared" si="1"/>
        <v>-715156.3</v>
      </c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</row>
    <row r="84" ht="15.75" customHeight="1">
      <c r="A84" s="43">
        <v>45143.0</v>
      </c>
      <c r="B84" s="23" t="s">
        <v>1212</v>
      </c>
      <c r="C84" s="21"/>
      <c r="D84" s="133">
        <v>165000.0</v>
      </c>
      <c r="E84" s="22"/>
      <c r="F84" s="127">
        <f t="shared" si="1"/>
        <v>-550156.3</v>
      </c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</row>
    <row r="85" ht="15.75" customHeight="1">
      <c r="A85" s="43">
        <v>45143.0</v>
      </c>
      <c r="B85" s="23" t="s">
        <v>1212</v>
      </c>
      <c r="C85" s="21"/>
      <c r="D85" s="133">
        <v>250000.0</v>
      </c>
      <c r="E85" s="22"/>
      <c r="F85" s="127">
        <f t="shared" si="1"/>
        <v>-300156.3</v>
      </c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</row>
    <row r="86" ht="15.75" customHeight="1">
      <c r="A86" s="43">
        <v>45143.0</v>
      </c>
      <c r="B86" s="20" t="s">
        <v>283</v>
      </c>
      <c r="C86" s="21" t="s">
        <v>284</v>
      </c>
      <c r="D86" s="126"/>
      <c r="E86" s="132">
        <v>69685.75</v>
      </c>
      <c r="F86" s="127">
        <f t="shared" si="1"/>
        <v>-369842.05</v>
      </c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</row>
    <row r="87" ht="15.75" customHeight="1">
      <c r="A87" s="43">
        <v>45143.0</v>
      </c>
      <c r="B87" s="20" t="s">
        <v>527</v>
      </c>
      <c r="C87" s="21" t="s">
        <v>287</v>
      </c>
      <c r="D87" s="126"/>
      <c r="E87" s="132">
        <v>53852.79</v>
      </c>
      <c r="F87" s="127">
        <f t="shared" si="1"/>
        <v>-423694.84</v>
      </c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</row>
    <row r="88" ht="15.75" customHeight="1">
      <c r="A88" s="43">
        <v>45144.0</v>
      </c>
      <c r="B88" s="20" t="s">
        <v>288</v>
      </c>
      <c r="C88" s="21" t="s">
        <v>1215</v>
      </c>
      <c r="D88" s="126"/>
      <c r="E88" s="132">
        <v>500.0</v>
      </c>
      <c r="F88" s="127">
        <f t="shared" si="1"/>
        <v>-424194.84</v>
      </c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</row>
    <row r="89" ht="15.75" customHeight="1">
      <c r="A89" s="43">
        <v>45144.0</v>
      </c>
      <c r="B89" s="20" t="s">
        <v>1216</v>
      </c>
      <c r="C89" s="21" t="s">
        <v>1217</v>
      </c>
      <c r="D89" s="126"/>
      <c r="E89" s="132">
        <v>500.0</v>
      </c>
      <c r="F89" s="127">
        <f t="shared" si="1"/>
        <v>-424694.84</v>
      </c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</row>
    <row r="90" ht="15.75" customHeight="1">
      <c r="A90" s="43">
        <v>45144.0</v>
      </c>
      <c r="B90" s="20" t="s">
        <v>295</v>
      </c>
      <c r="C90" s="21" t="s">
        <v>1218</v>
      </c>
      <c r="D90" s="126"/>
      <c r="E90" s="132">
        <v>500.0</v>
      </c>
      <c r="F90" s="127">
        <f t="shared" si="1"/>
        <v>-425194.84</v>
      </c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</row>
    <row r="91" ht="15.75" customHeight="1">
      <c r="A91" s="43">
        <v>45144.0</v>
      </c>
      <c r="B91" s="20" t="s">
        <v>297</v>
      </c>
      <c r="C91" s="21" t="s">
        <v>299</v>
      </c>
      <c r="D91" s="126"/>
      <c r="E91" s="132">
        <v>113271.35</v>
      </c>
      <c r="F91" s="127">
        <f t="shared" si="1"/>
        <v>-538466.19</v>
      </c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</row>
    <row r="92" ht="15.75" customHeight="1">
      <c r="A92" s="43">
        <v>45144.0</v>
      </c>
      <c r="B92" s="20" t="s">
        <v>300</v>
      </c>
      <c r="C92" s="21" t="s">
        <v>302</v>
      </c>
      <c r="D92" s="126"/>
      <c r="E92" s="132">
        <v>78316.02</v>
      </c>
      <c r="F92" s="127">
        <f t="shared" si="1"/>
        <v>-616782.21</v>
      </c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</row>
    <row r="93" ht="15.75" customHeight="1">
      <c r="A93" s="43">
        <v>45144.0</v>
      </c>
      <c r="B93" s="20" t="s">
        <v>304</v>
      </c>
      <c r="C93" s="21" t="s">
        <v>306</v>
      </c>
      <c r="D93" s="126"/>
      <c r="E93" s="132">
        <v>43913.5</v>
      </c>
      <c r="F93" s="127">
        <f t="shared" si="1"/>
        <v>-660695.71</v>
      </c>
      <c r="G93" s="109"/>
      <c r="H93" s="109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</row>
    <row r="94" ht="15.75" customHeight="1">
      <c r="A94" s="43">
        <v>45144.0</v>
      </c>
      <c r="B94" s="20" t="s">
        <v>310</v>
      </c>
      <c r="C94" s="21" t="s">
        <v>1219</v>
      </c>
      <c r="D94" s="126"/>
      <c r="E94" s="132">
        <v>250.0</v>
      </c>
      <c r="F94" s="127">
        <f t="shared" si="1"/>
        <v>-660945.71</v>
      </c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</row>
    <row r="95" ht="15.75" customHeight="1">
      <c r="A95" s="43">
        <v>45144.0</v>
      </c>
      <c r="B95" s="20" t="s">
        <v>312</v>
      </c>
      <c r="C95" s="21" t="s">
        <v>1220</v>
      </c>
      <c r="D95" s="126"/>
      <c r="E95" s="132">
        <v>500.0</v>
      </c>
      <c r="F95" s="127">
        <f t="shared" si="1"/>
        <v>-661445.71</v>
      </c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</row>
    <row r="96" ht="15.75" customHeight="1">
      <c r="A96" s="43">
        <v>45144.0</v>
      </c>
      <c r="B96" s="20" t="s">
        <v>314</v>
      </c>
      <c r="C96" s="21" t="s">
        <v>316</v>
      </c>
      <c r="D96" s="126"/>
      <c r="E96" s="132">
        <v>153418.23</v>
      </c>
      <c r="F96" s="127">
        <f t="shared" si="1"/>
        <v>-814863.94</v>
      </c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</row>
    <row r="97" ht="15.75" customHeight="1">
      <c r="A97" s="43">
        <v>45144.0</v>
      </c>
      <c r="B97" s="20" t="s">
        <v>317</v>
      </c>
      <c r="C97" s="21" t="s">
        <v>1221</v>
      </c>
      <c r="D97" s="126"/>
      <c r="E97" s="132">
        <v>250.0</v>
      </c>
      <c r="F97" s="127">
        <f t="shared" si="1"/>
        <v>-815113.94</v>
      </c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</row>
    <row r="98" ht="15.75" customHeight="1">
      <c r="A98" s="43">
        <v>45145.0</v>
      </c>
      <c r="B98" s="20" t="s">
        <v>320</v>
      </c>
      <c r="C98" s="21" t="s">
        <v>322</v>
      </c>
      <c r="D98" s="126"/>
      <c r="E98" s="132">
        <v>67154.8</v>
      </c>
      <c r="F98" s="127">
        <f t="shared" si="1"/>
        <v>-882268.74</v>
      </c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</row>
    <row r="99" ht="15.75" customHeight="1">
      <c r="A99" s="43">
        <v>45145.0</v>
      </c>
      <c r="B99" s="23" t="s">
        <v>1199</v>
      </c>
      <c r="C99" s="21"/>
      <c r="D99" s="133">
        <v>250000.0</v>
      </c>
      <c r="E99" s="22"/>
      <c r="F99" s="127">
        <f t="shared" si="1"/>
        <v>-632268.74</v>
      </c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</row>
    <row r="100" ht="15.75" customHeight="1">
      <c r="A100" s="43">
        <v>45145.0</v>
      </c>
      <c r="B100" s="23" t="s">
        <v>1211</v>
      </c>
      <c r="C100" s="21"/>
      <c r="D100" s="133">
        <v>135000.0</v>
      </c>
      <c r="E100" s="22"/>
      <c r="F100" s="127">
        <f t="shared" si="1"/>
        <v>-497268.74</v>
      </c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</row>
    <row r="101" ht="15.75" customHeight="1">
      <c r="A101" s="43">
        <v>45145.0</v>
      </c>
      <c r="B101" s="20" t="s">
        <v>307</v>
      </c>
      <c r="C101" s="21" t="s">
        <v>1222</v>
      </c>
      <c r="D101" s="126"/>
      <c r="E101" s="132">
        <v>250.0</v>
      </c>
      <c r="F101" s="127">
        <f t="shared" si="1"/>
        <v>-497518.74</v>
      </c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</row>
    <row r="102" ht="15.75" customHeight="1">
      <c r="A102" s="43">
        <v>45145.0</v>
      </c>
      <c r="B102" s="20" t="s">
        <v>327</v>
      </c>
      <c r="C102" s="21">
        <v>6.0920061E8</v>
      </c>
      <c r="D102" s="126"/>
      <c r="E102" s="132">
        <v>65415.64</v>
      </c>
      <c r="F102" s="127">
        <f t="shared" si="1"/>
        <v>-562934.38</v>
      </c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</row>
    <row r="103" ht="15.75" customHeight="1">
      <c r="A103" s="43">
        <v>45145.0</v>
      </c>
      <c r="B103" s="20" t="s">
        <v>332</v>
      </c>
      <c r="C103" s="21" t="s">
        <v>333</v>
      </c>
      <c r="D103" s="126"/>
      <c r="E103" s="132">
        <v>256640.7</v>
      </c>
      <c r="F103" s="127">
        <f t="shared" si="1"/>
        <v>-819575.08</v>
      </c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</row>
    <row r="104" ht="15.75" customHeight="1">
      <c r="A104" s="43">
        <v>45145.0</v>
      </c>
      <c r="B104" s="23" t="s">
        <v>1212</v>
      </c>
      <c r="C104" s="21"/>
      <c r="D104" s="133">
        <v>400000.0</v>
      </c>
      <c r="E104" s="22"/>
      <c r="F104" s="127">
        <f t="shared" si="1"/>
        <v>-419575.08</v>
      </c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</row>
    <row r="105" ht="15.75" customHeight="1">
      <c r="A105" s="43">
        <v>45145.0</v>
      </c>
      <c r="B105" s="20" t="s">
        <v>1223</v>
      </c>
      <c r="C105" s="21">
        <v>6.09203953E8</v>
      </c>
      <c r="D105" s="126"/>
      <c r="E105" s="132">
        <v>65415.64</v>
      </c>
      <c r="F105" s="127">
        <f t="shared" si="1"/>
        <v>-484990.72</v>
      </c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</row>
    <row r="106" ht="15.75" customHeight="1">
      <c r="A106" s="43">
        <v>45146.0</v>
      </c>
      <c r="B106" s="23" t="s">
        <v>1199</v>
      </c>
      <c r="C106" s="138"/>
      <c r="D106" s="133">
        <v>163000.0</v>
      </c>
      <c r="E106" s="22"/>
      <c r="F106" s="127">
        <f t="shared" si="1"/>
        <v>-321990.72</v>
      </c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</row>
    <row r="107" ht="15.75" customHeight="1">
      <c r="A107" s="43">
        <v>45146.0</v>
      </c>
      <c r="B107" s="20" t="s">
        <v>348</v>
      </c>
      <c r="C107" s="21" t="s">
        <v>349</v>
      </c>
      <c r="D107" s="126"/>
      <c r="E107" s="132">
        <v>55880.5</v>
      </c>
      <c r="F107" s="127">
        <f t="shared" si="1"/>
        <v>-377871.22</v>
      </c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</row>
    <row r="108" ht="15.75" customHeight="1">
      <c r="A108" s="43">
        <v>45146.0</v>
      </c>
      <c r="B108" s="20" t="s">
        <v>351</v>
      </c>
      <c r="C108" s="21" t="s">
        <v>352</v>
      </c>
      <c r="D108" s="126"/>
      <c r="E108" s="132">
        <v>250.0</v>
      </c>
      <c r="F108" s="127">
        <f t="shared" si="1"/>
        <v>-378121.22</v>
      </c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</row>
    <row r="109" ht="15.75" customHeight="1">
      <c r="A109" s="43">
        <v>45146.0</v>
      </c>
      <c r="B109" s="20" t="s">
        <v>159</v>
      </c>
      <c r="C109" s="21" t="s">
        <v>1224</v>
      </c>
      <c r="D109" s="126"/>
      <c r="E109" s="132">
        <v>250.0</v>
      </c>
      <c r="F109" s="127">
        <f t="shared" si="1"/>
        <v>-378371.22</v>
      </c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</row>
    <row r="110" ht="15.75" customHeight="1">
      <c r="A110" s="43">
        <v>45146.0</v>
      </c>
      <c r="B110" s="20" t="s">
        <v>357</v>
      </c>
      <c r="C110" s="21" t="s">
        <v>1225</v>
      </c>
      <c r="D110" s="126"/>
      <c r="E110" s="132">
        <v>250.0</v>
      </c>
      <c r="F110" s="127">
        <f t="shared" si="1"/>
        <v>-378621.22</v>
      </c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</row>
    <row r="111" ht="15.75" customHeight="1">
      <c r="A111" s="43">
        <v>45146.0</v>
      </c>
      <c r="B111" s="20" t="s">
        <v>359</v>
      </c>
      <c r="C111" s="21" t="s">
        <v>1226</v>
      </c>
      <c r="D111" s="126"/>
      <c r="E111" s="132">
        <v>250.0</v>
      </c>
      <c r="F111" s="127">
        <f t="shared" si="1"/>
        <v>-378871.22</v>
      </c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</row>
    <row r="112" ht="15.75" customHeight="1">
      <c r="A112" s="43">
        <v>45146.0</v>
      </c>
      <c r="B112" s="20" t="s">
        <v>351</v>
      </c>
      <c r="C112" s="21" t="s">
        <v>361</v>
      </c>
      <c r="D112" s="126"/>
      <c r="E112" s="132">
        <v>43548.5</v>
      </c>
      <c r="F112" s="127">
        <f t="shared" si="1"/>
        <v>-422419.72</v>
      </c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</row>
    <row r="113" ht="15.75" customHeight="1">
      <c r="A113" s="43">
        <v>45146.0</v>
      </c>
      <c r="B113" s="20" t="s">
        <v>362</v>
      </c>
      <c r="C113" s="21" t="s">
        <v>363</v>
      </c>
      <c r="D113" s="126"/>
      <c r="E113" s="132">
        <v>82604.19</v>
      </c>
      <c r="F113" s="127">
        <f t="shared" si="1"/>
        <v>-505023.91</v>
      </c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</row>
    <row r="114" ht="15.75" customHeight="1">
      <c r="A114" s="43">
        <v>45146.0</v>
      </c>
      <c r="B114" s="20" t="s">
        <v>364</v>
      </c>
      <c r="C114" s="21" t="s">
        <v>1227</v>
      </c>
      <c r="D114" s="126"/>
      <c r="E114" s="132">
        <v>500.0</v>
      </c>
      <c r="F114" s="127">
        <f t="shared" si="1"/>
        <v>-505523.91</v>
      </c>
      <c r="G114" s="13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</row>
    <row r="115" ht="15.75" customHeight="1">
      <c r="A115" s="43">
        <v>45146.0</v>
      </c>
      <c r="B115" s="20" t="s">
        <v>369</v>
      </c>
      <c r="C115" s="21" t="s">
        <v>371</v>
      </c>
      <c r="D115" s="126"/>
      <c r="E115" s="132">
        <v>111656.85</v>
      </c>
      <c r="F115" s="127">
        <f t="shared" si="1"/>
        <v>-617180.76</v>
      </c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</row>
    <row r="116" ht="15.75" customHeight="1">
      <c r="A116" s="43">
        <v>45146.0</v>
      </c>
      <c r="B116" s="20" t="s">
        <v>373</v>
      </c>
      <c r="C116" s="21" t="s">
        <v>1228</v>
      </c>
      <c r="D116" s="126"/>
      <c r="E116" s="132">
        <v>250.0</v>
      </c>
      <c r="F116" s="127">
        <f t="shared" si="1"/>
        <v>-617430.76</v>
      </c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</row>
    <row r="117" ht="15.75" customHeight="1">
      <c r="A117" s="43">
        <v>45146.0</v>
      </c>
      <c r="B117" s="20" t="s">
        <v>376</v>
      </c>
      <c r="C117" s="21" t="s">
        <v>1229</v>
      </c>
      <c r="D117" s="126"/>
      <c r="E117" s="132">
        <v>250.0</v>
      </c>
      <c r="F117" s="127">
        <f t="shared" si="1"/>
        <v>-617680.76</v>
      </c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</row>
    <row r="118" ht="15.75" customHeight="1">
      <c r="A118" s="43">
        <v>45146.0</v>
      </c>
      <c r="B118" s="20" t="s">
        <v>378</v>
      </c>
      <c r="C118" s="21">
        <v>6.09200947E8</v>
      </c>
      <c r="D118" s="126"/>
      <c r="E118" s="132">
        <v>143004.89</v>
      </c>
      <c r="F118" s="127">
        <f t="shared" si="1"/>
        <v>-760685.65</v>
      </c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</row>
    <row r="119" ht="15.75" customHeight="1">
      <c r="A119" s="43">
        <v>45146.0</v>
      </c>
      <c r="B119" s="20" t="s">
        <v>379</v>
      </c>
      <c r="C119" s="21">
        <v>6.09201475E8</v>
      </c>
      <c r="D119" s="126"/>
      <c r="E119" s="132">
        <v>429014.67</v>
      </c>
      <c r="F119" s="127">
        <f t="shared" si="1"/>
        <v>-1189700.32</v>
      </c>
      <c r="G119" s="123"/>
      <c r="H119" s="123"/>
      <c r="I119" s="123"/>
      <c r="J119" s="123"/>
      <c r="K119" s="109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</row>
    <row r="120" ht="15.75" customHeight="1">
      <c r="A120" s="43">
        <v>45146.0</v>
      </c>
      <c r="B120" s="23" t="s">
        <v>1211</v>
      </c>
      <c r="C120" s="28"/>
      <c r="D120" s="133">
        <v>250000.0</v>
      </c>
      <c r="E120" s="37"/>
      <c r="F120" s="127">
        <f t="shared" si="1"/>
        <v>-939700.32</v>
      </c>
      <c r="G120" s="140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</row>
    <row r="121" ht="15.75" customHeight="1">
      <c r="A121" s="43">
        <v>45146.0</v>
      </c>
      <c r="B121" s="23" t="s">
        <v>1199</v>
      </c>
      <c r="C121" s="21"/>
      <c r="D121" s="133">
        <v>105000.0</v>
      </c>
      <c r="E121" s="22"/>
      <c r="F121" s="127">
        <f t="shared" si="1"/>
        <v>-834700.32</v>
      </c>
      <c r="G121" s="140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</row>
    <row r="122" ht="15.75" customHeight="1">
      <c r="A122" s="43">
        <v>45146.0</v>
      </c>
      <c r="B122" s="20" t="s">
        <v>389</v>
      </c>
      <c r="C122" s="21" t="s">
        <v>390</v>
      </c>
      <c r="D122" s="126"/>
      <c r="E122" s="132">
        <v>130095.0</v>
      </c>
      <c r="F122" s="127">
        <f t="shared" si="1"/>
        <v>-964795.32</v>
      </c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</row>
    <row r="123" ht="15.75" customHeight="1">
      <c r="A123" s="43">
        <v>45147.0</v>
      </c>
      <c r="B123" s="20" t="s">
        <v>391</v>
      </c>
      <c r="C123" s="21" t="s">
        <v>1230</v>
      </c>
      <c r="D123" s="126"/>
      <c r="E123" s="132">
        <v>500.0</v>
      </c>
      <c r="F123" s="127">
        <f t="shared" si="1"/>
        <v>-965295.32</v>
      </c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</row>
    <row r="124" ht="15.75" customHeight="1">
      <c r="A124" s="43">
        <v>45147.0</v>
      </c>
      <c r="B124" s="20" t="s">
        <v>394</v>
      </c>
      <c r="C124" s="21" t="s">
        <v>1231</v>
      </c>
      <c r="D124" s="126"/>
      <c r="E124" s="132">
        <v>500.0</v>
      </c>
      <c r="F124" s="127">
        <f t="shared" si="1"/>
        <v>-965795.32</v>
      </c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</row>
    <row r="125" ht="15.75" customHeight="1">
      <c r="A125" s="43">
        <v>45147.0</v>
      </c>
      <c r="B125" s="20" t="s">
        <v>397</v>
      </c>
      <c r="C125" s="21" t="s">
        <v>398</v>
      </c>
      <c r="D125" s="126"/>
      <c r="E125" s="132">
        <v>500.0</v>
      </c>
      <c r="F125" s="127">
        <f t="shared" si="1"/>
        <v>-966295.32</v>
      </c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</row>
    <row r="126" ht="15.75" customHeight="1">
      <c r="A126" s="43">
        <v>45147.0</v>
      </c>
      <c r="B126" s="20" t="s">
        <v>400</v>
      </c>
      <c r="C126" s="21" t="s">
        <v>1232</v>
      </c>
      <c r="D126" s="126"/>
      <c r="E126" s="132">
        <v>250.0</v>
      </c>
      <c r="F126" s="127">
        <f t="shared" si="1"/>
        <v>-966545.32</v>
      </c>
      <c r="G126" s="141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</row>
    <row r="127" ht="15.75" customHeight="1">
      <c r="A127" s="43">
        <v>45147.0</v>
      </c>
      <c r="B127" s="20" t="s">
        <v>1233</v>
      </c>
      <c r="C127" s="21" t="s">
        <v>1234</v>
      </c>
      <c r="D127" s="126"/>
      <c r="E127" s="132">
        <v>250.0</v>
      </c>
      <c r="F127" s="127">
        <f t="shared" si="1"/>
        <v>-966795.32</v>
      </c>
      <c r="G127" s="123"/>
      <c r="H127" s="123"/>
      <c r="I127" s="139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</row>
    <row r="128" ht="15.75" customHeight="1">
      <c r="A128" s="43">
        <v>45147.0</v>
      </c>
      <c r="B128" s="23" t="s">
        <v>1212</v>
      </c>
      <c r="C128" s="137"/>
      <c r="D128" s="133">
        <v>293000.0</v>
      </c>
      <c r="E128" s="130"/>
      <c r="F128" s="127">
        <f t="shared" si="1"/>
        <v>-673795.32</v>
      </c>
      <c r="G128" s="142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</row>
    <row r="129" ht="15.75" customHeight="1">
      <c r="A129" s="43">
        <v>45147.0</v>
      </c>
      <c r="B129" s="20" t="s">
        <v>404</v>
      </c>
      <c r="C129" s="21" t="s">
        <v>1235</v>
      </c>
      <c r="D129" s="126"/>
      <c r="E129" s="132">
        <v>250.0</v>
      </c>
      <c r="F129" s="127">
        <f t="shared" si="1"/>
        <v>-674045.32</v>
      </c>
      <c r="G129" s="142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</row>
    <row r="130" ht="15.75" customHeight="1">
      <c r="A130" s="43">
        <v>45147.0</v>
      </c>
      <c r="B130" s="25" t="s">
        <v>407</v>
      </c>
      <c r="C130" s="21" t="s">
        <v>408</v>
      </c>
      <c r="D130" s="126"/>
      <c r="E130" s="132">
        <v>500.0</v>
      </c>
      <c r="F130" s="127">
        <f t="shared" si="1"/>
        <v>-674545.32</v>
      </c>
      <c r="G130" s="142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</row>
    <row r="131" ht="15.75" customHeight="1">
      <c r="A131" s="43">
        <v>45147.0</v>
      </c>
      <c r="B131" s="25" t="s">
        <v>410</v>
      </c>
      <c r="C131" s="21" t="s">
        <v>411</v>
      </c>
      <c r="D131" s="126"/>
      <c r="E131" s="132">
        <v>79278.05</v>
      </c>
      <c r="F131" s="127">
        <f t="shared" si="1"/>
        <v>-753823.37</v>
      </c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</row>
    <row r="132" ht="15.75" customHeight="1">
      <c r="A132" s="43">
        <v>45147.0</v>
      </c>
      <c r="B132" s="25" t="s">
        <v>412</v>
      </c>
      <c r="C132" s="22" t="s">
        <v>414</v>
      </c>
      <c r="D132" s="143"/>
      <c r="E132" s="132">
        <v>86827.93</v>
      </c>
      <c r="F132" s="127">
        <f t="shared" si="1"/>
        <v>-840651.3</v>
      </c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</row>
    <row r="133" ht="15.75" customHeight="1">
      <c r="A133" s="43">
        <v>45147.0</v>
      </c>
      <c r="B133" s="25" t="s">
        <v>415</v>
      </c>
      <c r="C133" s="21" t="s">
        <v>416</v>
      </c>
      <c r="D133" s="126"/>
      <c r="E133" s="132">
        <v>97892.01</v>
      </c>
      <c r="F133" s="127">
        <f t="shared" si="1"/>
        <v>-938543.31</v>
      </c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</row>
    <row r="134" ht="15.75" customHeight="1">
      <c r="A134" s="43">
        <v>45147.0</v>
      </c>
      <c r="B134" s="23" t="s">
        <v>1212</v>
      </c>
      <c r="C134" s="144"/>
      <c r="D134" s="133">
        <v>150000.0</v>
      </c>
      <c r="E134" s="22"/>
      <c r="F134" s="127">
        <f t="shared" si="1"/>
        <v>-788543.31</v>
      </c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</row>
    <row r="135" ht="15.75" customHeight="1">
      <c r="A135" s="43">
        <v>45147.0</v>
      </c>
      <c r="B135" s="23" t="s">
        <v>1212</v>
      </c>
      <c r="C135" s="21"/>
      <c r="D135" s="133">
        <v>61000.0</v>
      </c>
      <c r="E135" s="22"/>
      <c r="F135" s="127">
        <f t="shared" si="1"/>
        <v>-727543.31</v>
      </c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</row>
    <row r="136" ht="15.75" customHeight="1">
      <c r="A136" s="43">
        <v>45147.0</v>
      </c>
      <c r="B136" s="23" t="s">
        <v>1211</v>
      </c>
      <c r="C136" s="21"/>
      <c r="D136" s="133">
        <v>115000.0</v>
      </c>
      <c r="E136" s="22"/>
      <c r="F136" s="127">
        <f t="shared" si="1"/>
        <v>-612543.31</v>
      </c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</row>
    <row r="137" ht="15.75" customHeight="1">
      <c r="A137" s="43">
        <v>45147.0</v>
      </c>
      <c r="B137" s="20" t="s">
        <v>422</v>
      </c>
      <c r="C137" s="21" t="s">
        <v>423</v>
      </c>
      <c r="D137" s="126"/>
      <c r="E137" s="132">
        <v>60009.8</v>
      </c>
      <c r="F137" s="127">
        <f t="shared" si="1"/>
        <v>-672553.11</v>
      </c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</row>
    <row r="138" ht="15.75" customHeight="1">
      <c r="A138" s="43">
        <v>45147.0</v>
      </c>
      <c r="B138" s="20" t="s">
        <v>424</v>
      </c>
      <c r="C138" s="28" t="s">
        <v>425</v>
      </c>
      <c r="D138" s="126"/>
      <c r="E138" s="132">
        <v>63697.25</v>
      </c>
      <c r="F138" s="127">
        <f t="shared" si="1"/>
        <v>-736250.36</v>
      </c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</row>
    <row r="139" ht="15.75" customHeight="1">
      <c r="A139" s="43">
        <v>45147.0</v>
      </c>
      <c r="B139" s="20" t="s">
        <v>433</v>
      </c>
      <c r="C139" s="21" t="s">
        <v>434</v>
      </c>
      <c r="D139" s="126"/>
      <c r="E139" s="132">
        <v>54531.09</v>
      </c>
      <c r="F139" s="127">
        <f t="shared" si="1"/>
        <v>-790781.45</v>
      </c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</row>
    <row r="140" ht="15.75" customHeight="1">
      <c r="A140" s="43">
        <v>45147.0</v>
      </c>
      <c r="B140" s="20" t="s">
        <v>435</v>
      </c>
      <c r="C140" s="21" t="s">
        <v>1236</v>
      </c>
      <c r="D140" s="126"/>
      <c r="E140" s="132">
        <v>500.0</v>
      </c>
      <c r="F140" s="127">
        <f t="shared" si="1"/>
        <v>-791281.45</v>
      </c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</row>
    <row r="141" ht="15.75" customHeight="1">
      <c r="A141" s="43">
        <v>45148.0</v>
      </c>
      <c r="B141" s="20" t="s">
        <v>443</v>
      </c>
      <c r="C141" s="28" t="s">
        <v>1237</v>
      </c>
      <c r="D141" s="126"/>
      <c r="E141" s="132">
        <v>500.0</v>
      </c>
      <c r="F141" s="127">
        <f t="shared" si="1"/>
        <v>-791781.45</v>
      </c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</row>
    <row r="142" ht="15.75" customHeight="1">
      <c r="A142" s="43">
        <v>45148.0</v>
      </c>
      <c r="B142" s="20" t="s">
        <v>445</v>
      </c>
      <c r="C142" s="21" t="s">
        <v>447</v>
      </c>
      <c r="D142" s="126"/>
      <c r="E142" s="132">
        <v>250.0</v>
      </c>
      <c r="F142" s="127">
        <f t="shared" si="1"/>
        <v>-792031.45</v>
      </c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</row>
    <row r="143" ht="15.75" customHeight="1">
      <c r="A143" s="43">
        <v>45148.0</v>
      </c>
      <c r="B143" s="20" t="s">
        <v>448</v>
      </c>
      <c r="C143" s="21" t="s">
        <v>449</v>
      </c>
      <c r="D143" s="126"/>
      <c r="E143" s="132">
        <v>250.0</v>
      </c>
      <c r="F143" s="127">
        <f t="shared" si="1"/>
        <v>-792281.45</v>
      </c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</row>
    <row r="144" ht="15.75" customHeight="1">
      <c r="A144" s="43">
        <v>45148.0</v>
      </c>
      <c r="B144" s="20" t="s">
        <v>450</v>
      </c>
      <c r="C144" s="28" t="s">
        <v>451</v>
      </c>
      <c r="D144" s="126"/>
      <c r="E144" s="132">
        <v>250.0</v>
      </c>
      <c r="F144" s="127">
        <f t="shared" si="1"/>
        <v>-792531.45</v>
      </c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</row>
    <row r="145" ht="15.75" customHeight="1">
      <c r="A145" s="43">
        <v>45148.0</v>
      </c>
      <c r="B145" s="20" t="s">
        <v>452</v>
      </c>
      <c r="C145" s="21" t="s">
        <v>453</v>
      </c>
      <c r="D145" s="126"/>
      <c r="E145" s="132">
        <v>250.0</v>
      </c>
      <c r="F145" s="127">
        <f t="shared" si="1"/>
        <v>-792781.45</v>
      </c>
      <c r="G145" s="142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</row>
    <row r="146" ht="15.75" customHeight="1">
      <c r="A146" s="43">
        <v>45148.0</v>
      </c>
      <c r="B146" s="23" t="s">
        <v>1199</v>
      </c>
      <c r="C146" s="21"/>
      <c r="D146" s="133">
        <v>250000.0</v>
      </c>
      <c r="E146" s="22"/>
      <c r="F146" s="127">
        <f t="shared" si="1"/>
        <v>-542781.45</v>
      </c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</row>
    <row r="147" ht="15.75" customHeight="1">
      <c r="A147" s="43">
        <v>45148.0</v>
      </c>
      <c r="B147" s="23" t="s">
        <v>1212</v>
      </c>
      <c r="C147" s="21"/>
      <c r="D147" s="133">
        <v>119400.0</v>
      </c>
      <c r="E147" s="22"/>
      <c r="F147" s="127">
        <f t="shared" si="1"/>
        <v>-423381.45</v>
      </c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</row>
    <row r="148" ht="15.75" customHeight="1">
      <c r="A148" s="43">
        <v>45148.0</v>
      </c>
      <c r="B148" s="20" t="s">
        <v>462</v>
      </c>
      <c r="C148" s="21" t="s">
        <v>463</v>
      </c>
      <c r="D148" s="126"/>
      <c r="E148" s="132">
        <v>53562.23</v>
      </c>
      <c r="F148" s="127">
        <f t="shared" si="1"/>
        <v>-476943.68</v>
      </c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</row>
    <row r="149" ht="15.75" customHeight="1">
      <c r="A149" s="43">
        <v>45148.0</v>
      </c>
      <c r="B149" s="23" t="s">
        <v>1211</v>
      </c>
      <c r="C149" s="21"/>
      <c r="D149" s="133">
        <v>250000.0</v>
      </c>
      <c r="E149" s="22"/>
      <c r="F149" s="127">
        <f t="shared" si="1"/>
        <v>-226943.68</v>
      </c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</row>
    <row r="150" ht="15.75" customHeight="1">
      <c r="A150" s="43">
        <v>45148.0</v>
      </c>
      <c r="B150" s="23" t="s">
        <v>1212</v>
      </c>
      <c r="C150" s="21"/>
      <c r="D150" s="133">
        <v>150000.0</v>
      </c>
      <c r="E150" s="22"/>
      <c r="F150" s="127">
        <f t="shared" si="1"/>
        <v>-76943.68</v>
      </c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</row>
    <row r="151" ht="15.75" customHeight="1">
      <c r="A151" s="43">
        <v>45148.0</v>
      </c>
      <c r="B151" s="20" t="s">
        <v>464</v>
      </c>
      <c r="C151" s="21" t="s">
        <v>465</v>
      </c>
      <c r="D151" s="126"/>
      <c r="E151" s="132">
        <v>97892.01</v>
      </c>
      <c r="F151" s="127">
        <f t="shared" si="1"/>
        <v>-174835.69</v>
      </c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</row>
    <row r="152" ht="15.75" customHeight="1">
      <c r="A152" s="43">
        <v>45148.0</v>
      </c>
      <c r="B152" s="20" t="s">
        <v>1238</v>
      </c>
      <c r="C152" s="21" t="s">
        <v>1239</v>
      </c>
      <c r="D152" s="126"/>
      <c r="E152" s="132">
        <v>97892.01</v>
      </c>
      <c r="F152" s="127">
        <f t="shared" si="1"/>
        <v>-272727.7</v>
      </c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</row>
    <row r="153" ht="15.75" customHeight="1">
      <c r="A153" s="43">
        <v>45148.0</v>
      </c>
      <c r="B153" s="20" t="s">
        <v>474</v>
      </c>
      <c r="C153" s="21" t="s">
        <v>476</v>
      </c>
      <c r="D153" s="126"/>
      <c r="E153" s="132">
        <v>285932.04</v>
      </c>
      <c r="F153" s="127">
        <f t="shared" si="1"/>
        <v>-558659.74</v>
      </c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</row>
    <row r="154" ht="15.75" customHeight="1">
      <c r="A154" s="43">
        <v>45148.0</v>
      </c>
      <c r="B154" s="20" t="s">
        <v>471</v>
      </c>
      <c r="C154" s="21" t="s">
        <v>473</v>
      </c>
      <c r="D154" s="126"/>
      <c r="E154" s="132">
        <v>79949.9</v>
      </c>
      <c r="F154" s="127">
        <f t="shared" si="1"/>
        <v>-638609.64</v>
      </c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</row>
    <row r="155" ht="15.75" customHeight="1">
      <c r="A155" s="43">
        <v>45149.0</v>
      </c>
      <c r="B155" s="20" t="s">
        <v>478</v>
      </c>
      <c r="C155" s="21" t="s">
        <v>479</v>
      </c>
      <c r="D155" s="126"/>
      <c r="E155" s="132">
        <v>187476.1</v>
      </c>
      <c r="F155" s="127">
        <f t="shared" si="1"/>
        <v>-826085.74</v>
      </c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</row>
    <row r="156" ht="15.75" customHeight="1">
      <c r="A156" s="43">
        <v>45149.0</v>
      </c>
      <c r="B156" s="20" t="s">
        <v>480</v>
      </c>
      <c r="C156" s="21" t="s">
        <v>481</v>
      </c>
      <c r="D156" s="126"/>
      <c r="E156" s="132">
        <v>250.0</v>
      </c>
      <c r="F156" s="127">
        <f t="shared" si="1"/>
        <v>-826335.74</v>
      </c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</row>
    <row r="157" ht="15.75" customHeight="1">
      <c r="A157" s="43">
        <v>45149.0</v>
      </c>
      <c r="B157" s="20" t="s">
        <v>482</v>
      </c>
      <c r="C157" s="21" t="s">
        <v>483</v>
      </c>
      <c r="D157" s="145"/>
      <c r="E157" s="132">
        <v>250.0</v>
      </c>
      <c r="F157" s="127">
        <f t="shared" si="1"/>
        <v>-826585.74</v>
      </c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</row>
    <row r="158" ht="15.75" customHeight="1">
      <c r="A158" s="43">
        <v>45149.0</v>
      </c>
      <c r="B158" s="20" t="s">
        <v>484</v>
      </c>
      <c r="C158" s="21" t="s">
        <v>485</v>
      </c>
      <c r="D158" s="126"/>
      <c r="E158" s="132">
        <v>500.0</v>
      </c>
      <c r="F158" s="127">
        <f t="shared" si="1"/>
        <v>-827085.74</v>
      </c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</row>
    <row r="159" ht="15.75" customHeight="1">
      <c r="A159" s="43">
        <v>45149.0</v>
      </c>
      <c r="B159" s="23" t="s">
        <v>1199</v>
      </c>
      <c r="C159" s="21"/>
      <c r="D159" s="133">
        <v>250000.0</v>
      </c>
      <c r="E159" s="22"/>
      <c r="F159" s="127">
        <f t="shared" si="1"/>
        <v>-577085.74</v>
      </c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</row>
    <row r="160" ht="15.75" customHeight="1">
      <c r="A160" s="43">
        <v>45149.0</v>
      </c>
      <c r="B160" s="23" t="s">
        <v>1211</v>
      </c>
      <c r="C160" s="28"/>
      <c r="D160" s="133">
        <v>250000.0</v>
      </c>
      <c r="E160" s="37"/>
      <c r="F160" s="127">
        <f t="shared" si="1"/>
        <v>-327085.74</v>
      </c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</row>
    <row r="161" ht="15.75" customHeight="1">
      <c r="A161" s="43">
        <v>45149.0</v>
      </c>
      <c r="B161" s="20" t="s">
        <v>486</v>
      </c>
      <c r="C161" s="21" t="s">
        <v>487</v>
      </c>
      <c r="D161" s="126"/>
      <c r="E161" s="132">
        <v>44186.0</v>
      </c>
      <c r="F161" s="127">
        <f t="shared" si="1"/>
        <v>-371271.74</v>
      </c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</row>
    <row r="162" ht="15.75" customHeight="1">
      <c r="A162" s="43">
        <v>45149.0</v>
      </c>
      <c r="B162" s="20" t="s">
        <v>492</v>
      </c>
      <c r="C162" s="21">
        <v>6.09267364E8</v>
      </c>
      <c r="D162" s="126"/>
      <c r="E162" s="132">
        <v>100566.69</v>
      </c>
      <c r="F162" s="127">
        <f t="shared" si="1"/>
        <v>-471838.43</v>
      </c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</row>
    <row r="163" ht="15.75" customHeight="1">
      <c r="A163" s="43">
        <v>45149.0</v>
      </c>
      <c r="B163" s="23" t="s">
        <v>1212</v>
      </c>
      <c r="C163" s="137"/>
      <c r="D163" s="133">
        <v>195000.0</v>
      </c>
      <c r="E163" s="130"/>
      <c r="F163" s="127">
        <f t="shared" si="1"/>
        <v>-276838.43</v>
      </c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</row>
    <row r="164" ht="15.75" customHeight="1">
      <c r="A164" s="43">
        <v>45149.0</v>
      </c>
      <c r="B164" s="20" t="s">
        <v>1240</v>
      </c>
      <c r="C164" s="21" t="s">
        <v>1241</v>
      </c>
      <c r="D164" s="126"/>
      <c r="E164" s="132">
        <v>500.0</v>
      </c>
      <c r="F164" s="127">
        <f t="shared" si="1"/>
        <v>-277338.43</v>
      </c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</row>
    <row r="165" ht="15.75" customHeight="1">
      <c r="A165" s="43">
        <v>45149.0</v>
      </c>
      <c r="B165" s="20" t="s">
        <v>498</v>
      </c>
      <c r="C165" s="21" t="s">
        <v>1242</v>
      </c>
      <c r="D165" s="126"/>
      <c r="E165" s="132">
        <v>500.0</v>
      </c>
      <c r="F165" s="127">
        <f t="shared" si="1"/>
        <v>-277838.43</v>
      </c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</row>
    <row r="166" ht="15.75" customHeight="1">
      <c r="A166" s="43">
        <v>45149.0</v>
      </c>
      <c r="B166" s="20" t="s">
        <v>495</v>
      </c>
      <c r="C166" s="21" t="s">
        <v>497</v>
      </c>
      <c r="D166" s="126"/>
      <c r="E166" s="132">
        <v>97892.01</v>
      </c>
      <c r="F166" s="127">
        <f t="shared" si="1"/>
        <v>-375730.44</v>
      </c>
      <c r="G166" s="123"/>
      <c r="H166" s="141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</row>
    <row r="167" ht="15.75" customHeight="1">
      <c r="A167" s="43">
        <v>45149.0</v>
      </c>
      <c r="B167" s="20" t="s">
        <v>1243</v>
      </c>
      <c r="C167" s="21" t="s">
        <v>502</v>
      </c>
      <c r="D167" s="126"/>
      <c r="E167" s="132">
        <v>71292.23</v>
      </c>
      <c r="F167" s="127">
        <f t="shared" si="1"/>
        <v>-447022.67</v>
      </c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</row>
    <row r="168" ht="15.75" customHeight="1">
      <c r="A168" s="43">
        <v>45149.0</v>
      </c>
      <c r="B168" s="20" t="s">
        <v>503</v>
      </c>
      <c r="C168" s="21" t="s">
        <v>504</v>
      </c>
      <c r="D168" s="126"/>
      <c r="E168" s="132">
        <v>71876.44</v>
      </c>
      <c r="F168" s="127">
        <f t="shared" si="1"/>
        <v>-518899.11</v>
      </c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</row>
    <row r="169" ht="15.75" customHeight="1">
      <c r="A169" s="43">
        <v>45149.0</v>
      </c>
      <c r="B169" s="20" t="s">
        <v>505</v>
      </c>
      <c r="C169" s="21" t="s">
        <v>1244</v>
      </c>
      <c r="D169" s="126"/>
      <c r="E169" s="132">
        <v>250.0</v>
      </c>
      <c r="F169" s="127">
        <f t="shared" si="1"/>
        <v>-519149.11</v>
      </c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</row>
    <row r="170" ht="15.75" customHeight="1">
      <c r="A170" s="43">
        <v>45149.0</v>
      </c>
      <c r="B170" s="20" t="s">
        <v>1245</v>
      </c>
      <c r="C170" s="21" t="s">
        <v>1246</v>
      </c>
      <c r="D170" s="126"/>
      <c r="E170" s="132">
        <v>500.0</v>
      </c>
      <c r="F170" s="127">
        <f t="shared" si="1"/>
        <v>-519649.11</v>
      </c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</row>
    <row r="171" ht="15.75" customHeight="1">
      <c r="A171" s="43">
        <v>45149.0</v>
      </c>
      <c r="B171" s="23" t="s">
        <v>1211</v>
      </c>
      <c r="C171" s="21"/>
      <c r="D171" s="133">
        <v>250000.0</v>
      </c>
      <c r="E171" s="22"/>
      <c r="F171" s="127">
        <f t="shared" si="1"/>
        <v>-269649.11</v>
      </c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</row>
    <row r="172" ht="15.75" customHeight="1">
      <c r="A172" s="43">
        <v>45149.0</v>
      </c>
      <c r="B172" s="23" t="s">
        <v>1199</v>
      </c>
      <c r="C172" s="21"/>
      <c r="D172" s="133">
        <v>250000.0</v>
      </c>
      <c r="E172" s="22"/>
      <c r="F172" s="127">
        <f t="shared" si="1"/>
        <v>-19649.11</v>
      </c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</row>
    <row r="173" ht="15.75" customHeight="1">
      <c r="A173" s="43">
        <v>45150.0</v>
      </c>
      <c r="B173" s="25" t="s">
        <v>525</v>
      </c>
      <c r="C173" s="33" t="s">
        <v>526</v>
      </c>
      <c r="D173" s="126"/>
      <c r="E173" s="132">
        <v>16107.4</v>
      </c>
      <c r="F173" s="127">
        <f t="shared" si="1"/>
        <v>-35756.51</v>
      </c>
      <c r="G173" s="109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</row>
    <row r="174" ht="15.75" customHeight="1">
      <c r="A174" s="43">
        <v>45150.0</v>
      </c>
      <c r="B174" s="25" t="s">
        <v>527</v>
      </c>
      <c r="C174" s="33">
        <v>6.0929089E8</v>
      </c>
      <c r="D174" s="126"/>
      <c r="E174" s="132">
        <v>92455.95</v>
      </c>
      <c r="F174" s="127">
        <f t="shared" si="1"/>
        <v>-128212.46</v>
      </c>
      <c r="G174" s="109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</row>
    <row r="175" ht="15.75" customHeight="1">
      <c r="A175" s="43">
        <v>45150.0</v>
      </c>
      <c r="B175" s="25" t="s">
        <v>529</v>
      </c>
      <c r="C175" s="33" t="s">
        <v>531</v>
      </c>
      <c r="D175" s="126"/>
      <c r="E175" s="132">
        <v>202184.0</v>
      </c>
      <c r="F175" s="127">
        <f t="shared" si="1"/>
        <v>-330396.46</v>
      </c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</row>
    <row r="176" ht="15.75" customHeight="1">
      <c r="A176" s="43">
        <v>45150.0</v>
      </c>
      <c r="B176" s="25" t="s">
        <v>533</v>
      </c>
      <c r="C176" s="33" t="s">
        <v>1247</v>
      </c>
      <c r="D176" s="126"/>
      <c r="E176" s="136">
        <v>500.0</v>
      </c>
      <c r="F176" s="127">
        <f t="shared" si="1"/>
        <v>-330896.46</v>
      </c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</row>
    <row r="177" ht="15.75" customHeight="1">
      <c r="A177" s="43">
        <v>45150.0</v>
      </c>
      <c r="B177" s="25" t="s">
        <v>535</v>
      </c>
      <c r="C177" s="33" t="s">
        <v>1248</v>
      </c>
      <c r="D177" s="126"/>
      <c r="E177" s="132">
        <v>2000.0</v>
      </c>
      <c r="F177" s="127">
        <f t="shared" si="1"/>
        <v>-332896.46</v>
      </c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</row>
    <row r="178" ht="15.75" customHeight="1">
      <c r="A178" s="43">
        <v>45150.0</v>
      </c>
      <c r="B178" s="25" t="s">
        <v>537</v>
      </c>
      <c r="C178" s="33">
        <v>6.09295474E8</v>
      </c>
      <c r="D178" s="126"/>
      <c r="E178" s="132">
        <v>70932.63</v>
      </c>
      <c r="F178" s="127">
        <f t="shared" si="1"/>
        <v>-403829.09</v>
      </c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</row>
    <row r="179" ht="15.75" customHeight="1">
      <c r="A179" s="43">
        <v>45151.0</v>
      </c>
      <c r="B179" s="25" t="s">
        <v>539</v>
      </c>
      <c r="C179" s="33" t="s">
        <v>540</v>
      </c>
      <c r="D179" s="126"/>
      <c r="E179" s="132">
        <v>67670.0</v>
      </c>
      <c r="F179" s="127">
        <f t="shared" si="1"/>
        <v>-471499.09</v>
      </c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</row>
    <row r="180" ht="15.75" customHeight="1">
      <c r="A180" s="43">
        <v>45151.0</v>
      </c>
      <c r="B180" s="25" t="s">
        <v>543</v>
      </c>
      <c r="C180" s="33">
        <v>6.09285299E8</v>
      </c>
      <c r="D180" s="126"/>
      <c r="E180" s="132">
        <v>68568.2</v>
      </c>
      <c r="F180" s="127">
        <f t="shared" si="1"/>
        <v>-540067.29</v>
      </c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</row>
    <row r="181" ht="15.75" customHeight="1">
      <c r="A181" s="43">
        <v>45151.0</v>
      </c>
      <c r="B181" s="25" t="s">
        <v>545</v>
      </c>
      <c r="C181" s="33" t="s">
        <v>546</v>
      </c>
      <c r="D181" s="126"/>
      <c r="E181" s="132">
        <v>163398.0</v>
      </c>
      <c r="F181" s="127">
        <f t="shared" si="1"/>
        <v>-703465.29</v>
      </c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</row>
    <row r="182" ht="15.75" customHeight="1">
      <c r="A182" s="43">
        <v>45151.0</v>
      </c>
      <c r="B182" s="25" t="s">
        <v>548</v>
      </c>
      <c r="C182" s="33" t="s">
        <v>550</v>
      </c>
      <c r="D182" s="126"/>
      <c r="E182" s="132">
        <v>86565.88</v>
      </c>
      <c r="F182" s="127">
        <f t="shared" si="1"/>
        <v>-790031.17</v>
      </c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</row>
    <row r="183" ht="15.75" customHeight="1">
      <c r="A183" s="43">
        <v>45151.0</v>
      </c>
      <c r="B183" s="25" t="s">
        <v>552</v>
      </c>
      <c r="C183" s="33" t="s">
        <v>554</v>
      </c>
      <c r="D183" s="126"/>
      <c r="E183" s="132">
        <v>268901.32</v>
      </c>
      <c r="F183" s="127">
        <f t="shared" si="1"/>
        <v>-1058932.49</v>
      </c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</row>
    <row r="184" ht="15.75" customHeight="1">
      <c r="A184" s="43">
        <v>45152.0</v>
      </c>
      <c r="B184" s="25" t="s">
        <v>555</v>
      </c>
      <c r="C184" s="33" t="s">
        <v>556</v>
      </c>
      <c r="D184" s="126"/>
      <c r="E184" s="136">
        <v>500.0</v>
      </c>
      <c r="F184" s="127">
        <f t="shared" si="1"/>
        <v>-1059432.49</v>
      </c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</row>
    <row r="185" ht="15.75" customHeight="1">
      <c r="A185" s="43">
        <v>45152.0</v>
      </c>
      <c r="B185" s="25" t="s">
        <v>489</v>
      </c>
      <c r="C185" s="33" t="s">
        <v>558</v>
      </c>
      <c r="D185" s="126"/>
      <c r="E185" s="136">
        <v>250.0</v>
      </c>
      <c r="F185" s="127">
        <f t="shared" si="1"/>
        <v>-1059682.49</v>
      </c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</row>
    <row r="186" ht="15.75" customHeight="1">
      <c r="A186" s="43">
        <v>45152.0</v>
      </c>
      <c r="B186" s="25" t="s">
        <v>560</v>
      </c>
      <c r="C186" s="33" t="s">
        <v>562</v>
      </c>
      <c r="D186" s="126"/>
      <c r="E186" s="136">
        <v>250.0</v>
      </c>
      <c r="F186" s="127">
        <f t="shared" si="1"/>
        <v>-1059932.49</v>
      </c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</row>
    <row r="187" ht="15.75" customHeight="1">
      <c r="A187" s="43">
        <v>45152.0</v>
      </c>
      <c r="B187" s="25" t="s">
        <v>247</v>
      </c>
      <c r="C187" s="33">
        <v>6.0930032E8</v>
      </c>
      <c r="D187" s="126"/>
      <c r="E187" s="132">
        <v>78183.53</v>
      </c>
      <c r="F187" s="127">
        <f t="shared" si="1"/>
        <v>-1138116.02</v>
      </c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</row>
    <row r="188" ht="15.75" customHeight="1">
      <c r="A188" s="43">
        <v>45152.0</v>
      </c>
      <c r="B188" s="25" t="s">
        <v>564</v>
      </c>
      <c r="C188" s="33" t="s">
        <v>565</v>
      </c>
      <c r="D188" s="126"/>
      <c r="E188" s="132">
        <v>103625.41</v>
      </c>
      <c r="F188" s="127">
        <f t="shared" si="1"/>
        <v>-1241741.43</v>
      </c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</row>
    <row r="189" ht="15.75" customHeight="1">
      <c r="A189" s="43">
        <v>45152.0</v>
      </c>
      <c r="B189" s="20" t="s">
        <v>1211</v>
      </c>
      <c r="C189" s="21"/>
      <c r="D189" s="133">
        <v>250000.0</v>
      </c>
      <c r="E189" s="22"/>
      <c r="F189" s="127">
        <f t="shared" si="1"/>
        <v>-991741.43</v>
      </c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</row>
    <row r="190" ht="15.75" customHeight="1">
      <c r="A190" s="43">
        <v>45152.0</v>
      </c>
      <c r="B190" s="20" t="s">
        <v>1212</v>
      </c>
      <c r="C190" s="21"/>
      <c r="D190" s="133">
        <v>198000.0</v>
      </c>
      <c r="E190" s="22"/>
      <c r="F190" s="127">
        <f t="shared" si="1"/>
        <v>-793741.43</v>
      </c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</row>
    <row r="191" ht="15.75" customHeight="1">
      <c r="A191" s="43">
        <v>45152.0</v>
      </c>
      <c r="B191" s="20" t="s">
        <v>566</v>
      </c>
      <c r="C191" s="21" t="s">
        <v>567</v>
      </c>
      <c r="D191" s="126"/>
      <c r="E191" s="132">
        <v>85829.75</v>
      </c>
      <c r="F191" s="127">
        <f t="shared" si="1"/>
        <v>-879571.18</v>
      </c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</row>
    <row r="192" ht="15.75" customHeight="1">
      <c r="A192" s="43">
        <v>45152.0</v>
      </c>
      <c r="B192" s="29" t="s">
        <v>568</v>
      </c>
      <c r="C192" s="21" t="s">
        <v>570</v>
      </c>
      <c r="D192" s="126"/>
      <c r="E192" s="132">
        <v>120794.0</v>
      </c>
      <c r="F192" s="127">
        <f t="shared" si="1"/>
        <v>-1000365.18</v>
      </c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</row>
    <row r="193" ht="15.75" customHeight="1">
      <c r="A193" s="43">
        <v>45152.0</v>
      </c>
      <c r="B193" s="20" t="s">
        <v>578</v>
      </c>
      <c r="C193" s="21" t="s">
        <v>579</v>
      </c>
      <c r="D193" s="126"/>
      <c r="E193" s="132">
        <v>120794.0</v>
      </c>
      <c r="F193" s="127">
        <f t="shared" si="1"/>
        <v>-1121159.18</v>
      </c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</row>
    <row r="194" ht="15.75" customHeight="1">
      <c r="A194" s="43">
        <v>45152.0</v>
      </c>
      <c r="B194" s="20" t="s">
        <v>108</v>
      </c>
      <c r="C194" s="21" t="s">
        <v>580</v>
      </c>
      <c r="D194" s="126"/>
      <c r="E194" s="132">
        <v>40658.0</v>
      </c>
      <c r="F194" s="127">
        <f t="shared" si="1"/>
        <v>-1161817.18</v>
      </c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</row>
    <row r="195" ht="15.75" customHeight="1">
      <c r="A195" s="43">
        <v>45152.0</v>
      </c>
      <c r="B195" s="20" t="s">
        <v>581</v>
      </c>
      <c r="C195" s="21" t="s">
        <v>582</v>
      </c>
      <c r="D195" s="126"/>
      <c r="E195" s="132">
        <v>156300.0</v>
      </c>
      <c r="F195" s="127">
        <f t="shared" si="1"/>
        <v>-1318117.18</v>
      </c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</row>
    <row r="196" ht="15.75" customHeight="1">
      <c r="A196" s="43">
        <v>45153.0</v>
      </c>
      <c r="B196" s="20" t="s">
        <v>394</v>
      </c>
      <c r="C196" s="21" t="s">
        <v>1249</v>
      </c>
      <c r="D196" s="126"/>
      <c r="E196" s="132">
        <v>250.0</v>
      </c>
      <c r="F196" s="127">
        <f t="shared" si="1"/>
        <v>-1318367.18</v>
      </c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</row>
    <row r="197" ht="15.75" customHeight="1">
      <c r="A197" s="43">
        <v>45153.0</v>
      </c>
      <c r="B197" s="20" t="s">
        <v>391</v>
      </c>
      <c r="C197" s="21" t="s">
        <v>1250</v>
      </c>
      <c r="D197" s="126"/>
      <c r="E197" s="132">
        <v>250.0</v>
      </c>
      <c r="F197" s="127">
        <f t="shared" si="1"/>
        <v>-1318617.18</v>
      </c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</row>
    <row r="198" ht="15.75" customHeight="1">
      <c r="A198" s="43">
        <v>45153.0</v>
      </c>
      <c r="B198" s="20" t="s">
        <v>585</v>
      </c>
      <c r="C198" s="21" t="s">
        <v>1251</v>
      </c>
      <c r="D198" s="126"/>
      <c r="E198" s="132">
        <v>250.0</v>
      </c>
      <c r="F198" s="127">
        <f t="shared" si="1"/>
        <v>-1318867.18</v>
      </c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</row>
    <row r="199" ht="15.75" customHeight="1">
      <c r="A199" s="43">
        <v>45153.0</v>
      </c>
      <c r="B199" s="20" t="s">
        <v>587</v>
      </c>
      <c r="C199" s="21" t="s">
        <v>1252</v>
      </c>
      <c r="D199" s="126"/>
      <c r="E199" s="132">
        <v>250.0</v>
      </c>
      <c r="F199" s="127">
        <f t="shared" si="1"/>
        <v>-1319117.18</v>
      </c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</row>
    <row r="200" ht="15.75" customHeight="1">
      <c r="A200" s="43">
        <v>45153.0</v>
      </c>
      <c r="B200" s="25" t="s">
        <v>596</v>
      </c>
      <c r="C200" s="21" t="s">
        <v>1253</v>
      </c>
      <c r="D200" s="126"/>
      <c r="E200" s="132">
        <v>800.0</v>
      </c>
      <c r="F200" s="127">
        <f t="shared" si="1"/>
        <v>-1319917.18</v>
      </c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</row>
    <row r="201" ht="15.75" customHeight="1">
      <c r="A201" s="43">
        <v>45153.0</v>
      </c>
      <c r="B201" s="25" t="s">
        <v>596</v>
      </c>
      <c r="C201" s="21" t="s">
        <v>597</v>
      </c>
      <c r="D201" s="126"/>
      <c r="E201" s="132">
        <v>95449.57</v>
      </c>
      <c r="F201" s="127">
        <f t="shared" si="1"/>
        <v>-1415366.75</v>
      </c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</row>
    <row r="202" ht="15.75" customHeight="1">
      <c r="A202" s="43">
        <v>45153.0</v>
      </c>
      <c r="B202" s="27" t="s">
        <v>1212</v>
      </c>
      <c r="C202" s="21"/>
      <c r="D202" s="146">
        <v>243000.0</v>
      </c>
      <c r="E202" s="22"/>
      <c r="F202" s="127">
        <f t="shared" si="1"/>
        <v>-1172366.75</v>
      </c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</row>
    <row r="203" ht="15.75" customHeight="1">
      <c r="A203" s="43">
        <v>45153.0</v>
      </c>
      <c r="B203" s="27" t="s">
        <v>1211</v>
      </c>
      <c r="C203" s="21"/>
      <c r="D203" s="146">
        <v>200000.0</v>
      </c>
      <c r="E203" s="22"/>
      <c r="F203" s="127">
        <f t="shared" si="1"/>
        <v>-972366.75</v>
      </c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</row>
    <row r="204" ht="15.75" customHeight="1">
      <c r="A204" s="43">
        <v>45153.0</v>
      </c>
      <c r="B204" s="20" t="s">
        <v>598</v>
      </c>
      <c r="C204" s="21" t="s">
        <v>599</v>
      </c>
      <c r="D204" s="126"/>
      <c r="E204" s="132">
        <v>51006.19</v>
      </c>
      <c r="F204" s="127">
        <f t="shared" si="1"/>
        <v>-1023372.94</v>
      </c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</row>
    <row r="205" ht="15.75" customHeight="1">
      <c r="A205" s="43">
        <v>45153.0</v>
      </c>
      <c r="B205" s="27" t="s">
        <v>1212</v>
      </c>
      <c r="C205" s="21"/>
      <c r="D205" s="133">
        <v>250000.0</v>
      </c>
      <c r="E205" s="22"/>
      <c r="F205" s="127">
        <f t="shared" si="1"/>
        <v>-773372.94</v>
      </c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</row>
    <row r="206" ht="15.75" customHeight="1">
      <c r="A206" s="43">
        <v>45153.0</v>
      </c>
      <c r="B206" s="20" t="s">
        <v>141</v>
      </c>
      <c r="C206" s="21">
        <v>6.09328342E8</v>
      </c>
      <c r="D206" s="126"/>
      <c r="E206" s="132">
        <v>66755.48</v>
      </c>
      <c r="F206" s="127">
        <f t="shared" si="1"/>
        <v>-840128.42</v>
      </c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</row>
    <row r="207" ht="15.75" customHeight="1">
      <c r="A207" s="43">
        <v>45153.0</v>
      </c>
      <c r="B207" s="20" t="s">
        <v>608</v>
      </c>
      <c r="C207" s="21">
        <v>6.09333967E8</v>
      </c>
      <c r="D207" s="126"/>
      <c r="E207" s="132">
        <v>75425.03</v>
      </c>
      <c r="F207" s="127">
        <f t="shared" si="1"/>
        <v>-915553.45</v>
      </c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</row>
    <row r="208" ht="15.75" customHeight="1">
      <c r="A208" s="43">
        <v>45154.0</v>
      </c>
      <c r="B208" s="20" t="s">
        <v>1254</v>
      </c>
      <c r="C208" s="21" t="s">
        <v>1255</v>
      </c>
      <c r="D208" s="126"/>
      <c r="E208" s="132">
        <v>2000.0</v>
      </c>
      <c r="F208" s="127">
        <f t="shared" si="1"/>
        <v>-917553.45</v>
      </c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</row>
    <row r="209" ht="15.75" customHeight="1">
      <c r="A209" s="43">
        <v>45154.0</v>
      </c>
      <c r="B209" s="20" t="s">
        <v>1256</v>
      </c>
      <c r="C209" s="21" t="s">
        <v>1257</v>
      </c>
      <c r="D209" s="126"/>
      <c r="E209" s="132">
        <v>500.0</v>
      </c>
      <c r="F209" s="127">
        <f t="shared" si="1"/>
        <v>-918053.45</v>
      </c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</row>
    <row r="210" ht="15.75" customHeight="1">
      <c r="A210" s="43">
        <v>45154.0</v>
      </c>
      <c r="B210" s="20" t="s">
        <v>587</v>
      </c>
      <c r="C210" s="21" t="s">
        <v>1258</v>
      </c>
      <c r="D210" s="126"/>
      <c r="E210" s="132">
        <v>250.0</v>
      </c>
      <c r="F210" s="127">
        <f t="shared" si="1"/>
        <v>-918303.45</v>
      </c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</row>
    <row r="211" ht="15.75" customHeight="1">
      <c r="A211" s="43">
        <v>45154.0</v>
      </c>
      <c r="B211" s="20" t="s">
        <v>615</v>
      </c>
      <c r="C211" s="21" t="s">
        <v>1259</v>
      </c>
      <c r="D211" s="126"/>
      <c r="E211" s="132">
        <v>250.0</v>
      </c>
      <c r="F211" s="127">
        <f t="shared" si="1"/>
        <v>-918553.45</v>
      </c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</row>
    <row r="212" ht="15.75" customHeight="1">
      <c r="A212" s="43">
        <v>45154.0</v>
      </c>
      <c r="B212" s="20" t="s">
        <v>617</v>
      </c>
      <c r="C212" s="21" t="s">
        <v>1260</v>
      </c>
      <c r="D212" s="126"/>
      <c r="E212" s="132">
        <v>500.0</v>
      </c>
      <c r="F212" s="127">
        <f t="shared" si="1"/>
        <v>-919053.45</v>
      </c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</row>
    <row r="213" ht="15.75" customHeight="1">
      <c r="A213" s="43">
        <v>45154.0</v>
      </c>
      <c r="B213" s="20" t="s">
        <v>622</v>
      </c>
      <c r="C213" s="21" t="s">
        <v>623</v>
      </c>
      <c r="D213" s="126"/>
      <c r="E213" s="132">
        <v>83127.15</v>
      </c>
      <c r="F213" s="127">
        <f t="shared" si="1"/>
        <v>-1002180.6</v>
      </c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</row>
    <row r="214" ht="15.75" customHeight="1">
      <c r="A214" s="43">
        <v>45154.0</v>
      </c>
      <c r="B214" s="20" t="s">
        <v>624</v>
      </c>
      <c r="C214" s="21" t="s">
        <v>625</v>
      </c>
      <c r="D214" s="126"/>
      <c r="E214" s="132">
        <v>83127.15</v>
      </c>
      <c r="F214" s="127">
        <f t="shared" si="1"/>
        <v>-1085307.75</v>
      </c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</row>
    <row r="215" ht="15.75" customHeight="1">
      <c r="A215" s="43">
        <v>45154.0</v>
      </c>
      <c r="B215" s="20" t="s">
        <v>626</v>
      </c>
      <c r="C215" s="21" t="s">
        <v>627</v>
      </c>
      <c r="D215" s="126"/>
      <c r="E215" s="132">
        <v>121576.69</v>
      </c>
      <c r="F215" s="127">
        <f t="shared" si="1"/>
        <v>-1206884.44</v>
      </c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</row>
    <row r="216" ht="15.75" customHeight="1">
      <c r="A216" s="43">
        <v>45154.0</v>
      </c>
      <c r="B216" s="20" t="s">
        <v>1261</v>
      </c>
      <c r="C216" s="21" t="s">
        <v>631</v>
      </c>
      <c r="D216" s="126"/>
      <c r="E216" s="132">
        <v>164756.4</v>
      </c>
      <c r="F216" s="127">
        <f t="shared" si="1"/>
        <v>-1371640.84</v>
      </c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</row>
    <row r="217" ht="15.75" customHeight="1">
      <c r="A217" s="43">
        <v>45154.0</v>
      </c>
      <c r="B217" s="27" t="s">
        <v>1211</v>
      </c>
      <c r="C217" s="21"/>
      <c r="D217" s="133">
        <v>245000.0</v>
      </c>
      <c r="E217" s="22"/>
      <c r="F217" s="127">
        <f t="shared" si="1"/>
        <v>-1126640.84</v>
      </c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</row>
    <row r="218" ht="15.75" customHeight="1">
      <c r="A218" s="43">
        <v>45154.0</v>
      </c>
      <c r="B218" s="20" t="s">
        <v>1262</v>
      </c>
      <c r="C218" s="21"/>
      <c r="D218" s="133">
        <v>766000.0</v>
      </c>
      <c r="E218" s="22"/>
      <c r="F218" s="127">
        <f t="shared" si="1"/>
        <v>-360640.84</v>
      </c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</row>
    <row r="219" ht="15.75" customHeight="1">
      <c r="A219" s="43">
        <v>45154.0</v>
      </c>
      <c r="B219" s="27" t="s">
        <v>1212</v>
      </c>
      <c r="C219" s="21"/>
      <c r="D219" s="133">
        <v>240000.0</v>
      </c>
      <c r="E219" s="22"/>
      <c r="F219" s="127">
        <f t="shared" si="1"/>
        <v>-120640.84</v>
      </c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</row>
    <row r="220" ht="15.75" customHeight="1">
      <c r="A220" s="43">
        <v>45154.0</v>
      </c>
      <c r="B220" s="20" t="s">
        <v>635</v>
      </c>
      <c r="C220" s="21">
        <v>6.09335784E8</v>
      </c>
      <c r="D220" s="126"/>
      <c r="E220" s="132">
        <v>62814.78</v>
      </c>
      <c r="F220" s="127">
        <f t="shared" si="1"/>
        <v>-183455.62</v>
      </c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</row>
    <row r="221" ht="15.75" customHeight="1">
      <c r="A221" s="43">
        <v>45154.0</v>
      </c>
      <c r="B221" s="27" t="s">
        <v>1199</v>
      </c>
      <c r="C221" s="21"/>
      <c r="D221" s="133">
        <v>116000.0</v>
      </c>
      <c r="E221" s="22"/>
      <c r="F221" s="127">
        <f t="shared" si="1"/>
        <v>-67455.62</v>
      </c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</row>
    <row r="222" ht="15.75" customHeight="1">
      <c r="A222" s="43">
        <v>45154.0</v>
      </c>
      <c r="B222" s="27" t="s">
        <v>1212</v>
      </c>
      <c r="C222" s="21"/>
      <c r="D222" s="133">
        <v>197000.0</v>
      </c>
      <c r="E222" s="22"/>
      <c r="F222" s="127">
        <f t="shared" si="1"/>
        <v>129544.38</v>
      </c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</row>
    <row r="223" ht="15.75" customHeight="1">
      <c r="A223" s="43">
        <v>45154.0</v>
      </c>
      <c r="B223" s="20" t="s">
        <v>641</v>
      </c>
      <c r="C223" s="21" t="s">
        <v>643</v>
      </c>
      <c r="D223" s="126"/>
      <c r="E223" s="132">
        <v>54114.0</v>
      </c>
      <c r="F223" s="127">
        <f t="shared" si="1"/>
        <v>75430.38</v>
      </c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</row>
    <row r="224" ht="15.75" customHeight="1">
      <c r="A224" s="43">
        <v>45154.0</v>
      </c>
      <c r="B224" s="20" t="s">
        <v>650</v>
      </c>
      <c r="C224" s="21" t="s">
        <v>651</v>
      </c>
      <c r="D224" s="126"/>
      <c r="E224" s="132">
        <v>50189.33</v>
      </c>
      <c r="F224" s="127">
        <f t="shared" si="1"/>
        <v>25241.05</v>
      </c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</row>
    <row r="225" ht="15.75" customHeight="1">
      <c r="A225" s="43">
        <v>45154.0</v>
      </c>
      <c r="B225" s="20" t="s">
        <v>652</v>
      </c>
      <c r="C225" s="21">
        <v>6.09342687E8</v>
      </c>
      <c r="D225" s="126"/>
      <c r="E225" s="132">
        <v>75030.97</v>
      </c>
      <c r="F225" s="127">
        <f t="shared" si="1"/>
        <v>-49789.92</v>
      </c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</row>
    <row r="226" ht="15.75" customHeight="1">
      <c r="A226" s="43">
        <v>45155.0</v>
      </c>
      <c r="B226" s="20" t="s">
        <v>653</v>
      </c>
      <c r="C226" s="21" t="s">
        <v>654</v>
      </c>
      <c r="D226" s="126"/>
      <c r="E226" s="132">
        <v>31057.74</v>
      </c>
      <c r="F226" s="127">
        <f t="shared" si="1"/>
        <v>-80847.66</v>
      </c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</row>
    <row r="227" ht="15.75" customHeight="1">
      <c r="A227" s="43">
        <v>45155.0</v>
      </c>
      <c r="B227" s="20" t="s">
        <v>655</v>
      </c>
      <c r="C227" s="21" t="s">
        <v>1263</v>
      </c>
      <c r="D227" s="126"/>
      <c r="E227" s="132">
        <v>250.0</v>
      </c>
      <c r="F227" s="127">
        <f t="shared" si="1"/>
        <v>-81097.66</v>
      </c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</row>
    <row r="228" ht="15.75" customHeight="1">
      <c r="A228" s="43">
        <v>45155.0</v>
      </c>
      <c r="B228" s="20" t="s">
        <v>658</v>
      </c>
      <c r="C228" s="21" t="s">
        <v>659</v>
      </c>
      <c r="D228" s="126"/>
      <c r="E228" s="132">
        <v>67545.3</v>
      </c>
      <c r="F228" s="127">
        <f t="shared" si="1"/>
        <v>-148642.96</v>
      </c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</row>
    <row r="229" ht="15.75" customHeight="1">
      <c r="A229" s="43">
        <v>45155.0</v>
      </c>
      <c r="B229" s="20" t="s">
        <v>264</v>
      </c>
      <c r="C229" s="21" t="s">
        <v>660</v>
      </c>
      <c r="D229" s="126"/>
      <c r="E229" s="132">
        <v>77776.45</v>
      </c>
      <c r="F229" s="127">
        <f t="shared" si="1"/>
        <v>-226419.41</v>
      </c>
      <c r="G229" s="123"/>
      <c r="H229" s="141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</row>
    <row r="230" ht="15.75" customHeight="1">
      <c r="A230" s="43">
        <v>45155.0</v>
      </c>
      <c r="B230" s="20" t="s">
        <v>523</v>
      </c>
      <c r="C230" s="21" t="s">
        <v>1264</v>
      </c>
      <c r="D230" s="126"/>
      <c r="E230" s="132">
        <v>250.0</v>
      </c>
      <c r="F230" s="127">
        <f t="shared" si="1"/>
        <v>-226669.41</v>
      </c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</row>
    <row r="231" ht="15.75" customHeight="1">
      <c r="A231" s="43">
        <v>45155.0</v>
      </c>
      <c r="B231" s="27" t="s">
        <v>1199</v>
      </c>
      <c r="C231" s="21"/>
      <c r="D231" s="133">
        <v>250000.0</v>
      </c>
      <c r="E231" s="22"/>
      <c r="F231" s="127">
        <f t="shared" si="1"/>
        <v>23330.59</v>
      </c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</row>
    <row r="232" ht="15.75" customHeight="1">
      <c r="A232" s="43">
        <v>45155.0</v>
      </c>
      <c r="B232" s="27" t="s">
        <v>1212</v>
      </c>
      <c r="C232" s="28"/>
      <c r="D232" s="133">
        <v>176494.0</v>
      </c>
      <c r="E232" s="22"/>
      <c r="F232" s="127">
        <f t="shared" si="1"/>
        <v>199824.59</v>
      </c>
      <c r="G232" s="62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</row>
    <row r="233" ht="15.75" customHeight="1">
      <c r="A233" s="43">
        <v>45155.0</v>
      </c>
      <c r="B233" s="147" t="s">
        <v>663</v>
      </c>
      <c r="C233" s="21" t="s">
        <v>665</v>
      </c>
      <c r="D233" s="126"/>
      <c r="E233" s="132">
        <v>128321.6</v>
      </c>
      <c r="F233" s="127">
        <f t="shared" si="1"/>
        <v>71502.99</v>
      </c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</row>
    <row r="234" ht="15.75" customHeight="1">
      <c r="A234" s="43">
        <v>45155.0</v>
      </c>
      <c r="B234" s="20" t="s">
        <v>1265</v>
      </c>
      <c r="C234" s="21" t="s">
        <v>669</v>
      </c>
      <c r="D234" s="126"/>
      <c r="E234" s="132">
        <v>78055.63</v>
      </c>
      <c r="F234" s="127">
        <f t="shared" si="1"/>
        <v>-6552.64</v>
      </c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</row>
    <row r="235" ht="15.75" customHeight="1">
      <c r="A235" s="43">
        <v>45155.0</v>
      </c>
      <c r="B235" s="20" t="s">
        <v>686</v>
      </c>
      <c r="C235" s="21">
        <v>6.09360382E8</v>
      </c>
      <c r="D235" s="126"/>
      <c r="E235" s="132">
        <v>70932.63</v>
      </c>
      <c r="F235" s="127">
        <f t="shared" si="1"/>
        <v>-77485.27</v>
      </c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</row>
    <row r="236" ht="15.75" customHeight="1">
      <c r="A236" s="43">
        <v>45155.0</v>
      </c>
      <c r="B236" s="20" t="s">
        <v>687</v>
      </c>
      <c r="C236" s="21" t="s">
        <v>688</v>
      </c>
      <c r="D236" s="126"/>
      <c r="E236" s="132">
        <v>104692.5</v>
      </c>
      <c r="F236" s="127">
        <f t="shared" si="1"/>
        <v>-182177.77</v>
      </c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</row>
    <row r="237" ht="15.75" customHeight="1">
      <c r="A237" s="43">
        <v>45155.0</v>
      </c>
      <c r="B237" s="20" t="s">
        <v>689</v>
      </c>
      <c r="C237" s="21" t="s">
        <v>691</v>
      </c>
      <c r="D237" s="126"/>
      <c r="E237" s="132">
        <v>101670.06</v>
      </c>
      <c r="F237" s="127">
        <f t="shared" si="1"/>
        <v>-283847.83</v>
      </c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</row>
    <row r="238" ht="15.75" customHeight="1">
      <c r="A238" s="43">
        <v>45155.0</v>
      </c>
      <c r="B238" s="20" t="s">
        <v>693</v>
      </c>
      <c r="C238" s="21" t="s">
        <v>694</v>
      </c>
      <c r="D238" s="126"/>
      <c r="E238" s="132">
        <v>194404.52</v>
      </c>
      <c r="F238" s="127">
        <f t="shared" si="1"/>
        <v>-478252.35</v>
      </c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</row>
    <row r="239" ht="15.75" customHeight="1">
      <c r="A239" s="43">
        <v>45156.0</v>
      </c>
      <c r="B239" s="29" t="s">
        <v>695</v>
      </c>
      <c r="C239" s="21" t="s">
        <v>1266</v>
      </c>
      <c r="D239" s="126"/>
      <c r="E239" s="132">
        <v>500.0</v>
      </c>
      <c r="F239" s="127">
        <f t="shared" si="1"/>
        <v>-478752.35</v>
      </c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</row>
    <row r="240" ht="15.75" customHeight="1">
      <c r="A240" s="43">
        <v>45156.0</v>
      </c>
      <c r="B240" s="20" t="s">
        <v>617</v>
      </c>
      <c r="C240" s="21" t="s">
        <v>1267</v>
      </c>
      <c r="D240" s="126"/>
      <c r="E240" s="132">
        <v>500.0</v>
      </c>
      <c r="F240" s="127">
        <f t="shared" si="1"/>
        <v>-479252.35</v>
      </c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</row>
    <row r="241" ht="15.75" customHeight="1">
      <c r="A241" s="43">
        <v>45156.0</v>
      </c>
      <c r="B241" s="27" t="s">
        <v>1211</v>
      </c>
      <c r="C241" s="21"/>
      <c r="D241" s="133">
        <v>240000.0</v>
      </c>
      <c r="E241" s="22"/>
      <c r="F241" s="127">
        <f t="shared" si="1"/>
        <v>-239252.35</v>
      </c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</row>
    <row r="242" ht="15.75" customHeight="1">
      <c r="A242" s="43">
        <v>45156.0</v>
      </c>
      <c r="B242" s="20" t="s">
        <v>700</v>
      </c>
      <c r="C242" s="21">
        <v>6.09371091E8</v>
      </c>
      <c r="D242" s="126"/>
      <c r="E242" s="132">
        <v>59898.67</v>
      </c>
      <c r="F242" s="127">
        <f t="shared" si="1"/>
        <v>-299151.02</v>
      </c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</row>
    <row r="243" ht="15.75" customHeight="1">
      <c r="A243" s="43">
        <v>45156.0</v>
      </c>
      <c r="B243" s="20" t="s">
        <v>701</v>
      </c>
      <c r="C243" s="21" t="s">
        <v>702</v>
      </c>
      <c r="D243" s="126"/>
      <c r="E243" s="132">
        <v>28793.0</v>
      </c>
      <c r="F243" s="127">
        <f t="shared" si="1"/>
        <v>-327944.02</v>
      </c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</row>
    <row r="244" ht="15.75" customHeight="1">
      <c r="A244" s="43">
        <v>45156.0</v>
      </c>
      <c r="B244" s="20" t="s">
        <v>1268</v>
      </c>
      <c r="C244" s="21" t="s">
        <v>705</v>
      </c>
      <c r="D244" s="126"/>
      <c r="E244" s="132">
        <v>31057.74</v>
      </c>
      <c r="F244" s="127">
        <f t="shared" si="1"/>
        <v>-359001.76</v>
      </c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</row>
    <row r="245" ht="15.75" customHeight="1">
      <c r="A245" s="43">
        <v>45156.0</v>
      </c>
      <c r="B245" s="27" t="s">
        <v>1199</v>
      </c>
      <c r="C245" s="21"/>
      <c r="D245" s="133">
        <v>115000.0</v>
      </c>
      <c r="E245" s="22"/>
      <c r="F245" s="127">
        <f t="shared" si="1"/>
        <v>-244001.76</v>
      </c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</row>
    <row r="246" ht="15.75" customHeight="1">
      <c r="A246" s="43">
        <v>45157.0</v>
      </c>
      <c r="B246" s="20" t="s">
        <v>706</v>
      </c>
      <c r="C246" s="21" t="s">
        <v>707</v>
      </c>
      <c r="D246" s="126"/>
      <c r="E246" s="132">
        <v>250.0</v>
      </c>
      <c r="F246" s="127">
        <f t="shared" si="1"/>
        <v>-244251.76</v>
      </c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</row>
    <row r="247" ht="15.75" customHeight="1">
      <c r="A247" s="43">
        <v>45157.0</v>
      </c>
      <c r="B247" s="20" t="s">
        <v>708</v>
      </c>
      <c r="C247" s="21" t="s">
        <v>709</v>
      </c>
      <c r="D247" s="126"/>
      <c r="E247" s="132">
        <v>250.0</v>
      </c>
      <c r="F247" s="127">
        <f t="shared" si="1"/>
        <v>-244501.76</v>
      </c>
      <c r="G247" s="62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</row>
    <row r="248" ht="15.75" customHeight="1">
      <c r="A248" s="43">
        <v>45157.0</v>
      </c>
      <c r="B248" s="20" t="s">
        <v>710</v>
      </c>
      <c r="C248" s="21" t="s">
        <v>711</v>
      </c>
      <c r="D248" s="126"/>
      <c r="E248" s="132">
        <v>250.0</v>
      </c>
      <c r="F248" s="127">
        <f t="shared" si="1"/>
        <v>-244751.76</v>
      </c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</row>
    <row r="249" ht="15.75" customHeight="1">
      <c r="A249" s="43">
        <v>45157.0</v>
      </c>
      <c r="B249" s="27" t="s">
        <v>1199</v>
      </c>
      <c r="C249" s="21"/>
      <c r="D249" s="133">
        <v>250000.0</v>
      </c>
      <c r="E249" s="22"/>
      <c r="F249" s="127">
        <f t="shared" si="1"/>
        <v>5248.24</v>
      </c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</row>
    <row r="250" ht="15.75" customHeight="1">
      <c r="A250" s="43">
        <v>45157.0</v>
      </c>
      <c r="B250" s="20" t="s">
        <v>712</v>
      </c>
      <c r="C250" s="21" t="s">
        <v>713</v>
      </c>
      <c r="D250" s="126"/>
      <c r="E250" s="132">
        <v>62571.48</v>
      </c>
      <c r="F250" s="127">
        <f t="shared" si="1"/>
        <v>-57323.24</v>
      </c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</row>
    <row r="251" ht="15.75" customHeight="1">
      <c r="A251" s="43">
        <v>45157.0</v>
      </c>
      <c r="B251" s="20" t="s">
        <v>716</v>
      </c>
      <c r="C251" s="21">
        <v>6.09393164E8</v>
      </c>
      <c r="D251" s="126"/>
      <c r="E251" s="132">
        <v>91652.48</v>
      </c>
      <c r="F251" s="127">
        <f t="shared" si="1"/>
        <v>-148975.72</v>
      </c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</row>
    <row r="252" ht="15.75" customHeight="1">
      <c r="A252" s="43">
        <v>45157.0</v>
      </c>
      <c r="B252" s="20" t="s">
        <v>721</v>
      </c>
      <c r="C252" s="21" t="s">
        <v>723</v>
      </c>
      <c r="D252" s="126"/>
      <c r="E252" s="132">
        <v>166346.2</v>
      </c>
      <c r="F252" s="127">
        <f t="shared" si="1"/>
        <v>-315321.92</v>
      </c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</row>
    <row r="253" ht="15.75" customHeight="1">
      <c r="A253" s="43">
        <v>45157.0</v>
      </c>
      <c r="B253" s="27" t="s">
        <v>1212</v>
      </c>
      <c r="C253" s="21"/>
      <c r="D253" s="133">
        <v>324000.0</v>
      </c>
      <c r="E253" s="22"/>
      <c r="F253" s="127">
        <f t="shared" si="1"/>
        <v>8678.08</v>
      </c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</row>
    <row r="254" ht="15.75" customHeight="1">
      <c r="A254" s="43">
        <v>45157.0</v>
      </c>
      <c r="B254" s="20" t="s">
        <v>1269</v>
      </c>
      <c r="C254" s="21" t="s">
        <v>1270</v>
      </c>
      <c r="D254" s="126"/>
      <c r="E254" s="132">
        <v>16885.0</v>
      </c>
      <c r="F254" s="127">
        <f t="shared" si="1"/>
        <v>-8206.92</v>
      </c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</row>
    <row r="255" ht="15.75" customHeight="1">
      <c r="A255" s="43">
        <v>45157.0</v>
      </c>
      <c r="B255" s="20" t="s">
        <v>1269</v>
      </c>
      <c r="C255" s="21" t="s">
        <v>1271</v>
      </c>
      <c r="D255" s="126"/>
      <c r="E255" s="132">
        <v>16885.0</v>
      </c>
      <c r="F255" s="127">
        <f t="shared" si="1"/>
        <v>-25091.92</v>
      </c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</row>
    <row r="256" ht="15.75" customHeight="1">
      <c r="A256" s="43">
        <v>45157.0</v>
      </c>
      <c r="B256" s="20" t="s">
        <v>1272</v>
      </c>
      <c r="C256" s="21" t="s">
        <v>727</v>
      </c>
      <c r="D256" s="126"/>
      <c r="E256" s="132">
        <v>101789.02</v>
      </c>
      <c r="F256" s="127">
        <f t="shared" si="1"/>
        <v>-126880.94</v>
      </c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</row>
    <row r="257" ht="15.75" customHeight="1">
      <c r="A257" s="43">
        <v>45157.0</v>
      </c>
      <c r="B257" s="20" t="s">
        <v>1273</v>
      </c>
      <c r="C257" s="21" t="s">
        <v>730</v>
      </c>
      <c r="D257" s="126"/>
      <c r="E257" s="132">
        <v>458050.59</v>
      </c>
      <c r="F257" s="127">
        <f t="shared" si="1"/>
        <v>-584931.53</v>
      </c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</row>
    <row r="258" ht="15.75" customHeight="1">
      <c r="A258" s="43">
        <v>45157.0</v>
      </c>
      <c r="B258" s="20" t="s">
        <v>734</v>
      </c>
      <c r="C258" s="21" t="s">
        <v>735</v>
      </c>
      <c r="D258" s="126"/>
      <c r="E258" s="132">
        <v>77278.95</v>
      </c>
      <c r="F258" s="127">
        <f t="shared" si="1"/>
        <v>-662210.48</v>
      </c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</row>
    <row r="259" ht="15.75" customHeight="1">
      <c r="A259" s="15">
        <v>45157.0</v>
      </c>
      <c r="B259" s="25" t="s">
        <v>746</v>
      </c>
      <c r="C259" s="33" t="s">
        <v>747</v>
      </c>
      <c r="D259" s="126"/>
      <c r="E259" s="148">
        <v>95213.82</v>
      </c>
      <c r="F259" s="127">
        <f t="shared" si="1"/>
        <v>-757424.3</v>
      </c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</row>
    <row r="260" ht="15.75" customHeight="1">
      <c r="A260" s="15">
        <v>45158.0</v>
      </c>
      <c r="B260" s="25" t="s">
        <v>748</v>
      </c>
      <c r="C260" s="33" t="s">
        <v>749</v>
      </c>
      <c r="D260" s="126"/>
      <c r="E260" s="148">
        <v>33980.8</v>
      </c>
      <c r="F260" s="127">
        <f t="shared" si="1"/>
        <v>-791405.1</v>
      </c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</row>
    <row r="261" ht="15.75" customHeight="1">
      <c r="A261" s="15">
        <v>45158.0</v>
      </c>
      <c r="B261" s="30" t="s">
        <v>495</v>
      </c>
      <c r="C261" s="33" t="s">
        <v>1274</v>
      </c>
      <c r="D261" s="126"/>
      <c r="E261" s="148">
        <v>19419.0</v>
      </c>
      <c r="F261" s="127">
        <f t="shared" si="1"/>
        <v>-810824.1</v>
      </c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</row>
    <row r="262" ht="15.75" customHeight="1">
      <c r="A262" s="15">
        <v>45158.0</v>
      </c>
      <c r="B262" s="30" t="s">
        <v>603</v>
      </c>
      <c r="C262" s="33" t="s">
        <v>1275</v>
      </c>
      <c r="D262" s="126"/>
      <c r="E262" s="148">
        <v>500.0</v>
      </c>
      <c r="F262" s="127">
        <f t="shared" si="1"/>
        <v>-811324.1</v>
      </c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</row>
    <row r="263" ht="15.75" customHeight="1">
      <c r="A263" s="15">
        <v>45158.0</v>
      </c>
      <c r="B263" s="25" t="s">
        <v>736</v>
      </c>
      <c r="C263" s="33" t="s">
        <v>752</v>
      </c>
      <c r="D263" s="126"/>
      <c r="E263" s="148">
        <v>52217.0</v>
      </c>
      <c r="F263" s="127">
        <f t="shared" si="1"/>
        <v>-863541.1</v>
      </c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</row>
    <row r="264" ht="15.75" customHeight="1">
      <c r="A264" s="15">
        <v>45158.0</v>
      </c>
      <c r="B264" s="25" t="s">
        <v>753</v>
      </c>
      <c r="C264" s="33" t="s">
        <v>755</v>
      </c>
      <c r="D264" s="126"/>
      <c r="E264" s="148">
        <v>142290.0</v>
      </c>
      <c r="F264" s="127">
        <f t="shared" si="1"/>
        <v>-1005831.1</v>
      </c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</row>
    <row r="265" ht="15.75" customHeight="1">
      <c r="A265" s="15">
        <v>45158.0</v>
      </c>
      <c r="B265" s="25" t="s">
        <v>757</v>
      </c>
      <c r="C265" s="33" t="s">
        <v>1276</v>
      </c>
      <c r="D265" s="126"/>
      <c r="E265" s="148">
        <v>500.0</v>
      </c>
      <c r="F265" s="127">
        <f t="shared" si="1"/>
        <v>-1006331.1</v>
      </c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</row>
    <row r="266" ht="15.75" customHeight="1">
      <c r="A266" s="15">
        <v>45158.0</v>
      </c>
      <c r="B266" s="25" t="s">
        <v>760</v>
      </c>
      <c r="C266" s="33" t="s">
        <v>761</v>
      </c>
      <c r="D266" s="126"/>
      <c r="E266" s="148">
        <v>174755.0</v>
      </c>
      <c r="F266" s="127">
        <f t="shared" si="1"/>
        <v>-1181086.1</v>
      </c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</row>
    <row r="267" ht="15.75" customHeight="1">
      <c r="A267" s="15">
        <v>45158.0</v>
      </c>
      <c r="B267" s="25" t="s">
        <v>760</v>
      </c>
      <c r="C267" s="33" t="s">
        <v>762</v>
      </c>
      <c r="D267" s="149"/>
      <c r="E267" s="148">
        <v>196000.0</v>
      </c>
      <c r="F267" s="127">
        <f t="shared" si="1"/>
        <v>-1377086.1</v>
      </c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</row>
    <row r="268" ht="15.75" customHeight="1">
      <c r="A268" s="15">
        <v>45158.0</v>
      </c>
      <c r="B268" s="30" t="s">
        <v>764</v>
      </c>
      <c r="C268" s="33" t="s">
        <v>765</v>
      </c>
      <c r="D268" s="126"/>
      <c r="E268" s="148">
        <v>113744.9</v>
      </c>
      <c r="F268" s="127">
        <f t="shared" si="1"/>
        <v>-1490831</v>
      </c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</row>
    <row r="269" ht="15.75" customHeight="1">
      <c r="A269" s="15">
        <v>45158.0</v>
      </c>
      <c r="B269" s="31" t="s">
        <v>766</v>
      </c>
      <c r="C269" s="33" t="s">
        <v>767</v>
      </c>
      <c r="D269" s="126"/>
      <c r="E269" s="148">
        <v>116143.0</v>
      </c>
      <c r="F269" s="127">
        <f t="shared" si="1"/>
        <v>-1606974</v>
      </c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</row>
    <row r="270" ht="15.75" customHeight="1">
      <c r="A270" s="15">
        <v>45158.0</v>
      </c>
      <c r="B270" s="25" t="s">
        <v>768</v>
      </c>
      <c r="C270" s="33" t="s">
        <v>769</v>
      </c>
      <c r="D270" s="126"/>
      <c r="E270" s="148">
        <v>372540.0</v>
      </c>
      <c r="F270" s="127">
        <f t="shared" si="1"/>
        <v>-1979514</v>
      </c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</row>
    <row r="271" ht="15.75" customHeight="1">
      <c r="A271" s="15">
        <v>45158.0</v>
      </c>
      <c r="B271" s="25" t="s">
        <v>770</v>
      </c>
      <c r="C271" s="33" t="s">
        <v>771</v>
      </c>
      <c r="D271" s="126"/>
      <c r="E271" s="148">
        <v>149016.0</v>
      </c>
      <c r="F271" s="127">
        <f t="shared" si="1"/>
        <v>-2128530</v>
      </c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</row>
    <row r="272" ht="15.75" customHeight="1">
      <c r="A272" s="15">
        <v>45159.0</v>
      </c>
      <c r="B272" s="30" t="s">
        <v>772</v>
      </c>
      <c r="C272" s="33" t="s">
        <v>1277</v>
      </c>
      <c r="D272" s="126"/>
      <c r="E272" s="148">
        <v>500.0</v>
      </c>
      <c r="F272" s="127">
        <f t="shared" si="1"/>
        <v>-2129030</v>
      </c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</row>
    <row r="273" ht="15.75" customHeight="1">
      <c r="A273" s="15">
        <v>45159.0</v>
      </c>
      <c r="B273" s="31" t="s">
        <v>774</v>
      </c>
      <c r="C273" s="33" t="s">
        <v>1278</v>
      </c>
      <c r="D273" s="126"/>
      <c r="E273" s="148">
        <v>250.0</v>
      </c>
      <c r="F273" s="127">
        <f t="shared" si="1"/>
        <v>-2129280</v>
      </c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</row>
    <row r="274" ht="15.75" customHeight="1">
      <c r="A274" s="15">
        <v>45159.0</v>
      </c>
      <c r="B274" s="31" t="s">
        <v>575</v>
      </c>
      <c r="C274" s="33" t="s">
        <v>1279</v>
      </c>
      <c r="D274" s="126"/>
      <c r="E274" s="148">
        <v>250.0</v>
      </c>
      <c r="F274" s="127">
        <f t="shared" si="1"/>
        <v>-2129530</v>
      </c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</row>
    <row r="275" ht="15.75" customHeight="1">
      <c r="A275" s="15">
        <v>45159.0</v>
      </c>
      <c r="B275" s="20" t="s">
        <v>1212</v>
      </c>
      <c r="C275" s="21"/>
      <c r="D275" s="133">
        <v>688000.0</v>
      </c>
      <c r="E275" s="150"/>
      <c r="F275" s="127">
        <f t="shared" si="1"/>
        <v>-1441530</v>
      </c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</row>
    <row r="276" ht="15.75" customHeight="1">
      <c r="A276" s="15">
        <v>45159.0</v>
      </c>
      <c r="B276" s="20" t="s">
        <v>1212</v>
      </c>
      <c r="C276" s="21"/>
      <c r="D276" s="133">
        <v>300000.0</v>
      </c>
      <c r="E276" s="22"/>
      <c r="F276" s="127">
        <f t="shared" si="1"/>
        <v>-1141530</v>
      </c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</row>
    <row r="277" ht="15.75" customHeight="1">
      <c r="A277" s="15">
        <v>45159.0</v>
      </c>
      <c r="B277" s="20" t="s">
        <v>1199</v>
      </c>
      <c r="C277" s="21"/>
      <c r="D277" s="133">
        <v>247000.0</v>
      </c>
      <c r="E277" s="22"/>
      <c r="F277" s="127">
        <f t="shared" si="1"/>
        <v>-894530</v>
      </c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</row>
    <row r="278" ht="15.75" customHeight="1">
      <c r="A278" s="15">
        <v>45159.0</v>
      </c>
      <c r="B278" s="25" t="s">
        <v>742</v>
      </c>
      <c r="C278" s="33" t="s">
        <v>1280</v>
      </c>
      <c r="D278" s="126"/>
      <c r="E278" s="151">
        <v>250.0</v>
      </c>
      <c r="F278" s="127">
        <f t="shared" si="1"/>
        <v>-894780</v>
      </c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</row>
    <row r="279" ht="15.75" customHeight="1">
      <c r="A279" s="15">
        <v>45159.0</v>
      </c>
      <c r="B279" s="25" t="s">
        <v>780</v>
      </c>
      <c r="C279" s="33" t="s">
        <v>781</v>
      </c>
      <c r="D279" s="126"/>
      <c r="E279" s="148">
        <v>58171.81</v>
      </c>
      <c r="F279" s="127">
        <f t="shared" si="1"/>
        <v>-952951.81</v>
      </c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</row>
    <row r="280" ht="15.75" customHeight="1">
      <c r="A280" s="15">
        <v>45159.0</v>
      </c>
      <c r="B280" s="25" t="s">
        <v>782</v>
      </c>
      <c r="C280" s="33" t="s">
        <v>783</v>
      </c>
      <c r="D280" s="126"/>
      <c r="E280" s="148">
        <v>123029.46</v>
      </c>
      <c r="F280" s="127">
        <f t="shared" si="1"/>
        <v>-1075981.27</v>
      </c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</row>
    <row r="281" ht="15.75" customHeight="1">
      <c r="A281" s="15">
        <v>45159.0</v>
      </c>
      <c r="B281" s="25" t="s">
        <v>1281</v>
      </c>
      <c r="C281" s="33" t="s">
        <v>785</v>
      </c>
      <c r="D281" s="126"/>
      <c r="E281" s="148">
        <v>370555.0</v>
      </c>
      <c r="F281" s="127">
        <f t="shared" si="1"/>
        <v>-1446536.27</v>
      </c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</row>
    <row r="282" ht="15.75" customHeight="1">
      <c r="A282" s="15">
        <v>45159.0</v>
      </c>
      <c r="B282" s="20" t="s">
        <v>1199</v>
      </c>
      <c r="C282" s="21"/>
      <c r="D282" s="133">
        <v>250000.0</v>
      </c>
      <c r="E282" s="22"/>
      <c r="F282" s="127">
        <f t="shared" si="1"/>
        <v>-1196536.27</v>
      </c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</row>
    <row r="283" ht="15.75" customHeight="1">
      <c r="A283" s="15">
        <v>45159.0</v>
      </c>
      <c r="B283" s="20" t="s">
        <v>1212</v>
      </c>
      <c r="C283" s="21"/>
      <c r="D283" s="133">
        <v>250000.0</v>
      </c>
      <c r="E283" s="22"/>
      <c r="F283" s="127">
        <f t="shared" si="1"/>
        <v>-946536.27</v>
      </c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</row>
    <row r="284" ht="15.75" customHeight="1">
      <c r="A284" s="15">
        <v>45159.0</v>
      </c>
      <c r="B284" s="30" t="s">
        <v>791</v>
      </c>
      <c r="C284" s="33" t="s">
        <v>792</v>
      </c>
      <c r="D284" s="126"/>
      <c r="E284" s="148">
        <v>160777.0</v>
      </c>
      <c r="F284" s="127">
        <f t="shared" si="1"/>
        <v>-1107313.27</v>
      </c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</row>
    <row r="285" ht="15.75" customHeight="1">
      <c r="A285" s="15">
        <v>45159.0</v>
      </c>
      <c r="B285" s="20" t="s">
        <v>793</v>
      </c>
      <c r="C285" s="21">
        <v>6.09427453E8</v>
      </c>
      <c r="D285" s="126"/>
      <c r="E285" s="132">
        <v>108017.68</v>
      </c>
      <c r="F285" s="127">
        <f t="shared" si="1"/>
        <v>-1215330.95</v>
      </c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</row>
    <row r="286" ht="15.75" customHeight="1">
      <c r="A286" s="15">
        <v>45159.0</v>
      </c>
      <c r="B286" s="20" t="s">
        <v>794</v>
      </c>
      <c r="C286" s="21" t="s">
        <v>796</v>
      </c>
      <c r="D286" s="126"/>
      <c r="E286" s="132">
        <v>208875.0</v>
      </c>
      <c r="F286" s="127">
        <f t="shared" si="1"/>
        <v>-1424205.95</v>
      </c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</row>
    <row r="287" ht="15.75" customHeight="1">
      <c r="A287" s="15">
        <v>45159.0</v>
      </c>
      <c r="B287" s="20" t="s">
        <v>798</v>
      </c>
      <c r="C287" s="21" t="s">
        <v>799</v>
      </c>
      <c r="D287" s="126"/>
      <c r="E287" s="132">
        <v>208874.8</v>
      </c>
      <c r="F287" s="127">
        <f t="shared" si="1"/>
        <v>-1633080.75</v>
      </c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</row>
    <row r="288" ht="15.75" customHeight="1">
      <c r="A288" s="15">
        <v>45159.0</v>
      </c>
      <c r="B288" s="20" t="s">
        <v>1282</v>
      </c>
      <c r="C288" s="28" t="s">
        <v>802</v>
      </c>
      <c r="D288" s="126"/>
      <c r="E288" s="132">
        <v>367570.0</v>
      </c>
      <c r="F288" s="127">
        <f t="shared" si="1"/>
        <v>-2000650.75</v>
      </c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</row>
    <row r="289" ht="15.75" customHeight="1">
      <c r="A289" s="15">
        <v>45159.0</v>
      </c>
      <c r="B289" s="20" t="s">
        <v>803</v>
      </c>
      <c r="C289" s="21" t="s">
        <v>804</v>
      </c>
      <c r="D289" s="126"/>
      <c r="E289" s="132">
        <v>73514.0</v>
      </c>
      <c r="F289" s="127">
        <f t="shared" si="1"/>
        <v>-2074164.75</v>
      </c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</row>
    <row r="290" ht="15.75" customHeight="1">
      <c r="A290" s="15">
        <v>45159.0</v>
      </c>
      <c r="B290" s="20" t="s">
        <v>1283</v>
      </c>
      <c r="C290" s="21" t="s">
        <v>806</v>
      </c>
      <c r="D290" s="126"/>
      <c r="E290" s="132">
        <v>36961.9</v>
      </c>
      <c r="F290" s="127">
        <f t="shared" si="1"/>
        <v>-2111126.65</v>
      </c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</row>
    <row r="291" ht="15.75" customHeight="1">
      <c r="A291" s="15">
        <v>45159.0</v>
      </c>
      <c r="B291" s="20" t="s">
        <v>1284</v>
      </c>
      <c r="C291" s="152" t="s">
        <v>808</v>
      </c>
      <c r="D291" s="126"/>
      <c r="E291" s="132">
        <v>36961.9</v>
      </c>
      <c r="F291" s="127">
        <f t="shared" si="1"/>
        <v>-2148088.55</v>
      </c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</row>
    <row r="292" ht="15.75" customHeight="1">
      <c r="A292" s="15">
        <v>45159.0</v>
      </c>
      <c r="B292" s="20" t="s">
        <v>1285</v>
      </c>
      <c r="C292" s="21" t="s">
        <v>811</v>
      </c>
      <c r="D292" s="126"/>
      <c r="E292" s="132">
        <v>195034.0</v>
      </c>
      <c r="F292" s="127">
        <f t="shared" si="1"/>
        <v>-2343122.55</v>
      </c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</row>
    <row r="293" ht="15.75" customHeight="1">
      <c r="A293" s="15">
        <v>45159.0</v>
      </c>
      <c r="B293" s="20" t="s">
        <v>812</v>
      </c>
      <c r="C293" s="21" t="s">
        <v>813</v>
      </c>
      <c r="D293" s="126"/>
      <c r="E293" s="132">
        <v>73040.0</v>
      </c>
      <c r="F293" s="127">
        <f t="shared" si="1"/>
        <v>-2416162.55</v>
      </c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</row>
    <row r="294" ht="15.75" customHeight="1">
      <c r="A294" s="15">
        <v>45159.0</v>
      </c>
      <c r="B294" s="20" t="s">
        <v>815</v>
      </c>
      <c r="C294" s="21" t="s">
        <v>816</v>
      </c>
      <c r="D294" s="126"/>
      <c r="E294" s="132">
        <v>29702.0</v>
      </c>
      <c r="F294" s="127">
        <f t="shared" si="1"/>
        <v>-2445864.55</v>
      </c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</row>
    <row r="295" ht="15.75" customHeight="1">
      <c r="A295" s="43">
        <v>45160.0</v>
      </c>
      <c r="B295" s="20" t="s">
        <v>1286</v>
      </c>
      <c r="C295" s="21" t="s">
        <v>1287</v>
      </c>
      <c r="D295" s="126"/>
      <c r="E295" s="132">
        <v>1000.0</v>
      </c>
      <c r="F295" s="127">
        <f t="shared" si="1"/>
        <v>-2446864.55</v>
      </c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</row>
    <row r="296" ht="15.75" customHeight="1">
      <c r="A296" s="43">
        <v>45160.0</v>
      </c>
      <c r="B296" s="20" t="s">
        <v>821</v>
      </c>
      <c r="C296" s="21" t="s">
        <v>822</v>
      </c>
      <c r="D296" s="126"/>
      <c r="E296" s="132">
        <v>75285.0</v>
      </c>
      <c r="F296" s="127">
        <f t="shared" si="1"/>
        <v>-2522149.55</v>
      </c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</row>
    <row r="297" ht="15.75" customHeight="1">
      <c r="A297" s="43">
        <v>45160.0</v>
      </c>
      <c r="B297" s="20" t="s">
        <v>824</v>
      </c>
      <c r="C297" s="21" t="s">
        <v>1288</v>
      </c>
      <c r="D297" s="126"/>
      <c r="E297" s="132">
        <v>500.0</v>
      </c>
      <c r="F297" s="127">
        <f t="shared" si="1"/>
        <v>-2522649.55</v>
      </c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</row>
    <row r="298" ht="15.75" customHeight="1">
      <c r="A298" s="43">
        <v>45160.0</v>
      </c>
      <c r="B298" s="20" t="s">
        <v>1289</v>
      </c>
      <c r="C298" s="21" t="s">
        <v>1290</v>
      </c>
      <c r="D298" s="133">
        <v>21528.0</v>
      </c>
      <c r="E298" s="22"/>
      <c r="F298" s="127">
        <f t="shared" si="1"/>
        <v>-2501121.55</v>
      </c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</row>
    <row r="299" ht="15.75" customHeight="1">
      <c r="A299" s="43">
        <v>45160.0</v>
      </c>
      <c r="B299" s="20" t="s">
        <v>828</v>
      </c>
      <c r="C299" s="21" t="s">
        <v>1291</v>
      </c>
      <c r="D299" s="126"/>
      <c r="E299" s="132">
        <v>250.0</v>
      </c>
      <c r="F299" s="127">
        <f t="shared" si="1"/>
        <v>-2501371.55</v>
      </c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</row>
    <row r="300" ht="15.75" customHeight="1">
      <c r="A300" s="43">
        <v>45160.0</v>
      </c>
      <c r="B300" s="20" t="s">
        <v>581</v>
      </c>
      <c r="C300" s="21" t="s">
        <v>1292</v>
      </c>
      <c r="D300" s="133">
        <v>128783.0</v>
      </c>
      <c r="E300" s="22"/>
      <c r="F300" s="127">
        <f t="shared" si="1"/>
        <v>-2372588.55</v>
      </c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</row>
    <row r="301" ht="15.75" customHeight="1">
      <c r="A301" s="43">
        <v>45160.0</v>
      </c>
      <c r="B301" s="20" t="s">
        <v>1293</v>
      </c>
      <c r="C301" s="21"/>
      <c r="D301" s="133">
        <v>1400000.0</v>
      </c>
      <c r="E301" s="22"/>
      <c r="F301" s="127">
        <f t="shared" si="1"/>
        <v>-972588.55</v>
      </c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</row>
    <row r="302" ht="15.75" customHeight="1">
      <c r="A302" s="43">
        <v>45160.0</v>
      </c>
      <c r="B302" s="20" t="s">
        <v>1199</v>
      </c>
      <c r="C302" s="21"/>
      <c r="D302" s="133">
        <v>250000.0</v>
      </c>
      <c r="E302" s="130"/>
      <c r="F302" s="127">
        <f t="shared" si="1"/>
        <v>-722588.55</v>
      </c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</row>
    <row r="303" ht="15.75" customHeight="1">
      <c r="A303" s="43">
        <v>45160.0</v>
      </c>
      <c r="B303" s="20" t="s">
        <v>686</v>
      </c>
      <c r="C303" s="21" t="s">
        <v>1294</v>
      </c>
      <c r="D303" s="126"/>
      <c r="E303" s="132">
        <v>500.0</v>
      </c>
      <c r="F303" s="127">
        <f t="shared" si="1"/>
        <v>-723088.55</v>
      </c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</row>
    <row r="304" ht="15.75" customHeight="1">
      <c r="A304" s="43">
        <v>45160.0</v>
      </c>
      <c r="B304" s="20" t="s">
        <v>1295</v>
      </c>
      <c r="C304" s="21" t="s">
        <v>833</v>
      </c>
      <c r="D304" s="153"/>
      <c r="E304" s="132">
        <v>52464.13</v>
      </c>
      <c r="F304" s="127">
        <f t="shared" si="1"/>
        <v>-775552.68</v>
      </c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</row>
    <row r="305" ht="15.75" customHeight="1">
      <c r="A305" s="43">
        <v>45160.0</v>
      </c>
      <c r="B305" s="20" t="s">
        <v>884</v>
      </c>
      <c r="C305" s="21" t="s">
        <v>836</v>
      </c>
      <c r="D305" s="153"/>
      <c r="E305" s="132">
        <v>52464.13</v>
      </c>
      <c r="F305" s="127">
        <f t="shared" si="1"/>
        <v>-828016.81</v>
      </c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</row>
    <row r="306" ht="15.75" customHeight="1">
      <c r="A306" s="43">
        <v>45160.0</v>
      </c>
      <c r="B306" s="20" t="s">
        <v>1296</v>
      </c>
      <c r="C306" s="21" t="s">
        <v>838</v>
      </c>
      <c r="D306" s="126"/>
      <c r="E306" s="132">
        <v>194196.0</v>
      </c>
      <c r="F306" s="127">
        <f t="shared" si="1"/>
        <v>-1022212.81</v>
      </c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</row>
    <row r="307" ht="15.75" customHeight="1">
      <c r="A307" s="43">
        <v>45160.0</v>
      </c>
      <c r="B307" s="20" t="s">
        <v>840</v>
      </c>
      <c r="C307" s="21" t="s">
        <v>841</v>
      </c>
      <c r="D307" s="126"/>
      <c r="E307" s="132">
        <v>96477.0</v>
      </c>
      <c r="F307" s="127">
        <f t="shared" si="1"/>
        <v>-1118689.81</v>
      </c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</row>
    <row r="308" ht="15.75" customHeight="1">
      <c r="A308" s="43">
        <v>45160.0</v>
      </c>
      <c r="B308" s="20" t="s">
        <v>1211</v>
      </c>
      <c r="C308" s="21"/>
      <c r="D308" s="133">
        <v>250000.0</v>
      </c>
      <c r="E308" s="22"/>
      <c r="F308" s="127">
        <f t="shared" si="1"/>
        <v>-868689.81</v>
      </c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</row>
    <row r="309" ht="15.75" customHeight="1">
      <c r="A309" s="43">
        <v>45160.0</v>
      </c>
      <c r="B309" s="20" t="s">
        <v>1199</v>
      </c>
      <c r="C309" s="21"/>
      <c r="D309" s="133">
        <v>250000.0</v>
      </c>
      <c r="E309" s="22"/>
      <c r="F309" s="127">
        <f t="shared" si="1"/>
        <v>-618689.81</v>
      </c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</row>
    <row r="310" ht="15.75" customHeight="1">
      <c r="A310" s="43">
        <v>45160.0</v>
      </c>
      <c r="B310" s="20" t="s">
        <v>1297</v>
      </c>
      <c r="C310" s="21" t="s">
        <v>1298</v>
      </c>
      <c r="D310" s="126"/>
      <c r="E310" s="132">
        <v>750.0</v>
      </c>
      <c r="F310" s="127">
        <f t="shared" si="1"/>
        <v>-619439.81</v>
      </c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</row>
    <row r="311" ht="15.75" customHeight="1">
      <c r="A311" s="43">
        <v>45160.0</v>
      </c>
      <c r="B311" s="20" t="s">
        <v>1299</v>
      </c>
      <c r="C311" s="21" t="s">
        <v>1300</v>
      </c>
      <c r="D311" s="126"/>
      <c r="E311" s="132">
        <v>1000.0</v>
      </c>
      <c r="F311" s="127">
        <f t="shared" si="1"/>
        <v>-620439.81</v>
      </c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</row>
    <row r="312" ht="15.75" customHeight="1">
      <c r="A312" s="43">
        <v>45160.0</v>
      </c>
      <c r="B312" s="20" t="s">
        <v>537</v>
      </c>
      <c r="C312" s="21" t="s">
        <v>1301</v>
      </c>
      <c r="D312" s="153"/>
      <c r="E312" s="132">
        <v>250.0</v>
      </c>
      <c r="F312" s="127">
        <f t="shared" si="1"/>
        <v>-620689.81</v>
      </c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</row>
    <row r="313" ht="15.75" customHeight="1">
      <c r="A313" s="43">
        <v>45160.0</v>
      </c>
      <c r="B313" s="25" t="s">
        <v>1302</v>
      </c>
      <c r="C313" s="33" t="s">
        <v>1303</v>
      </c>
      <c r="D313" s="126"/>
      <c r="E313" s="132">
        <v>261838.0</v>
      </c>
      <c r="F313" s="127">
        <f t="shared" si="1"/>
        <v>-882527.81</v>
      </c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</row>
    <row r="314" ht="15.75" customHeight="1">
      <c r="A314" s="43">
        <v>45160.0</v>
      </c>
      <c r="B314" s="25" t="s">
        <v>850</v>
      </c>
      <c r="C314" s="33" t="s">
        <v>851</v>
      </c>
      <c r="D314" s="126"/>
      <c r="E314" s="132">
        <v>96476.0</v>
      </c>
      <c r="F314" s="127">
        <f t="shared" si="1"/>
        <v>-979003.81</v>
      </c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</row>
    <row r="315" ht="15.75" customHeight="1">
      <c r="A315" s="43">
        <v>45160.0</v>
      </c>
      <c r="B315" s="25" t="s">
        <v>848</v>
      </c>
      <c r="C315" s="33" t="s">
        <v>849</v>
      </c>
      <c r="D315" s="126"/>
      <c r="E315" s="132">
        <v>96477.0</v>
      </c>
      <c r="F315" s="127">
        <f t="shared" si="1"/>
        <v>-1075480.81</v>
      </c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</row>
    <row r="316" ht="15.75" customHeight="1">
      <c r="A316" s="43">
        <v>45160.0</v>
      </c>
      <c r="B316" s="25" t="s">
        <v>856</v>
      </c>
      <c r="C316" s="33" t="s">
        <v>1304</v>
      </c>
      <c r="D316" s="126"/>
      <c r="E316" s="132">
        <v>500.0</v>
      </c>
      <c r="F316" s="127">
        <f t="shared" si="1"/>
        <v>-1075980.81</v>
      </c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</row>
    <row r="317" ht="15.75" customHeight="1">
      <c r="A317" s="43">
        <v>45160.0</v>
      </c>
      <c r="B317" s="25" t="s">
        <v>859</v>
      </c>
      <c r="C317" s="33" t="s">
        <v>860</v>
      </c>
      <c r="D317" s="126"/>
      <c r="E317" s="132">
        <v>76618.37</v>
      </c>
      <c r="F317" s="127">
        <f t="shared" si="1"/>
        <v>-1152599.18</v>
      </c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</row>
    <row r="318" ht="15.75" customHeight="1">
      <c r="A318" s="43">
        <v>45160.0</v>
      </c>
      <c r="B318" s="25" t="s">
        <v>1305</v>
      </c>
      <c r="C318" s="33">
        <v>6.09437751E8</v>
      </c>
      <c r="D318" s="126"/>
      <c r="E318" s="132">
        <v>93534.48</v>
      </c>
      <c r="F318" s="127">
        <f t="shared" si="1"/>
        <v>-1246133.66</v>
      </c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</row>
    <row r="319" ht="15.75" customHeight="1">
      <c r="A319" s="43">
        <v>45160.0</v>
      </c>
      <c r="B319" s="25" t="s">
        <v>209</v>
      </c>
      <c r="C319" s="33" t="s">
        <v>862</v>
      </c>
      <c r="D319" s="126"/>
      <c r="E319" s="132">
        <v>151842.0</v>
      </c>
      <c r="F319" s="127">
        <f t="shared" si="1"/>
        <v>-1397975.66</v>
      </c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</row>
    <row r="320" ht="15.75" customHeight="1">
      <c r="A320" s="43">
        <v>45160.0</v>
      </c>
      <c r="B320" s="25" t="s">
        <v>870</v>
      </c>
      <c r="C320" s="33" t="s">
        <v>872</v>
      </c>
      <c r="D320" s="126"/>
      <c r="E320" s="132">
        <v>19297.0</v>
      </c>
      <c r="F320" s="127">
        <f t="shared" si="1"/>
        <v>-1417272.66</v>
      </c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</row>
    <row r="321" ht="15.75" customHeight="1">
      <c r="A321" s="43">
        <v>45160.0</v>
      </c>
      <c r="B321" s="25" t="s">
        <v>875</v>
      </c>
      <c r="C321" s="33" t="s">
        <v>876</v>
      </c>
      <c r="D321" s="126"/>
      <c r="E321" s="132">
        <v>249658.76</v>
      </c>
      <c r="F321" s="127">
        <f t="shared" si="1"/>
        <v>-1666931.42</v>
      </c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</row>
    <row r="322" ht="15.75" customHeight="1">
      <c r="A322" s="43">
        <v>45161.0</v>
      </c>
      <c r="B322" s="25" t="s">
        <v>881</v>
      </c>
      <c r="C322" s="33" t="s">
        <v>883</v>
      </c>
      <c r="D322" s="126"/>
      <c r="E322" s="132">
        <v>41107.0</v>
      </c>
      <c r="F322" s="127">
        <f t="shared" si="1"/>
        <v>-1708038.42</v>
      </c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</row>
    <row r="323" ht="15.75" customHeight="1">
      <c r="A323" s="43">
        <v>45161.0</v>
      </c>
      <c r="B323" s="25" t="s">
        <v>884</v>
      </c>
      <c r="C323" s="33">
        <v>6.09454678E8</v>
      </c>
      <c r="D323" s="126"/>
      <c r="E323" s="132">
        <v>76098.18</v>
      </c>
      <c r="F323" s="127">
        <f t="shared" si="1"/>
        <v>-1784136.6</v>
      </c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</row>
    <row r="324" ht="15.75" customHeight="1">
      <c r="A324" s="43">
        <v>45161.0</v>
      </c>
      <c r="B324" s="25" t="s">
        <v>885</v>
      </c>
      <c r="C324" s="33" t="s">
        <v>1306</v>
      </c>
      <c r="D324" s="126"/>
      <c r="E324" s="132">
        <v>820.0</v>
      </c>
      <c r="F324" s="127">
        <f t="shared" si="1"/>
        <v>-1784956.6</v>
      </c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</row>
    <row r="325" ht="15.75" customHeight="1">
      <c r="A325" s="43">
        <v>45161.0</v>
      </c>
      <c r="B325" s="25" t="s">
        <v>885</v>
      </c>
      <c r="C325" s="33" t="s">
        <v>886</v>
      </c>
      <c r="D325" s="126"/>
      <c r="E325" s="132">
        <v>104077.27</v>
      </c>
      <c r="F325" s="127">
        <f t="shared" si="1"/>
        <v>-1889033.87</v>
      </c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</row>
    <row r="326" ht="15.75" customHeight="1">
      <c r="A326" s="43">
        <v>45161.0</v>
      </c>
      <c r="B326" s="25" t="s">
        <v>888</v>
      </c>
      <c r="C326" s="33" t="s">
        <v>890</v>
      </c>
      <c r="D326" s="126"/>
      <c r="E326" s="132">
        <v>150825.55</v>
      </c>
      <c r="F326" s="127">
        <f t="shared" si="1"/>
        <v>-2039859.42</v>
      </c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</row>
    <row r="327" ht="15.75" customHeight="1">
      <c r="A327" s="43">
        <v>45161.0</v>
      </c>
      <c r="B327" s="30" t="s">
        <v>1212</v>
      </c>
      <c r="C327" s="33"/>
      <c r="D327" s="133">
        <v>580000.0</v>
      </c>
      <c r="E327" s="37"/>
      <c r="F327" s="127">
        <f t="shared" si="1"/>
        <v>-1459859.42</v>
      </c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</row>
    <row r="328" ht="15.75" customHeight="1">
      <c r="A328" s="43">
        <v>45161.0</v>
      </c>
      <c r="B328" s="20" t="s">
        <v>1199</v>
      </c>
      <c r="C328" s="33"/>
      <c r="D328" s="133">
        <v>250000.0</v>
      </c>
      <c r="E328" s="37"/>
      <c r="F328" s="127">
        <f t="shared" si="1"/>
        <v>-1209859.42</v>
      </c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</row>
    <row r="329" ht="15.75" customHeight="1">
      <c r="A329" s="43">
        <v>45161.0</v>
      </c>
      <c r="B329" s="20" t="s">
        <v>1199</v>
      </c>
      <c r="C329" s="33"/>
      <c r="D329" s="133">
        <v>250000.0</v>
      </c>
      <c r="E329" s="37"/>
      <c r="F329" s="127">
        <f t="shared" si="1"/>
        <v>-959859.42</v>
      </c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</row>
    <row r="330" ht="15.75" customHeight="1">
      <c r="A330" s="43">
        <v>45161.0</v>
      </c>
      <c r="B330" s="25" t="s">
        <v>1307</v>
      </c>
      <c r="C330" s="33" t="s">
        <v>893</v>
      </c>
      <c r="D330" s="126"/>
      <c r="E330" s="132">
        <v>123321.0</v>
      </c>
      <c r="F330" s="127">
        <f t="shared" si="1"/>
        <v>-1083180.42</v>
      </c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</row>
    <row r="331" ht="15.75" customHeight="1">
      <c r="A331" s="43">
        <v>45161.0</v>
      </c>
      <c r="B331" s="25" t="s">
        <v>1307</v>
      </c>
      <c r="C331" s="21" t="s">
        <v>892</v>
      </c>
      <c r="D331" s="126"/>
      <c r="E331" s="132">
        <v>102345.0</v>
      </c>
      <c r="F331" s="127">
        <f t="shared" si="1"/>
        <v>-1185525.42</v>
      </c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</row>
    <row r="332" ht="15.75" customHeight="1">
      <c r="A332" s="43">
        <v>45161.0</v>
      </c>
      <c r="B332" s="20" t="s">
        <v>894</v>
      </c>
      <c r="C332" s="21" t="s">
        <v>895</v>
      </c>
      <c r="D332" s="126"/>
      <c r="E332" s="132">
        <v>56642.52</v>
      </c>
      <c r="F332" s="127">
        <f t="shared" si="1"/>
        <v>-1242167.94</v>
      </c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</row>
    <row r="333" ht="15.75" customHeight="1">
      <c r="A333" s="43">
        <v>45161.0</v>
      </c>
      <c r="B333" s="20" t="s">
        <v>896</v>
      </c>
      <c r="C333" s="21" t="s">
        <v>1308</v>
      </c>
      <c r="D333" s="126"/>
      <c r="E333" s="132">
        <v>1640.0</v>
      </c>
      <c r="F333" s="127">
        <f t="shared" si="1"/>
        <v>-1243807.94</v>
      </c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</row>
    <row r="334" ht="15.75" customHeight="1">
      <c r="A334" s="43">
        <v>45161.0</v>
      </c>
      <c r="B334" s="20" t="s">
        <v>896</v>
      </c>
      <c r="C334" s="21" t="s">
        <v>897</v>
      </c>
      <c r="D334" s="126"/>
      <c r="E334" s="132">
        <v>102820.96</v>
      </c>
      <c r="F334" s="127">
        <f t="shared" si="1"/>
        <v>-1346628.9</v>
      </c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</row>
    <row r="335" ht="15.75" customHeight="1">
      <c r="A335" s="43">
        <v>45162.0</v>
      </c>
      <c r="B335" s="20" t="s">
        <v>901</v>
      </c>
      <c r="C335" s="21" t="s">
        <v>902</v>
      </c>
      <c r="D335" s="126"/>
      <c r="E335" s="132">
        <v>500.0</v>
      </c>
      <c r="F335" s="127">
        <f t="shared" si="1"/>
        <v>-1347128.9</v>
      </c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</row>
    <row r="336" ht="15.75" customHeight="1">
      <c r="A336" s="43">
        <v>45162.0</v>
      </c>
      <c r="B336" s="20" t="s">
        <v>903</v>
      </c>
      <c r="C336" s="21" t="s">
        <v>905</v>
      </c>
      <c r="D336" s="126"/>
      <c r="E336" s="132">
        <v>250.0</v>
      </c>
      <c r="F336" s="127">
        <f t="shared" si="1"/>
        <v>-1347378.9</v>
      </c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</row>
    <row r="337" ht="15.75" customHeight="1">
      <c r="A337" s="43">
        <v>45162.0</v>
      </c>
      <c r="B337" s="20" t="s">
        <v>394</v>
      </c>
      <c r="C337" s="21" t="s">
        <v>906</v>
      </c>
      <c r="D337" s="130"/>
      <c r="E337" s="132">
        <v>250.0</v>
      </c>
      <c r="F337" s="127">
        <f t="shared" si="1"/>
        <v>-1347628.9</v>
      </c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</row>
    <row r="338" ht="15.75" customHeight="1">
      <c r="A338" s="43">
        <v>45162.0</v>
      </c>
      <c r="B338" s="20" t="s">
        <v>907</v>
      </c>
      <c r="C338" s="21" t="s">
        <v>908</v>
      </c>
      <c r="D338" s="130"/>
      <c r="E338" s="132">
        <v>77141.57</v>
      </c>
      <c r="F338" s="127">
        <f t="shared" si="1"/>
        <v>-1424770.47</v>
      </c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</row>
    <row r="339" ht="15.75" customHeight="1">
      <c r="A339" s="43">
        <v>45162.0</v>
      </c>
      <c r="B339" s="30" t="s">
        <v>1212</v>
      </c>
      <c r="C339" s="21"/>
      <c r="D339" s="146">
        <v>250000.0</v>
      </c>
      <c r="E339" s="22"/>
      <c r="F339" s="127">
        <f t="shared" si="1"/>
        <v>-1174770.47</v>
      </c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</row>
    <row r="340" ht="15.75" customHeight="1">
      <c r="A340" s="43">
        <v>45162.0</v>
      </c>
      <c r="B340" s="30" t="s">
        <v>1199</v>
      </c>
      <c r="C340" s="21"/>
      <c r="D340" s="146">
        <v>250000.0</v>
      </c>
      <c r="E340" s="22"/>
      <c r="F340" s="127">
        <f t="shared" si="1"/>
        <v>-924770.47</v>
      </c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</row>
    <row r="341" ht="15.75" customHeight="1">
      <c r="A341" s="43">
        <v>45162.0</v>
      </c>
      <c r="B341" s="30" t="s">
        <v>1211</v>
      </c>
      <c r="C341" s="21"/>
      <c r="D341" s="146">
        <v>250000.0</v>
      </c>
      <c r="E341" s="22"/>
      <c r="F341" s="127">
        <f t="shared" si="1"/>
        <v>-674770.47</v>
      </c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</row>
    <row r="342" ht="15.75" customHeight="1">
      <c r="A342" s="43">
        <v>45162.0</v>
      </c>
      <c r="B342" s="20" t="s">
        <v>909</v>
      </c>
      <c r="C342" s="21" t="s">
        <v>910</v>
      </c>
      <c r="D342" s="130"/>
      <c r="E342" s="132">
        <v>99745.22</v>
      </c>
      <c r="F342" s="127">
        <f t="shared" si="1"/>
        <v>-774515.69</v>
      </c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</row>
    <row r="343" ht="15.75" customHeight="1">
      <c r="A343" s="43">
        <v>45162.0</v>
      </c>
      <c r="B343" s="20" t="s">
        <v>911</v>
      </c>
      <c r="C343" s="21" t="s">
        <v>912</v>
      </c>
      <c r="D343" s="130"/>
      <c r="E343" s="132">
        <v>75687.0</v>
      </c>
      <c r="F343" s="127">
        <f t="shared" si="1"/>
        <v>-850202.69</v>
      </c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</row>
    <row r="344" ht="15.75" customHeight="1">
      <c r="A344" s="43">
        <v>45162.0</v>
      </c>
      <c r="B344" s="20" t="s">
        <v>915</v>
      </c>
      <c r="C344" s="21" t="s">
        <v>916</v>
      </c>
      <c r="D344" s="130"/>
      <c r="E344" s="132">
        <v>48812.0</v>
      </c>
      <c r="F344" s="127">
        <f t="shared" si="1"/>
        <v>-899014.69</v>
      </c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</row>
    <row r="345" ht="15.75" customHeight="1">
      <c r="A345" s="43">
        <v>45162.0</v>
      </c>
      <c r="B345" s="20" t="s">
        <v>917</v>
      </c>
      <c r="C345" s="21" t="s">
        <v>918</v>
      </c>
      <c r="D345" s="130"/>
      <c r="E345" s="132">
        <v>32243.0</v>
      </c>
      <c r="F345" s="127">
        <f t="shared" si="1"/>
        <v>-931257.69</v>
      </c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</row>
    <row r="346" ht="15.75" customHeight="1">
      <c r="A346" s="43">
        <v>45162.0</v>
      </c>
      <c r="B346" s="30" t="s">
        <v>1212</v>
      </c>
      <c r="C346" s="154"/>
      <c r="D346" s="146">
        <v>250000.0</v>
      </c>
      <c r="E346" s="22"/>
      <c r="F346" s="127">
        <f t="shared" si="1"/>
        <v>-681257.69</v>
      </c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</row>
    <row r="347" ht="15.75" customHeight="1">
      <c r="A347" s="43">
        <v>45162.0</v>
      </c>
      <c r="B347" s="25" t="s">
        <v>919</v>
      </c>
      <c r="C347" s="33" t="s">
        <v>921</v>
      </c>
      <c r="D347" s="130"/>
      <c r="E347" s="148">
        <v>125968.87</v>
      </c>
      <c r="F347" s="127">
        <f t="shared" si="1"/>
        <v>-807226.56</v>
      </c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</row>
    <row r="348" ht="15.75" customHeight="1">
      <c r="A348" s="43">
        <v>45162.0</v>
      </c>
      <c r="B348" s="25" t="s">
        <v>923</v>
      </c>
      <c r="C348" s="33" t="s">
        <v>925</v>
      </c>
      <c r="D348" s="130"/>
      <c r="E348" s="148">
        <v>95436.13</v>
      </c>
      <c r="F348" s="127">
        <f t="shared" si="1"/>
        <v>-902662.69</v>
      </c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</row>
    <row r="349" ht="15.75" customHeight="1">
      <c r="A349" s="43">
        <v>45162.0</v>
      </c>
      <c r="B349" s="25" t="s">
        <v>936</v>
      </c>
      <c r="C349" s="33" t="s">
        <v>937</v>
      </c>
      <c r="D349" s="130"/>
      <c r="E349" s="148">
        <v>161778.65</v>
      </c>
      <c r="F349" s="127">
        <f t="shared" si="1"/>
        <v>-1064441.34</v>
      </c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</row>
    <row r="350" ht="15.75" customHeight="1">
      <c r="A350" s="43">
        <v>45162.0</v>
      </c>
      <c r="B350" s="25" t="s">
        <v>938</v>
      </c>
      <c r="C350" s="33" t="s">
        <v>939</v>
      </c>
      <c r="D350" s="130"/>
      <c r="E350" s="148">
        <v>76473.55</v>
      </c>
      <c r="F350" s="127">
        <f t="shared" si="1"/>
        <v>-1140914.89</v>
      </c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</row>
    <row r="351" ht="15.75" customHeight="1">
      <c r="A351" s="43">
        <v>45162.0</v>
      </c>
      <c r="B351" s="25" t="s">
        <v>940</v>
      </c>
      <c r="C351" s="33" t="s">
        <v>942</v>
      </c>
      <c r="D351" s="130"/>
      <c r="E351" s="148">
        <v>282024.0</v>
      </c>
      <c r="F351" s="127">
        <f t="shared" si="1"/>
        <v>-1422938.89</v>
      </c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</row>
    <row r="352" ht="15.75" customHeight="1">
      <c r="A352" s="43">
        <v>45162.0</v>
      </c>
      <c r="B352" s="25" t="s">
        <v>943</v>
      </c>
      <c r="C352" s="33" t="s">
        <v>944</v>
      </c>
      <c r="D352" s="37"/>
      <c r="E352" s="148">
        <v>122024.0</v>
      </c>
      <c r="F352" s="127">
        <f t="shared" si="1"/>
        <v>-1544962.89</v>
      </c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</row>
    <row r="353" ht="15.75" customHeight="1">
      <c r="A353" s="43">
        <v>45162.0</v>
      </c>
      <c r="B353" s="25" t="s">
        <v>945</v>
      </c>
      <c r="C353" s="33" t="s">
        <v>947</v>
      </c>
      <c r="D353" s="37"/>
      <c r="E353" s="148">
        <v>114776.07</v>
      </c>
      <c r="F353" s="127">
        <f t="shared" si="1"/>
        <v>-1659738.96</v>
      </c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</row>
    <row r="354" ht="15.75" customHeight="1">
      <c r="A354" s="43">
        <v>45162.0</v>
      </c>
      <c r="B354" s="25" t="s">
        <v>615</v>
      </c>
      <c r="C354" s="33" t="s">
        <v>948</v>
      </c>
      <c r="D354" s="37"/>
      <c r="E354" s="148">
        <v>94275.2</v>
      </c>
      <c r="F354" s="127">
        <f t="shared" si="1"/>
        <v>-1754014.16</v>
      </c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</row>
    <row r="355" ht="15.75" customHeight="1">
      <c r="A355" s="43">
        <v>45162.0</v>
      </c>
      <c r="B355" s="25" t="s">
        <v>950</v>
      </c>
      <c r="C355" s="33" t="s">
        <v>951</v>
      </c>
      <c r="D355" s="130"/>
      <c r="E355" s="148">
        <v>94275.2</v>
      </c>
      <c r="F355" s="127">
        <f t="shared" si="1"/>
        <v>-1848289.36</v>
      </c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</row>
    <row r="356" ht="15.75" customHeight="1">
      <c r="A356" s="43">
        <v>45162.0</v>
      </c>
      <c r="B356" s="25" t="s">
        <v>952</v>
      </c>
      <c r="C356" s="33" t="s">
        <v>954</v>
      </c>
      <c r="D356" s="37"/>
      <c r="E356" s="148">
        <v>116829.46</v>
      </c>
      <c r="F356" s="127">
        <f t="shared" si="1"/>
        <v>-1965118.82</v>
      </c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</row>
    <row r="357" ht="15.75" customHeight="1">
      <c r="A357" s="43">
        <v>45162.0</v>
      </c>
      <c r="B357" s="25" t="s">
        <v>952</v>
      </c>
      <c r="C357" s="33" t="s">
        <v>959</v>
      </c>
      <c r="D357" s="37"/>
      <c r="E357" s="148">
        <v>37032.54</v>
      </c>
      <c r="F357" s="127">
        <f t="shared" si="1"/>
        <v>-2002151.36</v>
      </c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</row>
    <row r="358" ht="15.75" customHeight="1">
      <c r="A358" s="43">
        <v>45163.0</v>
      </c>
      <c r="B358" s="25" t="s">
        <v>960</v>
      </c>
      <c r="C358" s="33" t="s">
        <v>1309</v>
      </c>
      <c r="D358" s="130"/>
      <c r="E358" s="148">
        <v>500.0</v>
      </c>
      <c r="F358" s="127">
        <f t="shared" si="1"/>
        <v>-2002651.36</v>
      </c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</row>
    <row r="359" ht="15.75" customHeight="1">
      <c r="A359" s="43">
        <v>45163.0</v>
      </c>
      <c r="B359" s="25" t="s">
        <v>962</v>
      </c>
      <c r="C359" s="33" t="s">
        <v>963</v>
      </c>
      <c r="D359" s="130"/>
      <c r="E359" s="148">
        <v>103722.0</v>
      </c>
      <c r="F359" s="127">
        <f t="shared" si="1"/>
        <v>-2106373.36</v>
      </c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</row>
    <row r="360" ht="15.75" customHeight="1">
      <c r="A360" s="43">
        <v>45163.0</v>
      </c>
      <c r="B360" s="30" t="s">
        <v>1212</v>
      </c>
      <c r="C360" s="21"/>
      <c r="D360" s="146">
        <v>466000.0</v>
      </c>
      <c r="E360" s="22"/>
      <c r="F360" s="127">
        <f t="shared" si="1"/>
        <v>-1640373.36</v>
      </c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</row>
    <row r="361" ht="15.75" customHeight="1">
      <c r="A361" s="43">
        <v>45163.0</v>
      </c>
      <c r="B361" s="30" t="s">
        <v>1199</v>
      </c>
      <c r="C361" s="21"/>
      <c r="D361" s="146">
        <v>250000.0</v>
      </c>
      <c r="E361" s="22"/>
      <c r="F361" s="127">
        <f t="shared" si="1"/>
        <v>-1390373.36</v>
      </c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</row>
    <row r="362" ht="15.75" customHeight="1">
      <c r="A362" s="43">
        <v>45163.0</v>
      </c>
      <c r="B362" s="27" t="s">
        <v>1211</v>
      </c>
      <c r="C362" s="155"/>
      <c r="D362" s="146">
        <v>250000.0</v>
      </c>
      <c r="E362" s="130"/>
      <c r="F362" s="127">
        <f t="shared" si="1"/>
        <v>-1140373.36</v>
      </c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</row>
    <row r="363" ht="15.75" customHeight="1">
      <c r="A363" s="43">
        <v>45163.0</v>
      </c>
      <c r="B363" s="27" t="s">
        <v>1211</v>
      </c>
      <c r="C363" s="155"/>
      <c r="D363" s="146">
        <v>247597.0</v>
      </c>
      <c r="E363" s="130"/>
      <c r="F363" s="127">
        <f t="shared" si="1"/>
        <v>-892776.36</v>
      </c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</row>
    <row r="364" ht="15.75" customHeight="1">
      <c r="A364" s="43">
        <v>45163.0</v>
      </c>
      <c r="B364" s="20" t="s">
        <v>969</v>
      </c>
      <c r="C364" s="21">
        <v>6.09492962E8</v>
      </c>
      <c r="D364" s="130"/>
      <c r="E364" s="132">
        <v>102282.49</v>
      </c>
      <c r="F364" s="127">
        <f t="shared" si="1"/>
        <v>-995058.85</v>
      </c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</row>
    <row r="365" ht="15.75" customHeight="1">
      <c r="A365" s="43">
        <v>45163.0</v>
      </c>
      <c r="B365" s="27" t="s">
        <v>1190</v>
      </c>
      <c r="C365" s="28" t="s">
        <v>1310</v>
      </c>
      <c r="D365" s="130"/>
      <c r="E365" s="146">
        <v>93000.0</v>
      </c>
      <c r="F365" s="127">
        <f t="shared" si="1"/>
        <v>-1088058.85</v>
      </c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</row>
    <row r="366" ht="15.75" customHeight="1">
      <c r="A366" s="43">
        <v>45163.0</v>
      </c>
      <c r="B366" s="27" t="s">
        <v>1311</v>
      </c>
      <c r="C366" s="28" t="s">
        <v>1312</v>
      </c>
      <c r="D366" s="146">
        <v>10794.0</v>
      </c>
      <c r="E366" s="130"/>
      <c r="F366" s="127">
        <f t="shared" si="1"/>
        <v>-1077264.85</v>
      </c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</row>
    <row r="367" ht="15.75" customHeight="1">
      <c r="A367" s="43">
        <v>45163.0</v>
      </c>
      <c r="B367" s="27" t="s">
        <v>1313</v>
      </c>
      <c r="C367" s="28" t="s">
        <v>1314</v>
      </c>
      <c r="D367" s="146">
        <v>110102.0</v>
      </c>
      <c r="E367" s="130"/>
      <c r="F367" s="127">
        <f t="shared" si="1"/>
        <v>-967162.85</v>
      </c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</row>
    <row r="368" ht="15.75" customHeight="1">
      <c r="A368" s="43">
        <v>45163.0</v>
      </c>
      <c r="B368" s="20" t="s">
        <v>972</v>
      </c>
      <c r="C368" s="21">
        <v>6.09496412E8</v>
      </c>
      <c r="D368" s="130"/>
      <c r="E368" s="132">
        <v>53759.68</v>
      </c>
      <c r="F368" s="127">
        <f t="shared" si="1"/>
        <v>-1020922.53</v>
      </c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</row>
    <row r="369" ht="15.75" customHeight="1">
      <c r="A369" s="43">
        <v>45163.0</v>
      </c>
      <c r="B369" s="20" t="s">
        <v>973</v>
      </c>
      <c r="C369" s="21">
        <v>6.09496106E8</v>
      </c>
      <c r="D369" s="130"/>
      <c r="E369" s="132">
        <v>83053.39</v>
      </c>
      <c r="F369" s="127">
        <f t="shared" si="1"/>
        <v>-1103975.92</v>
      </c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</row>
    <row r="370" ht="15.75" customHeight="1">
      <c r="A370" s="43">
        <v>45163.0</v>
      </c>
      <c r="B370" s="20" t="s">
        <v>977</v>
      </c>
      <c r="C370" s="21" t="s">
        <v>979</v>
      </c>
      <c r="D370" s="130"/>
      <c r="E370" s="132">
        <v>266260.0</v>
      </c>
      <c r="F370" s="127">
        <f t="shared" si="1"/>
        <v>-1370235.92</v>
      </c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</row>
    <row r="371" ht="15.75" customHeight="1">
      <c r="A371" s="43">
        <v>45164.0</v>
      </c>
      <c r="B371" s="20" t="s">
        <v>1315</v>
      </c>
      <c r="C371" s="21" t="s">
        <v>981</v>
      </c>
      <c r="D371" s="130"/>
      <c r="E371" s="132">
        <v>500.0</v>
      </c>
      <c r="F371" s="127">
        <f t="shared" si="1"/>
        <v>-1370735.92</v>
      </c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</row>
    <row r="372" ht="15.75" customHeight="1">
      <c r="A372" s="43">
        <v>45164.0</v>
      </c>
      <c r="B372" s="20" t="s">
        <v>1316</v>
      </c>
      <c r="C372" s="21" t="s">
        <v>983</v>
      </c>
      <c r="D372" s="130"/>
      <c r="E372" s="132">
        <v>500.0</v>
      </c>
      <c r="F372" s="127">
        <f t="shared" si="1"/>
        <v>-1371235.92</v>
      </c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</row>
    <row r="373" ht="15.75" customHeight="1">
      <c r="A373" s="43">
        <v>45164.0</v>
      </c>
      <c r="B373" s="20" t="s">
        <v>985</v>
      </c>
      <c r="C373" s="21" t="s">
        <v>986</v>
      </c>
      <c r="D373" s="130"/>
      <c r="E373" s="132">
        <v>250.0</v>
      </c>
      <c r="F373" s="127">
        <f t="shared" si="1"/>
        <v>-1371485.92</v>
      </c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</row>
    <row r="374" ht="15.75" customHeight="1">
      <c r="A374" s="43">
        <v>45164.0</v>
      </c>
      <c r="B374" s="30" t="s">
        <v>1212</v>
      </c>
      <c r="C374" s="155"/>
      <c r="D374" s="146">
        <v>126500.0</v>
      </c>
      <c r="E374" s="130"/>
      <c r="F374" s="127">
        <f t="shared" si="1"/>
        <v>-1244985.92</v>
      </c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</row>
    <row r="375" ht="15.75" customHeight="1">
      <c r="A375" s="43">
        <v>45164.0</v>
      </c>
      <c r="B375" s="30" t="s">
        <v>1199</v>
      </c>
      <c r="C375" s="155"/>
      <c r="D375" s="146">
        <v>250000.0</v>
      </c>
      <c r="E375" s="130"/>
      <c r="F375" s="127">
        <f t="shared" si="1"/>
        <v>-994985.92</v>
      </c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</row>
    <row r="376" ht="15.75" customHeight="1">
      <c r="A376" s="43">
        <v>45164.0</v>
      </c>
      <c r="B376" s="27" t="s">
        <v>1211</v>
      </c>
      <c r="C376" s="155"/>
      <c r="D376" s="146">
        <v>250000.0</v>
      </c>
      <c r="E376" s="130"/>
      <c r="F376" s="127">
        <f t="shared" si="1"/>
        <v>-744985.92</v>
      </c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</row>
    <row r="377" ht="15.75" customHeight="1">
      <c r="A377" s="43">
        <v>45164.0</v>
      </c>
      <c r="B377" s="20" t="s">
        <v>988</v>
      </c>
      <c r="C377" s="21">
        <v>1.3684784E7</v>
      </c>
      <c r="D377" s="130"/>
      <c r="E377" s="132">
        <v>71193.64</v>
      </c>
      <c r="F377" s="127">
        <f t="shared" si="1"/>
        <v>-816179.56</v>
      </c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</row>
    <row r="378" ht="15.75" customHeight="1">
      <c r="A378" s="43">
        <v>45164.0</v>
      </c>
      <c r="B378" s="20" t="s">
        <v>317</v>
      </c>
      <c r="C378" s="21">
        <v>1.3684595E7</v>
      </c>
      <c r="D378" s="130"/>
      <c r="E378" s="132">
        <v>71188.62</v>
      </c>
      <c r="F378" s="127">
        <f t="shared" si="1"/>
        <v>-887368.18</v>
      </c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</row>
    <row r="379" ht="15.75" customHeight="1">
      <c r="A379" s="43">
        <v>45164.0</v>
      </c>
      <c r="B379" s="20" t="s">
        <v>996</v>
      </c>
      <c r="C379" s="21" t="s">
        <v>997</v>
      </c>
      <c r="D379" s="130"/>
      <c r="E379" s="132">
        <v>81459.0</v>
      </c>
      <c r="F379" s="127">
        <f t="shared" si="1"/>
        <v>-968827.18</v>
      </c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</row>
    <row r="380" ht="15.75" customHeight="1">
      <c r="A380" s="43">
        <v>45166.0</v>
      </c>
      <c r="B380" s="27" t="s">
        <v>1317</v>
      </c>
      <c r="C380" s="155"/>
      <c r="D380" s="146">
        <v>247000.0</v>
      </c>
      <c r="E380" s="130"/>
      <c r="F380" s="127">
        <f t="shared" si="1"/>
        <v>-721827.18</v>
      </c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</row>
    <row r="381" ht="15.75" customHeight="1">
      <c r="A381" s="43">
        <v>45166.0</v>
      </c>
      <c r="B381" s="27" t="s">
        <v>1211</v>
      </c>
      <c r="C381" s="155"/>
      <c r="D381" s="146">
        <v>250000.0</v>
      </c>
      <c r="E381" s="130"/>
      <c r="F381" s="127">
        <f t="shared" si="1"/>
        <v>-471827.18</v>
      </c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</row>
    <row r="382" ht="15.75" customHeight="1">
      <c r="A382" s="43">
        <v>45166.0</v>
      </c>
      <c r="B382" s="27" t="s">
        <v>1199</v>
      </c>
      <c r="C382" s="155"/>
      <c r="D382" s="146">
        <v>250000.0</v>
      </c>
      <c r="E382" s="130"/>
      <c r="F382" s="127">
        <f t="shared" si="1"/>
        <v>-221827.18</v>
      </c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</row>
    <row r="383" ht="15.75" customHeight="1">
      <c r="A383" s="43">
        <v>45166.0</v>
      </c>
      <c r="B383" s="27" t="s">
        <v>1318</v>
      </c>
      <c r="C383" s="155"/>
      <c r="D383" s="146">
        <v>115000.0</v>
      </c>
      <c r="E383" s="130"/>
      <c r="F383" s="127">
        <f t="shared" si="1"/>
        <v>-106827.18</v>
      </c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</row>
    <row r="384" ht="15.75" customHeight="1">
      <c r="A384" s="43">
        <v>45166.0</v>
      </c>
      <c r="B384" s="27" t="s">
        <v>1211</v>
      </c>
      <c r="C384" s="155"/>
      <c r="D384" s="146">
        <v>250000.0</v>
      </c>
      <c r="E384" s="130"/>
      <c r="F384" s="127">
        <f t="shared" si="1"/>
        <v>143172.82</v>
      </c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</row>
    <row r="385" ht="15.75" customHeight="1">
      <c r="A385" s="43">
        <v>45166.0</v>
      </c>
      <c r="B385" s="25" t="s">
        <v>1002</v>
      </c>
      <c r="C385" s="33" t="s">
        <v>1003</v>
      </c>
      <c r="D385" s="130"/>
      <c r="E385" s="148">
        <v>30963.36</v>
      </c>
      <c r="F385" s="127">
        <f t="shared" si="1"/>
        <v>112209.46</v>
      </c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</row>
    <row r="386" ht="15.75" customHeight="1">
      <c r="A386" s="43">
        <v>45166.0</v>
      </c>
      <c r="B386" s="25" t="s">
        <v>1004</v>
      </c>
      <c r="C386" s="33" t="s">
        <v>1006</v>
      </c>
      <c r="D386" s="130"/>
      <c r="E386" s="148">
        <v>250.0</v>
      </c>
      <c r="F386" s="127">
        <f t="shared" si="1"/>
        <v>111959.46</v>
      </c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</row>
    <row r="387" ht="15.75" customHeight="1">
      <c r="A387" s="43">
        <v>45166.0</v>
      </c>
      <c r="B387" s="30" t="s">
        <v>1007</v>
      </c>
      <c r="C387" s="33" t="s">
        <v>1008</v>
      </c>
      <c r="D387" s="130"/>
      <c r="E387" s="148">
        <v>88643.79</v>
      </c>
      <c r="F387" s="127">
        <f t="shared" si="1"/>
        <v>23315.67</v>
      </c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</row>
    <row r="388" ht="15.75" customHeight="1">
      <c r="A388" s="43">
        <v>45166.0</v>
      </c>
      <c r="B388" s="32" t="s">
        <v>866</v>
      </c>
      <c r="C388" s="33" t="s">
        <v>1009</v>
      </c>
      <c r="D388" s="130"/>
      <c r="E388" s="148">
        <v>250.0</v>
      </c>
      <c r="F388" s="127">
        <f t="shared" si="1"/>
        <v>23065.67</v>
      </c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</row>
    <row r="389" ht="15.75" customHeight="1">
      <c r="A389" s="43">
        <v>45166.0</v>
      </c>
      <c r="B389" s="25" t="s">
        <v>1010</v>
      </c>
      <c r="C389" s="33" t="s">
        <v>1011</v>
      </c>
      <c r="D389" s="130"/>
      <c r="E389" s="148">
        <v>56274.0</v>
      </c>
      <c r="F389" s="127">
        <f t="shared" si="1"/>
        <v>-33208.33</v>
      </c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</row>
    <row r="390" ht="15.75" customHeight="1">
      <c r="A390" s="43">
        <v>45166.0</v>
      </c>
      <c r="B390" s="25" t="s">
        <v>1013</v>
      </c>
      <c r="C390" s="33" t="s">
        <v>1014</v>
      </c>
      <c r="D390" s="130"/>
      <c r="E390" s="148">
        <v>105797.85</v>
      </c>
      <c r="F390" s="127">
        <f t="shared" si="1"/>
        <v>-139006.18</v>
      </c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</row>
    <row r="391" ht="15.75" customHeight="1">
      <c r="A391" s="43">
        <v>45166.0</v>
      </c>
      <c r="B391" s="25" t="s">
        <v>92</v>
      </c>
      <c r="C391" s="33" t="s">
        <v>1016</v>
      </c>
      <c r="D391" s="130"/>
      <c r="E391" s="148">
        <v>284493.4</v>
      </c>
      <c r="F391" s="127">
        <f t="shared" si="1"/>
        <v>-423499.58</v>
      </c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</row>
    <row r="392" ht="15.75" customHeight="1">
      <c r="A392" s="43">
        <v>45166.0</v>
      </c>
      <c r="B392" s="25" t="s">
        <v>1017</v>
      </c>
      <c r="C392" s="33" t="s">
        <v>1018</v>
      </c>
      <c r="D392" s="130"/>
      <c r="E392" s="148">
        <v>116260.0</v>
      </c>
      <c r="F392" s="127">
        <f t="shared" si="1"/>
        <v>-539759.58</v>
      </c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</row>
    <row r="393" ht="15.75" customHeight="1">
      <c r="A393" s="43">
        <v>45166.0</v>
      </c>
      <c r="B393" s="25" t="s">
        <v>1019</v>
      </c>
      <c r="C393" s="33" t="s">
        <v>1021</v>
      </c>
      <c r="D393" s="130"/>
      <c r="E393" s="148">
        <v>46464.0</v>
      </c>
      <c r="F393" s="127">
        <f t="shared" si="1"/>
        <v>-586223.58</v>
      </c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</row>
    <row r="394" ht="15.75" customHeight="1">
      <c r="A394" s="43">
        <v>45166.0</v>
      </c>
      <c r="B394" s="25" t="s">
        <v>1022</v>
      </c>
      <c r="C394" s="33" t="s">
        <v>1319</v>
      </c>
      <c r="D394" s="130"/>
      <c r="E394" s="156">
        <v>500.0</v>
      </c>
      <c r="F394" s="127">
        <f t="shared" si="1"/>
        <v>-586723.58</v>
      </c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</row>
    <row r="395" ht="15.75" customHeight="1">
      <c r="A395" s="43">
        <v>45166.0</v>
      </c>
      <c r="B395" s="25" t="s">
        <v>1025</v>
      </c>
      <c r="C395" s="33" t="s">
        <v>1026</v>
      </c>
      <c r="D395" s="130"/>
      <c r="E395" s="148">
        <v>76832.6</v>
      </c>
      <c r="F395" s="127">
        <f t="shared" si="1"/>
        <v>-663556.18</v>
      </c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</row>
    <row r="396" ht="15.75" customHeight="1">
      <c r="A396" s="43">
        <v>45166.0</v>
      </c>
      <c r="B396" s="25" t="s">
        <v>1027</v>
      </c>
      <c r="C396" s="33" t="s">
        <v>1028</v>
      </c>
      <c r="D396" s="130"/>
      <c r="E396" s="156">
        <v>1500.0</v>
      </c>
      <c r="F396" s="127">
        <f t="shared" si="1"/>
        <v>-665056.18</v>
      </c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</row>
    <row r="397" ht="15.75" customHeight="1">
      <c r="A397" s="43">
        <v>45166.0</v>
      </c>
      <c r="B397" s="25" t="s">
        <v>635</v>
      </c>
      <c r="C397" s="33" t="s">
        <v>1030</v>
      </c>
      <c r="D397" s="130"/>
      <c r="E397" s="148">
        <v>250.0</v>
      </c>
      <c r="F397" s="127">
        <f t="shared" si="1"/>
        <v>-665306.18</v>
      </c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</row>
    <row r="398" ht="15.75" customHeight="1">
      <c r="A398" s="43">
        <v>45166.0</v>
      </c>
      <c r="B398" s="25" t="s">
        <v>1031</v>
      </c>
      <c r="C398" s="33" t="s">
        <v>1032</v>
      </c>
      <c r="D398" s="130"/>
      <c r="E398" s="148">
        <v>750.0</v>
      </c>
      <c r="F398" s="127">
        <f t="shared" si="1"/>
        <v>-666056.18</v>
      </c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</row>
    <row r="399" ht="15.75" customHeight="1">
      <c r="A399" s="43">
        <v>45166.0</v>
      </c>
      <c r="B399" s="30" t="s">
        <v>1034</v>
      </c>
      <c r="C399" s="33" t="s">
        <v>1035</v>
      </c>
      <c r="D399" s="130"/>
      <c r="E399" s="148">
        <v>207130.0</v>
      </c>
      <c r="F399" s="127">
        <f t="shared" si="1"/>
        <v>-873186.18</v>
      </c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</row>
    <row r="400" ht="15.75" customHeight="1">
      <c r="A400" s="43">
        <v>45166.0</v>
      </c>
      <c r="B400" s="32" t="s">
        <v>1037</v>
      </c>
      <c r="C400" s="33" t="s">
        <v>1038</v>
      </c>
      <c r="D400" s="130"/>
      <c r="E400" s="148">
        <v>51792.03</v>
      </c>
      <c r="F400" s="127">
        <f t="shared" si="1"/>
        <v>-924978.21</v>
      </c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</row>
    <row r="401" ht="15.75" customHeight="1">
      <c r="A401" s="43">
        <v>45166.0</v>
      </c>
      <c r="B401" s="25" t="s">
        <v>1039</v>
      </c>
      <c r="C401" s="33" t="s">
        <v>1040</v>
      </c>
      <c r="D401" s="130"/>
      <c r="E401" s="148">
        <v>15365.95</v>
      </c>
      <c r="F401" s="127">
        <f t="shared" si="1"/>
        <v>-940344.16</v>
      </c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</row>
    <row r="402" ht="15.75" customHeight="1">
      <c r="A402" s="43">
        <v>45166.0</v>
      </c>
      <c r="B402" s="25" t="s">
        <v>1041</v>
      </c>
      <c r="C402" s="33" t="s">
        <v>1042</v>
      </c>
      <c r="D402" s="130"/>
      <c r="E402" s="148">
        <v>67738.6</v>
      </c>
      <c r="F402" s="127">
        <f t="shared" si="1"/>
        <v>-1008082.76</v>
      </c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</row>
    <row r="403" ht="15.75" customHeight="1">
      <c r="A403" s="43">
        <v>45166.0</v>
      </c>
      <c r="B403" s="27" t="s">
        <v>1212</v>
      </c>
      <c r="C403" s="155"/>
      <c r="D403" s="146">
        <v>150000.0</v>
      </c>
      <c r="E403" s="130"/>
      <c r="F403" s="127">
        <f t="shared" si="1"/>
        <v>-858082.76</v>
      </c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</row>
    <row r="404" ht="15.75" customHeight="1">
      <c r="A404" s="43">
        <v>45166.0</v>
      </c>
      <c r="B404" s="27" t="s">
        <v>1211</v>
      </c>
      <c r="C404" s="155"/>
      <c r="D404" s="146">
        <v>185000.0</v>
      </c>
      <c r="E404" s="130"/>
      <c r="F404" s="127">
        <f t="shared" si="1"/>
        <v>-673082.76</v>
      </c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</row>
    <row r="405" ht="15.75" customHeight="1">
      <c r="A405" s="43">
        <v>45166.0</v>
      </c>
      <c r="B405" s="27" t="s">
        <v>1212</v>
      </c>
      <c r="C405" s="155"/>
      <c r="D405" s="146">
        <v>170000.0</v>
      </c>
      <c r="E405" s="130"/>
      <c r="F405" s="127">
        <f t="shared" si="1"/>
        <v>-503082.76</v>
      </c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</row>
    <row r="406" ht="15.75" customHeight="1">
      <c r="A406" s="43">
        <v>45167.0</v>
      </c>
      <c r="B406" s="27" t="s">
        <v>1199</v>
      </c>
      <c r="C406" s="155"/>
      <c r="D406" s="146">
        <v>193000.0</v>
      </c>
      <c r="E406" s="130"/>
      <c r="F406" s="127">
        <f t="shared" si="1"/>
        <v>-310082.76</v>
      </c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</row>
    <row r="407" ht="15.75" customHeight="1">
      <c r="A407" s="43">
        <v>45166.0</v>
      </c>
      <c r="B407" s="25" t="s">
        <v>1043</v>
      </c>
      <c r="C407" s="33" t="s">
        <v>1044</v>
      </c>
      <c r="D407" s="130"/>
      <c r="E407" s="148">
        <v>95910.74</v>
      </c>
      <c r="F407" s="127">
        <f t="shared" si="1"/>
        <v>-405993.5</v>
      </c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</row>
    <row r="408" ht="15.75" customHeight="1">
      <c r="A408" s="43">
        <v>45166.0</v>
      </c>
      <c r="B408" s="25" t="s">
        <v>314</v>
      </c>
      <c r="C408" s="33" t="s">
        <v>1046</v>
      </c>
      <c r="D408" s="130"/>
      <c r="E408" s="148">
        <v>83957.7</v>
      </c>
      <c r="F408" s="127">
        <f t="shared" si="1"/>
        <v>-489951.2</v>
      </c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</row>
    <row r="409" ht="15.75" customHeight="1">
      <c r="A409" s="43">
        <v>45166.0</v>
      </c>
      <c r="B409" s="30" t="s">
        <v>1048</v>
      </c>
      <c r="C409" s="14" t="s">
        <v>1049</v>
      </c>
      <c r="D409" s="130"/>
      <c r="E409" s="148">
        <v>52970.79</v>
      </c>
      <c r="F409" s="127">
        <f t="shared" si="1"/>
        <v>-542921.99</v>
      </c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</row>
    <row r="410" ht="15.75" customHeight="1">
      <c r="A410" s="43">
        <v>45166.0</v>
      </c>
      <c r="B410" s="25" t="s">
        <v>1056</v>
      </c>
      <c r="C410" s="33" t="s">
        <v>1057</v>
      </c>
      <c r="D410" s="130"/>
      <c r="E410" s="148">
        <v>88942.75</v>
      </c>
      <c r="F410" s="127">
        <f t="shared" si="1"/>
        <v>-631864.74</v>
      </c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</row>
    <row r="411" ht="15.75" customHeight="1">
      <c r="A411" s="43">
        <v>45166.0</v>
      </c>
      <c r="B411" s="25" t="s">
        <v>1058</v>
      </c>
      <c r="C411" s="33">
        <v>6.09537453E8</v>
      </c>
      <c r="D411" s="130"/>
      <c r="E411" s="148">
        <v>73636.0</v>
      </c>
      <c r="F411" s="127">
        <f t="shared" si="1"/>
        <v>-705500.74</v>
      </c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</row>
    <row r="412" ht="15.75" customHeight="1">
      <c r="A412" s="43">
        <v>45166.0</v>
      </c>
      <c r="B412" s="25" t="s">
        <v>1059</v>
      </c>
      <c r="C412" s="33" t="s">
        <v>1060</v>
      </c>
      <c r="D412" s="130"/>
      <c r="E412" s="156">
        <v>500.0</v>
      </c>
      <c r="F412" s="127">
        <f t="shared" si="1"/>
        <v>-706000.74</v>
      </c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</row>
    <row r="413" ht="15.75" customHeight="1">
      <c r="A413" s="43">
        <v>45166.0</v>
      </c>
      <c r="B413" s="25" t="s">
        <v>1320</v>
      </c>
      <c r="C413" s="33" t="s">
        <v>1062</v>
      </c>
      <c r="D413" s="130"/>
      <c r="E413" s="148">
        <v>316680.0</v>
      </c>
      <c r="F413" s="127">
        <f t="shared" si="1"/>
        <v>-1022680.74</v>
      </c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</row>
    <row r="414" ht="15.75" customHeight="1">
      <c r="A414" s="43">
        <v>45166.0</v>
      </c>
      <c r="B414" s="25" t="s">
        <v>1065</v>
      </c>
      <c r="C414" s="33" t="s">
        <v>1066</v>
      </c>
      <c r="D414" s="130"/>
      <c r="E414" s="148">
        <v>82632.25</v>
      </c>
      <c r="F414" s="127">
        <f t="shared" si="1"/>
        <v>-1105312.99</v>
      </c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</row>
    <row r="415" ht="15.75" customHeight="1">
      <c r="A415" s="43">
        <v>45166.0</v>
      </c>
      <c r="B415" s="25" t="s">
        <v>228</v>
      </c>
      <c r="C415" s="33" t="s">
        <v>1068</v>
      </c>
      <c r="D415" s="130"/>
      <c r="E415" s="148">
        <v>29273.63</v>
      </c>
      <c r="F415" s="127">
        <f t="shared" si="1"/>
        <v>-1134586.62</v>
      </c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</row>
    <row r="416" ht="15.75" customHeight="1">
      <c r="A416" s="43">
        <v>45167.0</v>
      </c>
      <c r="B416" s="25" t="s">
        <v>1321</v>
      </c>
      <c r="C416" s="33" t="s">
        <v>1071</v>
      </c>
      <c r="D416" s="130"/>
      <c r="E416" s="156">
        <v>500.0</v>
      </c>
      <c r="F416" s="127">
        <f t="shared" si="1"/>
        <v>-1135086.62</v>
      </c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</row>
    <row r="417" ht="15.75" customHeight="1">
      <c r="A417" s="43">
        <v>45167.0</v>
      </c>
      <c r="B417" s="25" t="s">
        <v>1072</v>
      </c>
      <c r="C417" s="33" t="s">
        <v>1073</v>
      </c>
      <c r="D417" s="130"/>
      <c r="E417" s="156">
        <v>500.0</v>
      </c>
      <c r="F417" s="127">
        <f t="shared" si="1"/>
        <v>-1135586.62</v>
      </c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</row>
    <row r="418" ht="15.75" customHeight="1">
      <c r="A418" s="43">
        <v>45167.0</v>
      </c>
      <c r="B418" s="25" t="s">
        <v>1074</v>
      </c>
      <c r="C418" s="33" t="s">
        <v>1076</v>
      </c>
      <c r="D418" s="130"/>
      <c r="E418" s="156">
        <v>250.0</v>
      </c>
      <c r="F418" s="127">
        <f t="shared" si="1"/>
        <v>-1135836.62</v>
      </c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</row>
    <row r="419" ht="15.75" customHeight="1">
      <c r="A419" s="43">
        <v>45167.0</v>
      </c>
      <c r="B419" s="25" t="s">
        <v>1079</v>
      </c>
      <c r="C419" s="33" t="s">
        <v>1080</v>
      </c>
      <c r="D419" s="130"/>
      <c r="E419" s="156">
        <v>1000.0</v>
      </c>
      <c r="F419" s="127">
        <f t="shared" si="1"/>
        <v>-1136836.62</v>
      </c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</row>
    <row r="420" ht="15.75" customHeight="1">
      <c r="A420" s="43">
        <v>45167.0</v>
      </c>
      <c r="B420" s="25" t="s">
        <v>1081</v>
      </c>
      <c r="C420" s="33" t="s">
        <v>1082</v>
      </c>
      <c r="D420" s="130"/>
      <c r="E420" s="148">
        <v>71496.0</v>
      </c>
      <c r="F420" s="127">
        <f t="shared" si="1"/>
        <v>-1208332.62</v>
      </c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</row>
    <row r="421" ht="15.75" customHeight="1">
      <c r="A421" s="43">
        <v>45167.0</v>
      </c>
      <c r="B421" s="25" t="s">
        <v>1084</v>
      </c>
      <c r="C421" s="33" t="s">
        <v>1085</v>
      </c>
      <c r="D421" s="130"/>
      <c r="E421" s="156">
        <v>500.0</v>
      </c>
      <c r="F421" s="127">
        <f t="shared" si="1"/>
        <v>-1208832.62</v>
      </c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</row>
    <row r="422" ht="15.75" customHeight="1">
      <c r="A422" s="43">
        <v>45167.0</v>
      </c>
      <c r="B422" s="25" t="s">
        <v>1087</v>
      </c>
      <c r="C422" s="33" t="s">
        <v>1089</v>
      </c>
      <c r="D422" s="130"/>
      <c r="E422" s="156">
        <v>500.0</v>
      </c>
      <c r="F422" s="127">
        <f t="shared" si="1"/>
        <v>-1209332.62</v>
      </c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</row>
    <row r="423" ht="15.75" customHeight="1">
      <c r="A423" s="43">
        <v>45167.0</v>
      </c>
      <c r="B423" s="25" t="s">
        <v>1091</v>
      </c>
      <c r="C423" s="33" t="s">
        <v>1092</v>
      </c>
      <c r="D423" s="130"/>
      <c r="E423" s="156">
        <v>250.0</v>
      </c>
      <c r="F423" s="127">
        <f t="shared" si="1"/>
        <v>-1209582.62</v>
      </c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</row>
    <row r="424" ht="15.75" customHeight="1">
      <c r="A424" s="43">
        <v>45167.0</v>
      </c>
      <c r="B424" s="25" t="s">
        <v>1093</v>
      </c>
      <c r="C424" s="33">
        <v>6.09537498E8</v>
      </c>
      <c r="D424" s="130"/>
      <c r="E424" s="148">
        <v>70124.88</v>
      </c>
      <c r="F424" s="127">
        <f t="shared" si="1"/>
        <v>-1279707.5</v>
      </c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</row>
    <row r="425" ht="15.75" customHeight="1">
      <c r="A425" s="43">
        <v>45167.0</v>
      </c>
      <c r="B425" s="27" t="s">
        <v>1322</v>
      </c>
      <c r="C425" s="155"/>
      <c r="D425" s="146">
        <v>100750.0</v>
      </c>
      <c r="E425" s="130"/>
      <c r="F425" s="127">
        <f t="shared" si="1"/>
        <v>-1178957.5</v>
      </c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</row>
    <row r="426" ht="15.75" customHeight="1">
      <c r="A426" s="43">
        <v>45167.0</v>
      </c>
      <c r="B426" s="27" t="s">
        <v>1211</v>
      </c>
      <c r="C426" s="155"/>
      <c r="D426" s="146">
        <v>230000.0</v>
      </c>
      <c r="E426" s="130"/>
      <c r="F426" s="127">
        <f t="shared" si="1"/>
        <v>-948957.5</v>
      </c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</row>
    <row r="427" ht="15.75" customHeight="1">
      <c r="A427" s="43">
        <v>45167.0</v>
      </c>
      <c r="B427" s="25" t="s">
        <v>1323</v>
      </c>
      <c r="C427" s="33" t="s">
        <v>1101</v>
      </c>
      <c r="D427" s="130"/>
      <c r="E427" s="156">
        <v>250.0</v>
      </c>
      <c r="F427" s="127">
        <f t="shared" si="1"/>
        <v>-949207.5</v>
      </c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</row>
    <row r="428" ht="15.75" customHeight="1">
      <c r="A428" s="43">
        <v>45167.0</v>
      </c>
      <c r="B428" s="25" t="s">
        <v>635</v>
      </c>
      <c r="C428" s="33" t="s">
        <v>1102</v>
      </c>
      <c r="D428" s="130"/>
      <c r="E428" s="148">
        <v>53591.19</v>
      </c>
      <c r="F428" s="127">
        <f t="shared" si="1"/>
        <v>-1002798.69</v>
      </c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</row>
    <row r="429" ht="15.75" customHeight="1">
      <c r="A429" s="43">
        <v>45167.0</v>
      </c>
      <c r="B429" s="25" t="s">
        <v>859</v>
      </c>
      <c r="C429" s="33" t="s">
        <v>1103</v>
      </c>
      <c r="D429" s="130"/>
      <c r="E429" s="156">
        <v>80844.0</v>
      </c>
      <c r="F429" s="127">
        <f t="shared" si="1"/>
        <v>-1083642.69</v>
      </c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</row>
    <row r="430" ht="15.75" customHeight="1">
      <c r="A430" s="43">
        <v>45167.0</v>
      </c>
      <c r="B430" s="27" t="s">
        <v>1199</v>
      </c>
      <c r="C430" s="155"/>
      <c r="D430" s="146">
        <v>150000.0</v>
      </c>
      <c r="E430" s="130"/>
      <c r="F430" s="127">
        <f t="shared" si="1"/>
        <v>-933642.69</v>
      </c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</row>
    <row r="431" ht="15.75" customHeight="1">
      <c r="A431" s="43">
        <v>45167.0</v>
      </c>
      <c r="B431" s="27" t="s">
        <v>1212</v>
      </c>
      <c r="C431" s="155"/>
      <c r="D431" s="146">
        <v>250000.0</v>
      </c>
      <c r="E431" s="130"/>
      <c r="F431" s="127">
        <f t="shared" si="1"/>
        <v>-683642.69</v>
      </c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</row>
    <row r="432" ht="15.75" customHeight="1">
      <c r="A432" s="43">
        <v>45167.0</v>
      </c>
      <c r="B432" s="27" t="s">
        <v>1212</v>
      </c>
      <c r="C432" s="155"/>
      <c r="D432" s="146">
        <v>133166.0</v>
      </c>
      <c r="E432" s="130"/>
      <c r="F432" s="127">
        <f t="shared" si="1"/>
        <v>-550476.69</v>
      </c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</row>
    <row r="433" ht="15.75" customHeight="1">
      <c r="A433" s="43">
        <v>45167.0</v>
      </c>
      <c r="B433" s="30" t="s">
        <v>1106</v>
      </c>
      <c r="C433" s="33" t="s">
        <v>1108</v>
      </c>
      <c r="D433" s="130"/>
      <c r="E433" s="148">
        <v>35827.74</v>
      </c>
      <c r="F433" s="127">
        <f t="shared" si="1"/>
        <v>-586304.43</v>
      </c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</row>
    <row r="434" ht="15.75" customHeight="1">
      <c r="A434" s="43">
        <v>45167.0</v>
      </c>
      <c r="B434" s="32" t="s">
        <v>1109</v>
      </c>
      <c r="C434" s="33" t="s">
        <v>1110</v>
      </c>
      <c r="D434" s="130"/>
      <c r="E434" s="148">
        <v>85722.74</v>
      </c>
      <c r="F434" s="127">
        <f t="shared" si="1"/>
        <v>-672027.17</v>
      </c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</row>
    <row r="435" ht="15.75" customHeight="1">
      <c r="A435" s="43">
        <v>45167.0</v>
      </c>
      <c r="B435" s="25" t="s">
        <v>1104</v>
      </c>
      <c r="C435" s="33" t="s">
        <v>1105</v>
      </c>
      <c r="D435" s="130"/>
      <c r="E435" s="132">
        <v>68857.05</v>
      </c>
      <c r="F435" s="127">
        <f t="shared" si="1"/>
        <v>-740884.22</v>
      </c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</row>
    <row r="436" ht="15.75" customHeight="1">
      <c r="A436" s="43">
        <v>45167.0</v>
      </c>
      <c r="B436" s="20" t="s">
        <v>1113</v>
      </c>
      <c r="C436" s="21" t="s">
        <v>1114</v>
      </c>
      <c r="D436" s="130"/>
      <c r="E436" s="132">
        <v>30274.4</v>
      </c>
      <c r="F436" s="127">
        <f t="shared" si="1"/>
        <v>-771158.62</v>
      </c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</row>
    <row r="437" ht="15.75" customHeight="1">
      <c r="A437" s="43">
        <v>45167.0</v>
      </c>
      <c r="B437" s="147" t="s">
        <v>1324</v>
      </c>
      <c r="C437" s="21" t="s">
        <v>1117</v>
      </c>
      <c r="D437" s="130"/>
      <c r="E437" s="132">
        <v>73715.68</v>
      </c>
      <c r="F437" s="127">
        <f t="shared" si="1"/>
        <v>-844874.3</v>
      </c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</row>
    <row r="438" ht="15.75" customHeight="1">
      <c r="A438" s="43">
        <v>45168.0</v>
      </c>
      <c r="B438" s="20" t="s">
        <v>270</v>
      </c>
      <c r="C438" s="21" t="s">
        <v>1118</v>
      </c>
      <c r="D438" s="130"/>
      <c r="E438" s="157">
        <v>72600.0</v>
      </c>
      <c r="F438" s="127">
        <f t="shared" si="1"/>
        <v>-917474.3</v>
      </c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</row>
    <row r="439" ht="15.75" customHeight="1">
      <c r="A439" s="43">
        <v>45168.0</v>
      </c>
      <c r="B439" s="20" t="s">
        <v>1119</v>
      </c>
      <c r="C439" s="21">
        <v>6.09565611E8</v>
      </c>
      <c r="D439" s="130"/>
      <c r="E439" s="132">
        <v>104671.81</v>
      </c>
      <c r="F439" s="127">
        <f t="shared" si="1"/>
        <v>-1022146.11</v>
      </c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</row>
    <row r="440" ht="15.75" customHeight="1">
      <c r="A440" s="43">
        <v>45168.0</v>
      </c>
      <c r="B440" s="27" t="s">
        <v>815</v>
      </c>
      <c r="C440" s="152" t="s">
        <v>1325</v>
      </c>
      <c r="D440" s="135">
        <v>29702.0</v>
      </c>
      <c r="E440" s="130"/>
      <c r="F440" s="127">
        <f t="shared" si="1"/>
        <v>-992444.11</v>
      </c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</row>
    <row r="441" ht="15.75" customHeight="1">
      <c r="A441" s="43">
        <v>45168.0</v>
      </c>
      <c r="B441" s="27" t="s">
        <v>1326</v>
      </c>
      <c r="C441" s="155"/>
      <c r="D441" s="135">
        <v>49384.0</v>
      </c>
      <c r="E441" s="130"/>
      <c r="F441" s="127">
        <f t="shared" si="1"/>
        <v>-943060.11</v>
      </c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</row>
    <row r="442" ht="15.75" customHeight="1">
      <c r="A442" s="43">
        <v>45168.0</v>
      </c>
      <c r="B442" s="27" t="s">
        <v>1211</v>
      </c>
      <c r="C442" s="155"/>
      <c r="D442" s="146">
        <v>250000.0</v>
      </c>
      <c r="E442" s="130"/>
      <c r="F442" s="127">
        <f t="shared" si="1"/>
        <v>-693060.11</v>
      </c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</row>
    <row r="443" ht="15.75" customHeight="1">
      <c r="A443" s="43">
        <v>45168.0</v>
      </c>
      <c r="B443" s="27" t="s">
        <v>1211</v>
      </c>
      <c r="C443" s="155"/>
      <c r="D443" s="146">
        <v>222000.0</v>
      </c>
      <c r="E443" s="130"/>
      <c r="F443" s="127">
        <f t="shared" si="1"/>
        <v>-471060.11</v>
      </c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</row>
    <row r="444" ht="15.75" customHeight="1">
      <c r="A444" s="43">
        <v>45168.0</v>
      </c>
      <c r="B444" s="106" t="s">
        <v>1128</v>
      </c>
      <c r="C444" s="107" t="s">
        <v>1129</v>
      </c>
      <c r="D444" s="130"/>
      <c r="E444" s="158">
        <v>64857.65</v>
      </c>
      <c r="F444" s="127">
        <f t="shared" si="1"/>
        <v>-535917.76</v>
      </c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</row>
    <row r="445" ht="15.75" customHeight="1">
      <c r="A445" s="43">
        <v>45168.0</v>
      </c>
      <c r="B445" s="100" t="s">
        <v>1130</v>
      </c>
      <c r="C445" s="95" t="s">
        <v>1131</v>
      </c>
      <c r="D445" s="130"/>
      <c r="E445" s="111">
        <v>84234.81</v>
      </c>
      <c r="F445" s="127">
        <f t="shared" si="1"/>
        <v>-620152.57</v>
      </c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</row>
    <row r="446" ht="15.75" customHeight="1">
      <c r="A446" s="43">
        <v>45168.0</v>
      </c>
      <c r="B446" s="100" t="s">
        <v>1132</v>
      </c>
      <c r="C446" s="95" t="s">
        <v>1134</v>
      </c>
      <c r="D446" s="130"/>
      <c r="E446" s="111">
        <v>250.0</v>
      </c>
      <c r="F446" s="127">
        <f t="shared" si="1"/>
        <v>-620402.57</v>
      </c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</row>
    <row r="447" ht="15.75" customHeight="1">
      <c r="A447" s="43">
        <v>45168.0</v>
      </c>
      <c r="B447" s="101" t="s">
        <v>1135</v>
      </c>
      <c r="C447" s="96" t="s">
        <v>1137</v>
      </c>
      <c r="D447" s="130"/>
      <c r="E447" s="89">
        <v>80412.4</v>
      </c>
      <c r="F447" s="127">
        <f t="shared" si="1"/>
        <v>-700814.97</v>
      </c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</row>
    <row r="448" ht="15.75" customHeight="1">
      <c r="A448" s="43">
        <v>45168.0</v>
      </c>
      <c r="B448" s="100" t="s">
        <v>1138</v>
      </c>
      <c r="C448" s="95" t="s">
        <v>1139</v>
      </c>
      <c r="D448" s="130"/>
      <c r="E448" s="111">
        <v>78225.6</v>
      </c>
      <c r="F448" s="127">
        <f t="shared" si="1"/>
        <v>-779040.57</v>
      </c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</row>
    <row r="449" ht="15.75" customHeight="1">
      <c r="A449" s="43">
        <v>45168.0</v>
      </c>
      <c r="B449" s="106" t="s">
        <v>1141</v>
      </c>
      <c r="C449" s="106" t="s">
        <v>1142</v>
      </c>
      <c r="D449" s="130"/>
      <c r="E449" s="158">
        <v>66982.52</v>
      </c>
      <c r="F449" s="127">
        <f t="shared" si="1"/>
        <v>-846023.09</v>
      </c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</row>
    <row r="450" ht="15.75" customHeight="1">
      <c r="A450" s="43">
        <v>45168.0</v>
      </c>
      <c r="B450" s="103" t="s">
        <v>1327</v>
      </c>
      <c r="C450" s="103" t="s">
        <v>1146</v>
      </c>
      <c r="D450" s="130"/>
      <c r="E450" s="159">
        <v>107211.88</v>
      </c>
      <c r="F450" s="127">
        <f t="shared" si="1"/>
        <v>-953234.97</v>
      </c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</row>
    <row r="451" ht="15.75" customHeight="1">
      <c r="A451" s="43">
        <v>45168.0</v>
      </c>
      <c r="B451" s="106" t="s">
        <v>1328</v>
      </c>
      <c r="C451" s="106" t="s">
        <v>1145</v>
      </c>
      <c r="D451" s="130"/>
      <c r="E451" s="158">
        <v>81516.0</v>
      </c>
      <c r="F451" s="127">
        <f t="shared" si="1"/>
        <v>-1034750.97</v>
      </c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</row>
    <row r="452" ht="15.75" customHeight="1">
      <c r="A452" s="43">
        <v>45169.0</v>
      </c>
      <c r="B452" s="103" t="s">
        <v>603</v>
      </c>
      <c r="C452" s="103" t="s">
        <v>1147</v>
      </c>
      <c r="D452" s="130"/>
      <c r="E452" s="159">
        <v>48754.0</v>
      </c>
      <c r="F452" s="127">
        <f t="shared" si="1"/>
        <v>-1083504.97</v>
      </c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</row>
    <row r="453" ht="15.75" customHeight="1">
      <c r="A453" s="43">
        <v>45169.0</v>
      </c>
      <c r="B453" s="106" t="s">
        <v>1132</v>
      </c>
      <c r="C453" s="106" t="s">
        <v>1149</v>
      </c>
      <c r="D453" s="130"/>
      <c r="E453" s="158">
        <v>71724.84</v>
      </c>
      <c r="F453" s="127">
        <f t="shared" si="1"/>
        <v>-1155229.81</v>
      </c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</row>
    <row r="454" ht="15.75" customHeight="1">
      <c r="A454" s="43">
        <v>45169.0</v>
      </c>
      <c r="B454" s="103" t="s">
        <v>1150</v>
      </c>
      <c r="C454" s="103" t="s">
        <v>1152</v>
      </c>
      <c r="D454" s="130"/>
      <c r="E454" s="159">
        <v>64307.7</v>
      </c>
      <c r="F454" s="127">
        <f t="shared" si="1"/>
        <v>-1219537.51</v>
      </c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</row>
    <row r="455" ht="15.75" customHeight="1">
      <c r="A455" s="43">
        <v>45169.0</v>
      </c>
      <c r="B455" s="106" t="s">
        <v>1153</v>
      </c>
      <c r="C455" s="106" t="s">
        <v>1154</v>
      </c>
      <c r="D455" s="130"/>
      <c r="E455" s="158">
        <v>80710.94</v>
      </c>
      <c r="F455" s="127">
        <f t="shared" si="1"/>
        <v>-1300248.45</v>
      </c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</row>
    <row r="456" ht="15.75" customHeight="1">
      <c r="A456" s="43">
        <v>45169.0</v>
      </c>
      <c r="B456" s="27" t="s">
        <v>1199</v>
      </c>
      <c r="C456" s="155"/>
      <c r="D456" s="37">
        <v>250000.0</v>
      </c>
      <c r="E456" s="130"/>
      <c r="F456" s="127">
        <f t="shared" si="1"/>
        <v>-1050248.45</v>
      </c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</row>
    <row r="457" ht="15.75" customHeight="1">
      <c r="A457" s="43">
        <v>45169.0</v>
      </c>
      <c r="B457" s="27" t="s">
        <v>1212</v>
      </c>
      <c r="C457" s="155"/>
      <c r="D457" s="37">
        <v>500000.0</v>
      </c>
      <c r="E457" s="130"/>
      <c r="F457" s="127">
        <f t="shared" si="1"/>
        <v>-550248.45</v>
      </c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</row>
    <row r="458" ht="15.75" customHeight="1">
      <c r="A458" s="43">
        <v>45169.0</v>
      </c>
      <c r="B458" s="27" t="s">
        <v>1199</v>
      </c>
      <c r="C458" s="155"/>
      <c r="D458" s="37">
        <v>187000.0</v>
      </c>
      <c r="E458" s="130"/>
      <c r="F458" s="127">
        <f t="shared" si="1"/>
        <v>-363248.45</v>
      </c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</row>
    <row r="459" ht="15.75" customHeight="1">
      <c r="A459" s="43">
        <v>45169.0</v>
      </c>
      <c r="B459" s="160"/>
      <c r="C459" s="155"/>
      <c r="D459" s="130"/>
      <c r="E459" s="130"/>
      <c r="F459" s="127">
        <f t="shared" si="1"/>
        <v>-363248.45</v>
      </c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</row>
    <row r="460" ht="15.75" customHeight="1">
      <c r="A460" s="43">
        <v>45169.0</v>
      </c>
      <c r="B460" s="160"/>
      <c r="C460" s="155"/>
      <c r="D460" s="130"/>
      <c r="E460" s="130"/>
      <c r="F460" s="127">
        <f t="shared" si="1"/>
        <v>-363248.45</v>
      </c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</row>
    <row r="461" ht="15.75" customHeight="1">
      <c r="A461" s="43">
        <v>45169.0</v>
      </c>
      <c r="B461" s="160"/>
      <c r="C461" s="155"/>
      <c r="D461" s="130"/>
      <c r="E461" s="130"/>
      <c r="F461" s="127">
        <f t="shared" si="1"/>
        <v>-363248.45</v>
      </c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</row>
    <row r="462" ht="15.75" customHeight="1">
      <c r="A462" s="43">
        <v>45169.0</v>
      </c>
      <c r="B462" s="160"/>
      <c r="C462" s="155"/>
      <c r="D462" s="130"/>
      <c r="E462" s="130"/>
      <c r="F462" s="127">
        <f t="shared" si="1"/>
        <v>-363248.45</v>
      </c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</row>
    <row r="463" ht="15.75" customHeight="1">
      <c r="A463" s="161"/>
      <c r="B463" s="160"/>
      <c r="C463" s="155"/>
      <c r="D463" s="130"/>
      <c r="E463" s="130"/>
      <c r="F463" s="127">
        <f t="shared" si="1"/>
        <v>-363248.45</v>
      </c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</row>
    <row r="464" ht="15.75" customHeight="1">
      <c r="A464" s="161"/>
      <c r="B464" s="160"/>
      <c r="C464" s="155"/>
      <c r="D464" s="130"/>
      <c r="E464" s="130"/>
      <c r="F464" s="127">
        <f t="shared" si="1"/>
        <v>-363248.45</v>
      </c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</row>
    <row r="465" ht="15.75" customHeight="1">
      <c r="A465" s="161"/>
      <c r="B465" s="160"/>
      <c r="C465" s="155"/>
      <c r="D465" s="130"/>
      <c r="E465" s="130"/>
      <c r="F465" s="127">
        <f t="shared" si="1"/>
        <v>-363248.45</v>
      </c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</row>
    <row r="466" ht="15.75" customHeight="1">
      <c r="A466" s="161"/>
      <c r="B466" s="160"/>
      <c r="C466" s="155"/>
      <c r="D466" s="130"/>
      <c r="E466" s="130"/>
      <c r="F466" s="127">
        <f t="shared" si="1"/>
        <v>-363248.45</v>
      </c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</row>
    <row r="467" ht="15.75" customHeight="1">
      <c r="A467" s="161"/>
      <c r="B467" s="160"/>
      <c r="C467" s="155"/>
      <c r="D467" s="130"/>
      <c r="E467" s="130"/>
      <c r="F467" s="127">
        <f t="shared" si="1"/>
        <v>-363248.45</v>
      </c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</row>
    <row r="468" ht="15.75" customHeight="1">
      <c r="A468" s="161"/>
      <c r="B468" s="160"/>
      <c r="C468" s="155"/>
      <c r="D468" s="130"/>
      <c r="E468" s="130"/>
      <c r="F468" s="127">
        <f t="shared" si="1"/>
        <v>-363248.45</v>
      </c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</row>
    <row r="469" ht="15.75" customHeight="1">
      <c r="A469" s="161"/>
      <c r="B469" s="160"/>
      <c r="C469" s="155"/>
      <c r="D469" s="130"/>
      <c r="E469" s="130"/>
      <c r="F469" s="127">
        <f t="shared" si="1"/>
        <v>-363248.45</v>
      </c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</row>
    <row r="470" ht="15.75" customHeight="1">
      <c r="A470" s="161"/>
      <c r="B470" s="160"/>
      <c r="C470" s="155"/>
      <c r="D470" s="130"/>
      <c r="E470" s="130"/>
      <c r="F470" s="127">
        <f t="shared" si="1"/>
        <v>-363248.45</v>
      </c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</row>
    <row r="471" ht="15.75" customHeight="1">
      <c r="A471" s="161"/>
      <c r="B471" s="160"/>
      <c r="C471" s="155"/>
      <c r="D471" s="130"/>
      <c r="E471" s="130"/>
      <c r="F471" s="127">
        <f t="shared" si="1"/>
        <v>-363248.45</v>
      </c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</row>
    <row r="472" ht="15.75" customHeight="1">
      <c r="A472" s="161"/>
      <c r="B472" s="160"/>
      <c r="C472" s="155"/>
      <c r="D472" s="130"/>
      <c r="E472" s="130"/>
      <c r="F472" s="127">
        <f t="shared" si="1"/>
        <v>-363248.45</v>
      </c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</row>
    <row r="473" ht="15.75" customHeight="1">
      <c r="A473" s="161"/>
      <c r="B473" s="160"/>
      <c r="C473" s="155"/>
      <c r="D473" s="130"/>
      <c r="E473" s="130"/>
      <c r="F473" s="127">
        <f t="shared" si="1"/>
        <v>-363248.45</v>
      </c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</row>
    <row r="474" ht="15.75" customHeight="1">
      <c r="A474" s="161"/>
      <c r="B474" s="160"/>
      <c r="C474" s="155"/>
      <c r="D474" s="130"/>
      <c r="E474" s="130"/>
      <c r="F474" s="127">
        <f t="shared" si="1"/>
        <v>-363248.45</v>
      </c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</row>
    <row r="475" ht="15.75" customHeight="1">
      <c r="A475" s="161"/>
      <c r="B475" s="160"/>
      <c r="C475" s="155"/>
      <c r="D475" s="130"/>
      <c r="E475" s="130"/>
      <c r="F475" s="127">
        <f t="shared" si="1"/>
        <v>-363248.45</v>
      </c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</row>
    <row r="476" ht="15.75" customHeight="1">
      <c r="A476" s="161"/>
      <c r="B476" s="160"/>
      <c r="C476" s="155"/>
      <c r="D476" s="130"/>
      <c r="E476" s="130"/>
      <c r="F476" s="127">
        <f t="shared" si="1"/>
        <v>-363248.45</v>
      </c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</row>
    <row r="477" ht="15.75" customHeight="1">
      <c r="A477" s="161"/>
      <c r="B477" s="160"/>
      <c r="C477" s="155"/>
      <c r="D477" s="130"/>
      <c r="E477" s="130"/>
      <c r="F477" s="127">
        <f t="shared" si="1"/>
        <v>-363248.45</v>
      </c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</row>
    <row r="478" ht="15.75" customHeight="1">
      <c r="A478" s="161"/>
      <c r="B478" s="160"/>
      <c r="C478" s="155"/>
      <c r="D478" s="130"/>
      <c r="E478" s="130"/>
      <c r="F478" s="127">
        <f t="shared" si="1"/>
        <v>-363248.45</v>
      </c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</row>
    <row r="479" ht="15.75" customHeight="1">
      <c r="A479" s="161"/>
      <c r="B479" s="160"/>
      <c r="C479" s="155"/>
      <c r="D479" s="130"/>
      <c r="E479" s="130"/>
      <c r="F479" s="127">
        <f t="shared" si="1"/>
        <v>-363248.45</v>
      </c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</row>
    <row r="480" ht="15.75" customHeight="1">
      <c r="A480" s="161"/>
      <c r="B480" s="160"/>
      <c r="C480" s="155"/>
      <c r="D480" s="130"/>
      <c r="E480" s="130"/>
      <c r="F480" s="127">
        <f t="shared" si="1"/>
        <v>-363248.45</v>
      </c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</row>
    <row r="481" ht="15.75" customHeight="1">
      <c r="A481" s="161"/>
      <c r="B481" s="160"/>
      <c r="C481" s="155"/>
      <c r="D481" s="130"/>
      <c r="E481" s="130"/>
      <c r="F481" s="127">
        <f t="shared" si="1"/>
        <v>-363248.45</v>
      </c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</row>
    <row r="482" ht="15.75" customHeight="1">
      <c r="A482" s="161"/>
      <c r="B482" s="160"/>
      <c r="C482" s="155"/>
      <c r="D482" s="130"/>
      <c r="E482" s="130"/>
      <c r="F482" s="127">
        <f t="shared" si="1"/>
        <v>-363248.45</v>
      </c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</row>
    <row r="483" ht="15.75" customHeight="1">
      <c r="A483" s="161"/>
      <c r="B483" s="160"/>
      <c r="C483" s="155"/>
      <c r="D483" s="130"/>
      <c r="E483" s="130"/>
      <c r="F483" s="127">
        <f t="shared" si="1"/>
        <v>-363248.45</v>
      </c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</row>
    <row r="484" ht="15.75" customHeight="1">
      <c r="A484" s="161"/>
      <c r="B484" s="160"/>
      <c r="C484" s="155"/>
      <c r="D484" s="130"/>
      <c r="E484" s="130"/>
      <c r="F484" s="127">
        <f t="shared" si="1"/>
        <v>-363248.45</v>
      </c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</row>
    <row r="485" ht="15.75" customHeight="1">
      <c r="A485" s="161"/>
      <c r="B485" s="160"/>
      <c r="C485" s="155"/>
      <c r="D485" s="130"/>
      <c r="E485" s="130"/>
      <c r="F485" s="127">
        <f t="shared" si="1"/>
        <v>-363248.45</v>
      </c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</row>
    <row r="486" ht="15.75" customHeight="1">
      <c r="A486" s="161"/>
      <c r="B486" s="160"/>
      <c r="C486" s="155"/>
      <c r="D486" s="130"/>
      <c r="E486" s="130"/>
      <c r="F486" s="127">
        <f t="shared" si="1"/>
        <v>-363248.45</v>
      </c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</row>
    <row r="487" ht="15.75" customHeight="1">
      <c r="A487" s="161"/>
      <c r="B487" s="160"/>
      <c r="C487" s="155"/>
      <c r="D487" s="130"/>
      <c r="E487" s="130"/>
      <c r="F487" s="127">
        <f t="shared" si="1"/>
        <v>-363248.45</v>
      </c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</row>
    <row r="488" ht="15.75" customHeight="1">
      <c r="A488" s="161"/>
      <c r="B488" s="160"/>
      <c r="C488" s="155"/>
      <c r="D488" s="130"/>
      <c r="E488" s="130"/>
      <c r="F488" s="127">
        <f t="shared" si="1"/>
        <v>-363248.45</v>
      </c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</row>
    <row r="489" ht="15.75" customHeight="1">
      <c r="A489" s="161"/>
      <c r="B489" s="160"/>
      <c r="C489" s="155"/>
      <c r="D489" s="130"/>
      <c r="E489" s="130"/>
      <c r="F489" s="127">
        <f t="shared" si="1"/>
        <v>-363248.45</v>
      </c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</row>
    <row r="490" ht="15.75" customHeight="1">
      <c r="A490" s="161"/>
      <c r="B490" s="160"/>
      <c r="C490" s="155"/>
      <c r="D490" s="130"/>
      <c r="E490" s="130"/>
      <c r="F490" s="127">
        <f t="shared" si="1"/>
        <v>-363248.45</v>
      </c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</row>
    <row r="491" ht="15.75" customHeight="1">
      <c r="A491" s="161"/>
      <c r="B491" s="160"/>
      <c r="C491" s="155"/>
      <c r="D491" s="130"/>
      <c r="E491" s="130"/>
      <c r="F491" s="127">
        <f t="shared" si="1"/>
        <v>-363248.45</v>
      </c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</row>
    <row r="492" ht="15.75" customHeight="1">
      <c r="A492" s="161"/>
      <c r="B492" s="160"/>
      <c r="C492" s="155"/>
      <c r="D492" s="130"/>
      <c r="E492" s="130"/>
      <c r="F492" s="127">
        <f t="shared" si="1"/>
        <v>-363248.45</v>
      </c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</row>
    <row r="493" ht="15.75" customHeight="1">
      <c r="A493" s="161"/>
      <c r="B493" s="160"/>
      <c r="C493" s="155"/>
      <c r="D493" s="130"/>
      <c r="E493" s="130"/>
      <c r="F493" s="127">
        <f t="shared" si="1"/>
        <v>-363248.45</v>
      </c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</row>
    <row r="494" ht="15.75" customHeight="1">
      <c r="A494" s="161"/>
      <c r="B494" s="160"/>
      <c r="C494" s="155"/>
      <c r="D494" s="130"/>
      <c r="E494" s="130"/>
      <c r="F494" s="127">
        <f t="shared" si="1"/>
        <v>-363248.45</v>
      </c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</row>
    <row r="495" ht="15.75" customHeight="1">
      <c r="A495" s="161"/>
      <c r="B495" s="160"/>
      <c r="C495" s="155"/>
      <c r="D495" s="130"/>
      <c r="E495" s="130"/>
      <c r="F495" s="127">
        <f t="shared" si="1"/>
        <v>-363248.45</v>
      </c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</row>
    <row r="496" ht="15.75" customHeight="1">
      <c r="A496" s="161"/>
      <c r="B496" s="160"/>
      <c r="C496" s="155"/>
      <c r="D496" s="130"/>
      <c r="E496" s="130"/>
      <c r="F496" s="127">
        <f t="shared" si="1"/>
        <v>-363248.45</v>
      </c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</row>
    <row r="497" ht="15.75" customHeight="1">
      <c r="A497" s="161"/>
      <c r="B497" s="160"/>
      <c r="C497" s="155"/>
      <c r="D497" s="130"/>
      <c r="E497" s="130"/>
      <c r="F497" s="127">
        <f t="shared" si="1"/>
        <v>-363248.45</v>
      </c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</row>
    <row r="498" ht="15.75" customHeight="1">
      <c r="A498" s="161"/>
      <c r="B498" s="160"/>
      <c r="C498" s="155"/>
      <c r="D498" s="130"/>
      <c r="E498" s="130"/>
      <c r="F498" s="127">
        <f t="shared" si="1"/>
        <v>-363248.45</v>
      </c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</row>
    <row r="499" ht="15.75" customHeight="1">
      <c r="A499" s="161"/>
      <c r="B499" s="160"/>
      <c r="C499" s="155"/>
      <c r="D499" s="130"/>
      <c r="E499" s="130"/>
      <c r="F499" s="127">
        <f t="shared" si="1"/>
        <v>-363248.45</v>
      </c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</row>
    <row r="500" ht="15.75" customHeight="1">
      <c r="A500" s="161"/>
      <c r="B500" s="160"/>
      <c r="C500" s="155"/>
      <c r="D500" s="130"/>
      <c r="E500" s="130"/>
      <c r="F500" s="127">
        <f t="shared" si="1"/>
        <v>-363248.45</v>
      </c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</row>
    <row r="501" ht="15.75" customHeight="1">
      <c r="A501" s="161"/>
      <c r="B501" s="160"/>
      <c r="C501" s="155"/>
      <c r="D501" s="130"/>
      <c r="E501" s="130"/>
      <c r="F501" s="127">
        <f t="shared" si="1"/>
        <v>-363248.45</v>
      </c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</row>
    <row r="502" ht="15.75" customHeight="1">
      <c r="A502" s="161"/>
      <c r="B502" s="160"/>
      <c r="C502" s="155"/>
      <c r="D502" s="130"/>
      <c r="E502" s="130"/>
      <c r="F502" s="127">
        <f t="shared" si="1"/>
        <v>-363248.45</v>
      </c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</row>
    <row r="503" ht="15.75" customHeight="1">
      <c r="A503" s="161"/>
      <c r="B503" s="160"/>
      <c r="C503" s="155"/>
      <c r="D503" s="130"/>
      <c r="E503" s="130"/>
      <c r="F503" s="127">
        <f t="shared" si="1"/>
        <v>-363248.45</v>
      </c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</row>
    <row r="504" ht="15.75" customHeight="1">
      <c r="A504" s="161"/>
      <c r="B504" s="160"/>
      <c r="C504" s="155"/>
      <c r="D504" s="130"/>
      <c r="E504" s="130"/>
      <c r="F504" s="127">
        <f t="shared" si="1"/>
        <v>-363248.45</v>
      </c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</row>
    <row r="505" ht="15.75" customHeight="1">
      <c r="A505" s="161"/>
      <c r="B505" s="160"/>
      <c r="C505" s="155"/>
      <c r="D505" s="130"/>
      <c r="E505" s="130"/>
      <c r="F505" s="127">
        <f t="shared" si="1"/>
        <v>-363248.45</v>
      </c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</row>
    <row r="506" ht="15.75" customHeight="1">
      <c r="A506" s="161"/>
      <c r="B506" s="160"/>
      <c r="C506" s="155"/>
      <c r="D506" s="130"/>
      <c r="E506" s="130"/>
      <c r="F506" s="127">
        <f t="shared" si="1"/>
        <v>-363248.45</v>
      </c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</row>
    <row r="507" ht="15.75" customHeight="1">
      <c r="A507" s="161"/>
      <c r="B507" s="160"/>
      <c r="C507" s="155"/>
      <c r="D507" s="130"/>
      <c r="E507" s="130"/>
      <c r="F507" s="127">
        <f t="shared" si="1"/>
        <v>-363248.45</v>
      </c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</row>
    <row r="508" ht="15.75" customHeight="1">
      <c r="A508" s="161"/>
      <c r="B508" s="160"/>
      <c r="C508" s="155"/>
      <c r="D508" s="130"/>
      <c r="E508" s="130"/>
      <c r="F508" s="127">
        <f t="shared" si="1"/>
        <v>-363248.45</v>
      </c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</row>
    <row r="509" ht="15.75" customHeight="1">
      <c r="A509" s="161"/>
      <c r="B509" s="160"/>
      <c r="C509" s="155"/>
      <c r="D509" s="130"/>
      <c r="E509" s="130"/>
      <c r="F509" s="127">
        <f t="shared" si="1"/>
        <v>-363248.45</v>
      </c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</row>
    <row r="510" ht="15.75" customHeight="1">
      <c r="A510" s="161"/>
      <c r="B510" s="160"/>
      <c r="C510" s="155"/>
      <c r="D510" s="130"/>
      <c r="E510" s="130"/>
      <c r="F510" s="127">
        <f t="shared" si="1"/>
        <v>-363248.45</v>
      </c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</row>
    <row r="511" ht="15.75" customHeight="1">
      <c r="A511" s="161"/>
      <c r="B511" s="160"/>
      <c r="C511" s="155"/>
      <c r="D511" s="130"/>
      <c r="E511" s="130"/>
      <c r="F511" s="127">
        <f t="shared" si="1"/>
        <v>-363248.45</v>
      </c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</row>
    <row r="512" ht="15.75" customHeight="1">
      <c r="A512" s="161"/>
      <c r="B512" s="160"/>
      <c r="C512" s="155"/>
      <c r="D512" s="130"/>
      <c r="E512" s="130"/>
      <c r="F512" s="127">
        <f t="shared" si="1"/>
        <v>-363248.45</v>
      </c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</row>
    <row r="513" ht="15.75" customHeight="1">
      <c r="A513" s="161"/>
      <c r="B513" s="160"/>
      <c r="C513" s="155"/>
      <c r="D513" s="130"/>
      <c r="E513" s="130"/>
      <c r="F513" s="127">
        <f t="shared" si="1"/>
        <v>-363248.45</v>
      </c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</row>
    <row r="514" ht="15.75" customHeight="1">
      <c r="A514" s="161"/>
      <c r="B514" s="160"/>
      <c r="C514" s="155"/>
      <c r="D514" s="130"/>
      <c r="E514" s="130"/>
      <c r="F514" s="127">
        <f t="shared" si="1"/>
        <v>-363248.45</v>
      </c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</row>
    <row r="515" ht="15.75" customHeight="1">
      <c r="A515" s="161"/>
      <c r="B515" s="160"/>
      <c r="C515" s="155"/>
      <c r="D515" s="130"/>
      <c r="E515" s="130"/>
      <c r="F515" s="127">
        <f t="shared" si="1"/>
        <v>-363248.45</v>
      </c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</row>
    <row r="516" ht="15.75" customHeight="1">
      <c r="A516" s="161"/>
      <c r="B516" s="160"/>
      <c r="C516" s="155"/>
      <c r="D516" s="130"/>
      <c r="E516" s="130"/>
      <c r="F516" s="127">
        <f t="shared" si="1"/>
        <v>-363248.45</v>
      </c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</row>
    <row r="517" ht="15.75" customHeight="1">
      <c r="A517" s="161"/>
      <c r="B517" s="160"/>
      <c r="C517" s="155"/>
      <c r="D517" s="130"/>
      <c r="E517" s="130"/>
      <c r="F517" s="127">
        <f t="shared" si="1"/>
        <v>-363248.45</v>
      </c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</row>
    <row r="518" ht="15.75" customHeight="1">
      <c r="A518" s="161"/>
      <c r="B518" s="160"/>
      <c r="C518" s="155"/>
      <c r="D518" s="130"/>
      <c r="E518" s="130"/>
      <c r="F518" s="127">
        <f t="shared" si="1"/>
        <v>-363248.45</v>
      </c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</row>
    <row r="519" ht="15.75" customHeight="1">
      <c r="A519" s="161"/>
      <c r="B519" s="160"/>
      <c r="C519" s="155"/>
      <c r="D519" s="130"/>
      <c r="E519" s="130"/>
      <c r="F519" s="127">
        <f t="shared" si="1"/>
        <v>-363248.45</v>
      </c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</row>
    <row r="520" ht="15.75" customHeight="1">
      <c r="A520" s="161"/>
      <c r="B520" s="160"/>
      <c r="C520" s="155"/>
      <c r="D520" s="130"/>
      <c r="E520" s="130"/>
      <c r="F520" s="127">
        <f t="shared" si="1"/>
        <v>-363248.45</v>
      </c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</row>
    <row r="521" ht="15.75" customHeight="1">
      <c r="A521" s="161"/>
      <c r="B521" s="160"/>
      <c r="C521" s="155"/>
      <c r="D521" s="130"/>
      <c r="E521" s="130"/>
      <c r="F521" s="127">
        <f t="shared" si="1"/>
        <v>-363248.45</v>
      </c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</row>
    <row r="522" ht="15.75" customHeight="1">
      <c r="A522" s="161"/>
      <c r="B522" s="160"/>
      <c r="C522" s="155"/>
      <c r="D522" s="130"/>
      <c r="E522" s="130"/>
      <c r="F522" s="127">
        <f t="shared" si="1"/>
        <v>-363248.45</v>
      </c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</row>
    <row r="523" ht="15.75" customHeight="1">
      <c r="A523" s="161"/>
      <c r="B523" s="160"/>
      <c r="C523" s="155"/>
      <c r="D523" s="130"/>
      <c r="E523" s="130"/>
      <c r="F523" s="127">
        <f t="shared" si="1"/>
        <v>-363248.45</v>
      </c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</row>
    <row r="524" ht="15.75" customHeight="1">
      <c r="A524" s="161"/>
      <c r="B524" s="160"/>
      <c r="C524" s="155"/>
      <c r="D524" s="130"/>
      <c r="E524" s="130"/>
      <c r="F524" s="127">
        <f t="shared" si="1"/>
        <v>-363248.45</v>
      </c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</row>
    <row r="525" ht="15.75" customHeight="1">
      <c r="A525" s="161"/>
      <c r="B525" s="160"/>
      <c r="C525" s="155"/>
      <c r="D525" s="130"/>
      <c r="E525" s="130"/>
      <c r="F525" s="127">
        <f t="shared" si="1"/>
        <v>-363248.45</v>
      </c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</row>
    <row r="526" ht="15.75" customHeight="1">
      <c r="A526" s="161"/>
      <c r="B526" s="160"/>
      <c r="C526" s="155"/>
      <c r="D526" s="130"/>
      <c r="E526" s="130"/>
      <c r="F526" s="127">
        <f t="shared" si="1"/>
        <v>-363248.45</v>
      </c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</row>
    <row r="527" ht="15.75" customHeight="1">
      <c r="A527" s="161"/>
      <c r="B527" s="160"/>
      <c r="C527" s="155"/>
      <c r="D527" s="130"/>
      <c r="E527" s="130"/>
      <c r="F527" s="127">
        <f t="shared" si="1"/>
        <v>-363248.45</v>
      </c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</row>
    <row r="528" ht="15.75" customHeight="1">
      <c r="A528" s="161"/>
      <c r="B528" s="160"/>
      <c r="C528" s="155"/>
      <c r="D528" s="130"/>
      <c r="E528" s="130"/>
      <c r="F528" s="127">
        <f t="shared" si="1"/>
        <v>-363248.45</v>
      </c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</row>
    <row r="529" ht="15.75" customHeight="1">
      <c r="A529" s="161"/>
      <c r="B529" s="160"/>
      <c r="C529" s="155"/>
      <c r="D529" s="130"/>
      <c r="E529" s="130"/>
      <c r="F529" s="127">
        <f t="shared" si="1"/>
        <v>-363248.45</v>
      </c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</row>
    <row r="530" ht="15.75" customHeight="1">
      <c r="A530" s="161"/>
      <c r="B530" s="160"/>
      <c r="C530" s="155"/>
      <c r="D530" s="130"/>
      <c r="E530" s="130"/>
      <c r="F530" s="127">
        <f t="shared" si="1"/>
        <v>-363248.45</v>
      </c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</row>
    <row r="531" ht="15.75" customHeight="1">
      <c r="A531" s="161"/>
      <c r="B531" s="160"/>
      <c r="C531" s="155"/>
      <c r="D531" s="130"/>
      <c r="E531" s="130"/>
      <c r="F531" s="127">
        <f t="shared" si="1"/>
        <v>-363248.45</v>
      </c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</row>
    <row r="532" ht="15.75" customHeight="1">
      <c r="A532" s="161"/>
      <c r="B532" s="160"/>
      <c r="C532" s="155"/>
      <c r="D532" s="130"/>
      <c r="E532" s="130"/>
      <c r="F532" s="127">
        <f t="shared" si="1"/>
        <v>-363248.45</v>
      </c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</row>
    <row r="533" ht="15.75" customHeight="1">
      <c r="A533" s="161"/>
      <c r="B533" s="160"/>
      <c r="C533" s="155"/>
      <c r="D533" s="130"/>
      <c r="E533" s="130"/>
      <c r="F533" s="127">
        <f t="shared" si="1"/>
        <v>-363248.45</v>
      </c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</row>
    <row r="534" ht="15.75" customHeight="1">
      <c r="A534" s="161"/>
      <c r="B534" s="160"/>
      <c r="C534" s="155"/>
      <c r="D534" s="130"/>
      <c r="E534" s="130"/>
      <c r="F534" s="127">
        <f t="shared" si="1"/>
        <v>-363248.45</v>
      </c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</row>
    <row r="535" ht="15.75" customHeight="1">
      <c r="A535" s="161"/>
      <c r="B535" s="160"/>
      <c r="C535" s="155"/>
      <c r="D535" s="130"/>
      <c r="E535" s="130"/>
      <c r="F535" s="127">
        <f t="shared" si="1"/>
        <v>-363248.45</v>
      </c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</row>
    <row r="536" ht="15.75" customHeight="1">
      <c r="A536" s="161"/>
      <c r="B536" s="160"/>
      <c r="C536" s="155"/>
      <c r="D536" s="130"/>
      <c r="E536" s="130"/>
      <c r="F536" s="127">
        <f t="shared" si="1"/>
        <v>-363248.45</v>
      </c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</row>
    <row r="537" ht="15.75" customHeight="1">
      <c r="A537" s="161"/>
      <c r="B537" s="160"/>
      <c r="C537" s="155"/>
      <c r="D537" s="130"/>
      <c r="E537" s="130"/>
      <c r="F537" s="127">
        <f t="shared" si="1"/>
        <v>-363248.45</v>
      </c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</row>
    <row r="538" ht="15.75" customHeight="1">
      <c r="A538" s="161"/>
      <c r="B538" s="160"/>
      <c r="C538" s="155"/>
      <c r="D538" s="130"/>
      <c r="E538" s="130"/>
      <c r="F538" s="127">
        <f t="shared" si="1"/>
        <v>-363248.45</v>
      </c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</row>
    <row r="539" ht="15.75" customHeight="1">
      <c r="A539" s="161"/>
      <c r="B539" s="160"/>
      <c r="C539" s="155"/>
      <c r="D539" s="130"/>
      <c r="E539" s="130"/>
      <c r="F539" s="127">
        <f t="shared" si="1"/>
        <v>-363248.45</v>
      </c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</row>
    <row r="540" ht="15.75" customHeight="1">
      <c r="A540" s="161"/>
      <c r="B540" s="160"/>
      <c r="C540" s="155"/>
      <c r="D540" s="130"/>
      <c r="E540" s="130"/>
      <c r="F540" s="127">
        <f t="shared" si="1"/>
        <v>-363248.45</v>
      </c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</row>
    <row r="541" ht="15.75" customHeight="1">
      <c r="A541" s="161"/>
      <c r="B541" s="160"/>
      <c r="C541" s="155"/>
      <c r="D541" s="130"/>
      <c r="E541" s="130"/>
      <c r="F541" s="127">
        <f t="shared" si="1"/>
        <v>-363248.45</v>
      </c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</row>
    <row r="542" ht="15.75" customHeight="1">
      <c r="A542" s="161"/>
      <c r="B542" s="160"/>
      <c r="C542" s="155"/>
      <c r="D542" s="130"/>
      <c r="E542" s="130"/>
      <c r="F542" s="127">
        <f t="shared" si="1"/>
        <v>-363248.45</v>
      </c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</row>
    <row r="543" ht="15.75" customHeight="1">
      <c r="A543" s="161"/>
      <c r="B543" s="160"/>
      <c r="C543" s="155"/>
      <c r="D543" s="130"/>
      <c r="E543" s="130"/>
      <c r="F543" s="127">
        <f t="shared" si="1"/>
        <v>-363248.45</v>
      </c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</row>
    <row r="544" ht="15.75" customHeight="1">
      <c r="A544" s="161"/>
      <c r="B544" s="160"/>
      <c r="C544" s="155"/>
      <c r="D544" s="130"/>
      <c r="E544" s="130"/>
      <c r="F544" s="127">
        <f t="shared" si="1"/>
        <v>-363248.45</v>
      </c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</row>
    <row r="545" ht="15.75" customHeight="1">
      <c r="A545" s="161"/>
      <c r="B545" s="160"/>
      <c r="C545" s="155"/>
      <c r="D545" s="130"/>
      <c r="E545" s="130"/>
      <c r="F545" s="127">
        <f t="shared" si="1"/>
        <v>-363248.45</v>
      </c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</row>
    <row r="546" ht="15.75" customHeight="1">
      <c r="A546" s="161"/>
      <c r="B546" s="160"/>
      <c r="C546" s="155"/>
      <c r="D546" s="130"/>
      <c r="E546" s="130"/>
      <c r="F546" s="127">
        <f t="shared" si="1"/>
        <v>-363248.45</v>
      </c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</row>
    <row r="547" ht="15.75" customHeight="1">
      <c r="A547" s="161"/>
      <c r="B547" s="160"/>
      <c r="C547" s="155"/>
      <c r="D547" s="130"/>
      <c r="E547" s="130"/>
      <c r="F547" s="127">
        <f t="shared" si="1"/>
        <v>-363248.45</v>
      </c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</row>
    <row r="548" ht="15.75" customHeight="1">
      <c r="A548" s="161"/>
      <c r="B548" s="160"/>
      <c r="C548" s="155"/>
      <c r="D548" s="130"/>
      <c r="E548" s="130"/>
      <c r="F548" s="127">
        <f t="shared" si="1"/>
        <v>-363248.45</v>
      </c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</row>
    <row r="549" ht="15.75" customHeight="1">
      <c r="A549" s="161"/>
      <c r="B549" s="160"/>
      <c r="C549" s="155"/>
      <c r="D549" s="130"/>
      <c r="E549" s="130"/>
      <c r="F549" s="127">
        <f t="shared" si="1"/>
        <v>-363248.45</v>
      </c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</row>
    <row r="550" ht="15.75" customHeight="1">
      <c r="A550" s="161"/>
      <c r="B550" s="160"/>
      <c r="C550" s="155"/>
      <c r="D550" s="130"/>
      <c r="E550" s="130"/>
      <c r="F550" s="127">
        <f t="shared" si="1"/>
        <v>-363248.45</v>
      </c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</row>
    <row r="551" ht="15.75" customHeight="1">
      <c r="A551" s="161"/>
      <c r="B551" s="160"/>
      <c r="C551" s="155"/>
      <c r="D551" s="130"/>
      <c r="E551" s="130"/>
      <c r="F551" s="127">
        <f t="shared" si="1"/>
        <v>-363248.45</v>
      </c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</row>
    <row r="552" ht="15.75" customHeight="1">
      <c r="A552" s="161"/>
      <c r="B552" s="160"/>
      <c r="C552" s="155"/>
      <c r="D552" s="130"/>
      <c r="E552" s="130"/>
      <c r="F552" s="127">
        <f t="shared" si="1"/>
        <v>-363248.45</v>
      </c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</row>
    <row r="553" ht="15.75" customHeight="1">
      <c r="A553" s="161"/>
      <c r="B553" s="160"/>
      <c r="C553" s="155"/>
      <c r="D553" s="130"/>
      <c r="E553" s="130"/>
      <c r="F553" s="127">
        <f t="shared" si="1"/>
        <v>-363248.45</v>
      </c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</row>
    <row r="554" ht="15.75" customHeight="1">
      <c r="A554" s="161"/>
      <c r="B554" s="160"/>
      <c r="C554" s="155"/>
      <c r="D554" s="130"/>
      <c r="E554" s="130"/>
      <c r="F554" s="127">
        <f t="shared" si="1"/>
        <v>-363248.45</v>
      </c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</row>
    <row r="555" ht="15.75" customHeight="1">
      <c r="A555" s="161"/>
      <c r="B555" s="160"/>
      <c r="C555" s="155"/>
      <c r="D555" s="130"/>
      <c r="E555" s="130"/>
      <c r="F555" s="127">
        <f t="shared" si="1"/>
        <v>-363248.45</v>
      </c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</row>
    <row r="556" ht="15.75" customHeight="1">
      <c r="A556" s="161"/>
      <c r="B556" s="160"/>
      <c r="C556" s="155"/>
      <c r="D556" s="130"/>
      <c r="E556" s="130"/>
      <c r="F556" s="127">
        <f t="shared" si="1"/>
        <v>-363248.45</v>
      </c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</row>
    <row r="557" ht="15.75" customHeight="1">
      <c r="A557" s="161"/>
      <c r="B557" s="160"/>
      <c r="C557" s="155"/>
      <c r="D557" s="130"/>
      <c r="E557" s="130"/>
      <c r="F557" s="127">
        <f t="shared" si="1"/>
        <v>-363248.45</v>
      </c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</row>
    <row r="558" ht="15.75" customHeight="1">
      <c r="A558" s="161"/>
      <c r="B558" s="160"/>
      <c r="C558" s="155"/>
      <c r="D558" s="130"/>
      <c r="E558" s="130"/>
      <c r="F558" s="127">
        <f t="shared" si="1"/>
        <v>-363248.45</v>
      </c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</row>
    <row r="559" ht="15.75" customHeight="1">
      <c r="A559" s="161"/>
      <c r="B559" s="160"/>
      <c r="C559" s="155"/>
      <c r="D559" s="130"/>
      <c r="E559" s="130"/>
      <c r="F559" s="127">
        <f t="shared" si="1"/>
        <v>-363248.45</v>
      </c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</row>
    <row r="560" ht="15.75" customHeight="1">
      <c r="A560" s="161"/>
      <c r="B560" s="160"/>
      <c r="C560" s="155"/>
      <c r="D560" s="130"/>
      <c r="E560" s="130"/>
      <c r="F560" s="127">
        <f t="shared" si="1"/>
        <v>-363248.45</v>
      </c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</row>
    <row r="561" ht="15.75" customHeight="1">
      <c r="A561" s="161"/>
      <c r="B561" s="160"/>
      <c r="C561" s="155"/>
      <c r="D561" s="130"/>
      <c r="E561" s="130"/>
      <c r="F561" s="127">
        <f t="shared" si="1"/>
        <v>-363248.45</v>
      </c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</row>
    <row r="562" ht="15.75" customHeight="1">
      <c r="A562" s="161"/>
      <c r="B562" s="160"/>
      <c r="C562" s="155"/>
      <c r="D562" s="130"/>
      <c r="E562" s="130"/>
      <c r="F562" s="127">
        <f t="shared" si="1"/>
        <v>-363248.45</v>
      </c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</row>
    <row r="563" ht="15.75" customHeight="1">
      <c r="A563" s="161"/>
      <c r="B563" s="160"/>
      <c r="C563" s="155"/>
      <c r="D563" s="130"/>
      <c r="E563" s="130"/>
      <c r="F563" s="127">
        <f t="shared" si="1"/>
        <v>-363248.45</v>
      </c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</row>
    <row r="564" ht="15.75" customHeight="1">
      <c r="A564" s="161"/>
      <c r="B564" s="160"/>
      <c r="C564" s="155"/>
      <c r="D564" s="130"/>
      <c r="E564" s="130"/>
      <c r="F564" s="127">
        <f t="shared" si="1"/>
        <v>-363248.45</v>
      </c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</row>
    <row r="565" ht="15.75" customHeight="1">
      <c r="A565" s="161"/>
      <c r="B565" s="160"/>
      <c r="C565" s="155"/>
      <c r="D565" s="130"/>
      <c r="E565" s="130"/>
      <c r="F565" s="127">
        <f t="shared" si="1"/>
        <v>-363248.45</v>
      </c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</row>
    <row r="566" ht="15.75" customHeight="1">
      <c r="A566" s="161"/>
      <c r="B566" s="160"/>
      <c r="C566" s="155"/>
      <c r="D566" s="130"/>
      <c r="E566" s="130"/>
      <c r="F566" s="127">
        <f t="shared" si="1"/>
        <v>-363248.45</v>
      </c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</row>
    <row r="567" ht="15.75" customHeight="1">
      <c r="A567" s="161"/>
      <c r="B567" s="160"/>
      <c r="C567" s="155"/>
      <c r="D567" s="130"/>
      <c r="E567" s="130"/>
      <c r="F567" s="127">
        <f t="shared" si="1"/>
        <v>-363248.45</v>
      </c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</row>
    <row r="568" ht="15.75" customHeight="1">
      <c r="A568" s="161"/>
      <c r="B568" s="160"/>
      <c r="C568" s="155"/>
      <c r="D568" s="130"/>
      <c r="E568" s="130"/>
      <c r="F568" s="127">
        <f t="shared" si="1"/>
        <v>-363248.45</v>
      </c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</row>
    <row r="569" ht="15.75" customHeight="1">
      <c r="A569" s="161"/>
      <c r="B569" s="160"/>
      <c r="C569" s="155"/>
      <c r="D569" s="130"/>
      <c r="E569" s="130"/>
      <c r="F569" s="127">
        <f t="shared" si="1"/>
        <v>-363248.45</v>
      </c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</row>
    <row r="570" ht="15.75" customHeight="1">
      <c r="A570" s="161"/>
      <c r="B570" s="160"/>
      <c r="C570" s="155"/>
      <c r="D570" s="130"/>
      <c r="E570" s="130"/>
      <c r="F570" s="127">
        <f t="shared" si="1"/>
        <v>-363248.45</v>
      </c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</row>
    <row r="571" ht="15.75" customHeight="1">
      <c r="A571" s="161"/>
      <c r="B571" s="160"/>
      <c r="C571" s="155"/>
      <c r="D571" s="130"/>
      <c r="E571" s="130"/>
      <c r="F571" s="127">
        <f t="shared" si="1"/>
        <v>-363248.45</v>
      </c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</row>
    <row r="572" ht="15.75" customHeight="1">
      <c r="A572" s="161"/>
      <c r="B572" s="160"/>
      <c r="C572" s="155"/>
      <c r="D572" s="130"/>
      <c r="E572" s="130"/>
      <c r="F572" s="127">
        <f t="shared" si="1"/>
        <v>-363248.45</v>
      </c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</row>
    <row r="573" ht="15.75" customHeight="1">
      <c r="A573" s="161"/>
      <c r="B573" s="160"/>
      <c r="C573" s="155"/>
      <c r="D573" s="130"/>
      <c r="E573" s="130"/>
      <c r="F573" s="127">
        <f t="shared" si="1"/>
        <v>-363248.45</v>
      </c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</row>
    <row r="574" ht="15.75" customHeight="1">
      <c r="A574" s="161"/>
      <c r="B574" s="160"/>
      <c r="C574" s="155"/>
      <c r="D574" s="130"/>
      <c r="E574" s="130"/>
      <c r="F574" s="127">
        <f t="shared" si="1"/>
        <v>-363248.45</v>
      </c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</row>
    <row r="575" ht="15.75" customHeight="1">
      <c r="A575" s="161"/>
      <c r="B575" s="160"/>
      <c r="C575" s="155"/>
      <c r="D575" s="130"/>
      <c r="E575" s="130"/>
      <c r="F575" s="127">
        <f t="shared" si="1"/>
        <v>-363248.45</v>
      </c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</row>
    <row r="576" ht="15.75" customHeight="1">
      <c r="A576" s="161"/>
      <c r="B576" s="160"/>
      <c r="C576" s="155"/>
      <c r="D576" s="130"/>
      <c r="E576" s="130"/>
      <c r="F576" s="127">
        <f t="shared" si="1"/>
        <v>-363248.45</v>
      </c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</row>
    <row r="577" ht="15.75" customHeight="1">
      <c r="A577" s="161"/>
      <c r="B577" s="160"/>
      <c r="C577" s="155"/>
      <c r="D577" s="130"/>
      <c r="E577" s="130"/>
      <c r="F577" s="127">
        <f t="shared" si="1"/>
        <v>-363248.45</v>
      </c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</row>
    <row r="578" ht="15.75" customHeight="1">
      <c r="A578" s="161"/>
      <c r="B578" s="160"/>
      <c r="C578" s="155"/>
      <c r="D578" s="130"/>
      <c r="E578" s="130"/>
      <c r="F578" s="127">
        <f t="shared" si="1"/>
        <v>-363248.45</v>
      </c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</row>
    <row r="579" ht="15.75" customHeight="1">
      <c r="A579" s="161"/>
      <c r="B579" s="160"/>
      <c r="C579" s="155"/>
      <c r="D579" s="130"/>
      <c r="E579" s="130"/>
      <c r="F579" s="127">
        <f t="shared" si="1"/>
        <v>-363248.45</v>
      </c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</row>
    <row r="580" ht="15.75" customHeight="1">
      <c r="A580" s="161"/>
      <c r="B580" s="160"/>
      <c r="C580" s="155"/>
      <c r="D580" s="130"/>
      <c r="E580" s="130"/>
      <c r="F580" s="127">
        <f t="shared" si="1"/>
        <v>-363248.45</v>
      </c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</row>
    <row r="581" ht="15.75" customHeight="1">
      <c r="A581" s="161"/>
      <c r="B581" s="160"/>
      <c r="C581" s="155"/>
      <c r="D581" s="130"/>
      <c r="E581" s="130"/>
      <c r="F581" s="127">
        <f t="shared" si="1"/>
        <v>-363248.45</v>
      </c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</row>
    <row r="582" ht="15.75" customHeight="1">
      <c r="A582" s="161"/>
      <c r="B582" s="160"/>
      <c r="C582" s="155"/>
      <c r="D582" s="130"/>
      <c r="E582" s="130"/>
      <c r="F582" s="127">
        <f t="shared" si="1"/>
        <v>-363248.45</v>
      </c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</row>
    <row r="583" ht="15.75" customHeight="1">
      <c r="A583" s="161"/>
      <c r="B583" s="160"/>
      <c r="C583" s="155"/>
      <c r="D583" s="130"/>
      <c r="E583" s="130"/>
      <c r="F583" s="127">
        <f t="shared" si="1"/>
        <v>-363248.45</v>
      </c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</row>
    <row r="584" ht="15.75" customHeight="1">
      <c r="A584" s="162"/>
      <c r="B584" s="121"/>
      <c r="C584" s="117"/>
      <c r="D584" s="118"/>
      <c r="E584" s="118"/>
      <c r="F584" s="16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</row>
    <row r="585" ht="15.75" customHeight="1">
      <c r="A585" s="162"/>
      <c r="B585" s="121"/>
      <c r="C585" s="117"/>
      <c r="D585" s="118"/>
      <c r="E585" s="118"/>
      <c r="F585" s="16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</row>
    <row r="586" ht="15.75" customHeight="1">
      <c r="A586" s="162"/>
      <c r="B586" s="121"/>
      <c r="C586" s="117"/>
      <c r="D586" s="118"/>
      <c r="E586" s="118"/>
      <c r="F586" s="16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</row>
    <row r="587" ht="15.75" customHeight="1">
      <c r="A587" s="162"/>
      <c r="B587" s="121"/>
      <c r="C587" s="117"/>
      <c r="D587" s="118"/>
      <c r="E587" s="118"/>
      <c r="F587" s="16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</row>
    <row r="588" ht="15.75" customHeight="1">
      <c r="A588" s="162"/>
      <c r="B588" s="121"/>
      <c r="C588" s="117"/>
      <c r="D588" s="118"/>
      <c r="E588" s="118"/>
      <c r="F588" s="16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</row>
    <row r="589" ht="15.75" customHeight="1">
      <c r="A589" s="162"/>
      <c r="B589" s="121"/>
      <c r="C589" s="117"/>
      <c r="D589" s="118"/>
      <c r="E589" s="118"/>
      <c r="F589" s="16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</row>
    <row r="590" ht="15.75" customHeight="1">
      <c r="A590" s="162"/>
      <c r="B590" s="121"/>
      <c r="C590" s="117"/>
      <c r="D590" s="118"/>
      <c r="E590" s="118"/>
      <c r="F590" s="16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</row>
    <row r="591" ht="15.75" customHeight="1">
      <c r="A591" s="162"/>
      <c r="B591" s="121"/>
      <c r="C591" s="117"/>
      <c r="D591" s="118"/>
      <c r="E591" s="118"/>
      <c r="F591" s="16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</row>
    <row r="592" ht="15.75" customHeight="1">
      <c r="A592" s="162"/>
      <c r="B592" s="121"/>
      <c r="C592" s="117"/>
      <c r="D592" s="118"/>
      <c r="E592" s="118"/>
      <c r="F592" s="16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</row>
    <row r="593" ht="15.75" customHeight="1">
      <c r="A593" s="162"/>
      <c r="B593" s="121"/>
      <c r="C593" s="117"/>
      <c r="D593" s="118"/>
      <c r="E593" s="118"/>
      <c r="F593" s="16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</row>
    <row r="594" ht="15.75" customHeight="1">
      <c r="A594" s="162"/>
      <c r="B594" s="121"/>
      <c r="C594" s="117"/>
      <c r="D594" s="118"/>
      <c r="E594" s="118"/>
      <c r="F594" s="16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</row>
    <row r="595" ht="15.75" customHeight="1">
      <c r="A595" s="162"/>
      <c r="B595" s="121"/>
      <c r="C595" s="117"/>
      <c r="D595" s="118"/>
      <c r="E595" s="118"/>
      <c r="F595" s="16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</row>
    <row r="596" ht="15.75" customHeight="1">
      <c r="A596" s="162"/>
      <c r="B596" s="121"/>
      <c r="C596" s="117"/>
      <c r="D596" s="118"/>
      <c r="E596" s="118"/>
      <c r="F596" s="16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</row>
    <row r="597" ht="15.75" customHeight="1">
      <c r="A597" s="162"/>
      <c r="B597" s="121"/>
      <c r="C597" s="117"/>
      <c r="D597" s="118"/>
      <c r="E597" s="118"/>
      <c r="F597" s="16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</row>
    <row r="598" ht="15.75" customHeight="1">
      <c r="A598" s="162"/>
      <c r="B598" s="121"/>
      <c r="C598" s="117"/>
      <c r="D598" s="118"/>
      <c r="E598" s="118"/>
      <c r="F598" s="16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</row>
    <row r="599" ht="15.75" customHeight="1">
      <c r="A599" s="162"/>
      <c r="B599" s="121"/>
      <c r="C599" s="117"/>
      <c r="D599" s="118"/>
      <c r="E599" s="118"/>
      <c r="F599" s="16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</row>
    <row r="600" ht="15.75" customHeight="1">
      <c r="A600" s="162"/>
      <c r="B600" s="121"/>
      <c r="C600" s="117"/>
      <c r="D600" s="118"/>
      <c r="E600" s="118"/>
      <c r="F600" s="16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</row>
    <row r="601" ht="15.75" customHeight="1">
      <c r="A601" s="162"/>
      <c r="B601" s="121"/>
      <c r="C601" s="117"/>
      <c r="D601" s="118"/>
      <c r="E601" s="118"/>
      <c r="F601" s="16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</row>
    <row r="602" ht="15.75" customHeight="1">
      <c r="A602" s="162"/>
      <c r="B602" s="121"/>
      <c r="C602" s="117"/>
      <c r="D602" s="118"/>
      <c r="E602" s="118"/>
      <c r="F602" s="16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</row>
    <row r="603" ht="15.75" customHeight="1">
      <c r="A603" s="162"/>
      <c r="B603" s="121"/>
      <c r="C603" s="117"/>
      <c r="D603" s="118"/>
      <c r="E603" s="118"/>
      <c r="F603" s="16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</row>
    <row r="604" ht="15.75" customHeight="1">
      <c r="A604" s="162"/>
      <c r="B604" s="121"/>
      <c r="C604" s="117"/>
      <c r="D604" s="118"/>
      <c r="E604" s="118"/>
      <c r="F604" s="16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</row>
    <row r="605" ht="15.75" customHeight="1">
      <c r="A605" s="162"/>
      <c r="B605" s="121"/>
      <c r="C605" s="117"/>
      <c r="D605" s="118"/>
      <c r="E605" s="118"/>
      <c r="F605" s="16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</row>
    <row r="606" ht="15.75" customHeight="1">
      <c r="A606" s="162"/>
      <c r="B606" s="121"/>
      <c r="C606" s="117"/>
      <c r="D606" s="118"/>
      <c r="E606" s="118"/>
      <c r="F606" s="16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</row>
    <row r="607" ht="15.75" customHeight="1">
      <c r="A607" s="162"/>
      <c r="B607" s="121"/>
      <c r="C607" s="117"/>
      <c r="D607" s="118"/>
      <c r="E607" s="118"/>
      <c r="F607" s="16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</row>
    <row r="608" ht="15.75" customHeight="1">
      <c r="A608" s="162"/>
      <c r="B608" s="121"/>
      <c r="C608" s="117"/>
      <c r="D608" s="118"/>
      <c r="E608" s="118"/>
      <c r="F608" s="16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</row>
    <row r="609" ht="15.75" customHeight="1">
      <c r="A609" s="162"/>
      <c r="B609" s="121"/>
      <c r="C609" s="117"/>
      <c r="D609" s="118"/>
      <c r="E609" s="118"/>
      <c r="F609" s="16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</row>
    <row r="610" ht="15.75" customHeight="1">
      <c r="A610" s="162"/>
      <c r="B610" s="121"/>
      <c r="C610" s="117"/>
      <c r="D610" s="118"/>
      <c r="E610" s="118"/>
      <c r="F610" s="16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</row>
    <row r="611" ht="15.75" customHeight="1">
      <c r="A611" s="162"/>
      <c r="B611" s="121"/>
      <c r="C611" s="117"/>
      <c r="D611" s="118"/>
      <c r="E611" s="118"/>
      <c r="F611" s="16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</row>
    <row r="612" ht="15.75" customHeight="1">
      <c r="A612" s="162"/>
      <c r="B612" s="121"/>
      <c r="C612" s="117"/>
      <c r="D612" s="118"/>
      <c r="E612" s="118"/>
      <c r="F612" s="16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</row>
    <row r="613" ht="15.75" customHeight="1">
      <c r="A613" s="162"/>
      <c r="B613" s="121"/>
      <c r="C613" s="117"/>
      <c r="D613" s="118"/>
      <c r="E613" s="118"/>
      <c r="F613" s="16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</row>
    <row r="614" ht="15.75" customHeight="1">
      <c r="A614" s="162"/>
      <c r="B614" s="121"/>
      <c r="C614" s="117"/>
      <c r="D614" s="118"/>
      <c r="E614" s="118"/>
      <c r="F614" s="16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</row>
    <row r="615" ht="15.75" customHeight="1">
      <c r="A615" s="162"/>
      <c r="B615" s="121"/>
      <c r="C615" s="117"/>
      <c r="D615" s="118"/>
      <c r="E615" s="118"/>
      <c r="F615" s="16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</row>
    <row r="616" ht="15.75" customHeight="1">
      <c r="A616" s="162"/>
      <c r="B616" s="121"/>
      <c r="C616" s="117"/>
      <c r="D616" s="118"/>
      <c r="E616" s="118"/>
      <c r="F616" s="16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</row>
    <row r="617" ht="15.75" customHeight="1">
      <c r="A617" s="162"/>
      <c r="B617" s="121"/>
      <c r="C617" s="117"/>
      <c r="D617" s="118"/>
      <c r="E617" s="118"/>
      <c r="F617" s="16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</row>
    <row r="618" ht="15.75" customHeight="1">
      <c r="A618" s="162"/>
      <c r="B618" s="121"/>
      <c r="C618" s="117"/>
      <c r="D618" s="118"/>
      <c r="E618" s="118"/>
      <c r="F618" s="16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</row>
    <row r="619" ht="15.75" customHeight="1">
      <c r="A619" s="162"/>
      <c r="B619" s="121"/>
      <c r="C619" s="117"/>
      <c r="D619" s="118"/>
      <c r="E619" s="118"/>
      <c r="F619" s="16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</row>
    <row r="620" ht="15.75" customHeight="1">
      <c r="A620" s="162"/>
      <c r="B620" s="121"/>
      <c r="C620" s="117"/>
      <c r="D620" s="118"/>
      <c r="E620" s="118"/>
      <c r="F620" s="16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</row>
    <row r="621" ht="15.75" customHeight="1">
      <c r="A621" s="162"/>
      <c r="B621" s="121"/>
      <c r="C621" s="117"/>
      <c r="D621" s="118"/>
      <c r="E621" s="118"/>
      <c r="F621" s="16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</row>
    <row r="622" ht="15.75" customHeight="1">
      <c r="A622" s="162"/>
      <c r="B622" s="121"/>
      <c r="C622" s="117"/>
      <c r="D622" s="118"/>
      <c r="E622" s="118"/>
      <c r="F622" s="16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</row>
    <row r="623" ht="15.75" customHeight="1">
      <c r="A623" s="162"/>
      <c r="B623" s="121"/>
      <c r="C623" s="117"/>
      <c r="D623" s="118"/>
      <c r="E623" s="118"/>
      <c r="F623" s="16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</row>
    <row r="624" ht="15.75" customHeight="1">
      <c r="A624" s="162"/>
      <c r="B624" s="121"/>
      <c r="C624" s="117"/>
      <c r="D624" s="118"/>
      <c r="E624" s="118"/>
      <c r="F624" s="16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</row>
    <row r="625" ht="15.75" customHeight="1">
      <c r="A625" s="162"/>
      <c r="B625" s="121"/>
      <c r="C625" s="117"/>
      <c r="D625" s="118"/>
      <c r="E625" s="118"/>
      <c r="F625" s="16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</row>
    <row r="626" ht="15.75" customHeight="1">
      <c r="A626" s="162"/>
      <c r="B626" s="121"/>
      <c r="C626" s="117"/>
      <c r="D626" s="118"/>
      <c r="E626" s="118"/>
      <c r="F626" s="16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</row>
    <row r="627" ht="15.75" customHeight="1">
      <c r="A627" s="162"/>
      <c r="B627" s="121"/>
      <c r="C627" s="117"/>
      <c r="D627" s="118"/>
      <c r="E627" s="118"/>
      <c r="F627" s="16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</row>
    <row r="628" ht="15.75" customHeight="1">
      <c r="A628" s="162"/>
      <c r="B628" s="121"/>
      <c r="C628" s="117"/>
      <c r="D628" s="118"/>
      <c r="E628" s="118"/>
      <c r="F628" s="16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</row>
    <row r="629" ht="15.75" customHeight="1">
      <c r="A629" s="162"/>
      <c r="B629" s="121"/>
      <c r="C629" s="117"/>
      <c r="D629" s="118"/>
      <c r="E629" s="118"/>
      <c r="F629" s="16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</row>
    <row r="630" ht="15.75" customHeight="1">
      <c r="A630" s="162"/>
      <c r="B630" s="121"/>
      <c r="C630" s="117"/>
      <c r="D630" s="118"/>
      <c r="E630" s="118"/>
      <c r="F630" s="16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</row>
    <row r="631" ht="15.75" customHeight="1">
      <c r="A631" s="162"/>
      <c r="B631" s="121"/>
      <c r="C631" s="117"/>
      <c r="D631" s="118"/>
      <c r="E631" s="118"/>
      <c r="F631" s="16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</row>
    <row r="632" ht="15.75" customHeight="1">
      <c r="A632" s="162"/>
      <c r="B632" s="121"/>
      <c r="C632" s="117"/>
      <c r="D632" s="118"/>
      <c r="E632" s="118"/>
      <c r="F632" s="16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</row>
    <row r="633" ht="15.75" customHeight="1">
      <c r="A633" s="162"/>
      <c r="B633" s="121"/>
      <c r="C633" s="117"/>
      <c r="D633" s="118"/>
      <c r="E633" s="118"/>
      <c r="F633" s="16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</row>
    <row r="634" ht="15.75" customHeight="1">
      <c r="A634" s="162"/>
      <c r="B634" s="121"/>
      <c r="C634" s="117"/>
      <c r="D634" s="118"/>
      <c r="E634" s="118"/>
      <c r="F634" s="16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</row>
    <row r="635" ht="15.75" customHeight="1">
      <c r="A635" s="162"/>
      <c r="B635" s="121"/>
      <c r="C635" s="117"/>
      <c r="D635" s="118"/>
      <c r="E635" s="118"/>
      <c r="F635" s="16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</row>
    <row r="636" ht="15.75" customHeight="1">
      <c r="A636" s="162"/>
      <c r="B636" s="121"/>
      <c r="C636" s="117"/>
      <c r="D636" s="118"/>
      <c r="E636" s="118"/>
      <c r="F636" s="16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</row>
    <row r="637" ht="15.75" customHeight="1">
      <c r="A637" s="162"/>
      <c r="B637" s="121"/>
      <c r="C637" s="117"/>
      <c r="D637" s="118"/>
      <c r="E637" s="118"/>
      <c r="F637" s="16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</row>
    <row r="638" ht="15.75" customHeight="1">
      <c r="A638" s="162"/>
      <c r="B638" s="121"/>
      <c r="C638" s="117"/>
      <c r="D638" s="118"/>
      <c r="E638" s="118"/>
      <c r="F638" s="16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</row>
    <row r="639" ht="15.75" customHeight="1">
      <c r="A639" s="162"/>
      <c r="B639" s="121"/>
      <c r="C639" s="117"/>
      <c r="D639" s="118"/>
      <c r="E639" s="118"/>
      <c r="F639" s="16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</row>
    <row r="640" ht="15.75" customHeight="1">
      <c r="A640" s="162"/>
      <c r="B640" s="121"/>
      <c r="C640" s="117"/>
      <c r="D640" s="118"/>
      <c r="E640" s="118"/>
      <c r="F640" s="16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</row>
    <row r="641" ht="15.75" customHeight="1">
      <c r="A641" s="162"/>
      <c r="B641" s="121"/>
      <c r="C641" s="117"/>
      <c r="D641" s="118"/>
      <c r="E641" s="118"/>
      <c r="F641" s="16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</row>
    <row r="642" ht="15.75" customHeight="1">
      <c r="A642" s="162"/>
      <c r="B642" s="121"/>
      <c r="C642" s="117"/>
      <c r="D642" s="118"/>
      <c r="E642" s="118"/>
      <c r="F642" s="16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</row>
    <row r="643" ht="15.75" customHeight="1">
      <c r="A643" s="162"/>
      <c r="B643" s="121"/>
      <c r="C643" s="117"/>
      <c r="D643" s="118"/>
      <c r="E643" s="118"/>
      <c r="F643" s="16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</row>
    <row r="644" ht="15.75" customHeight="1">
      <c r="A644" s="162"/>
      <c r="B644" s="121"/>
      <c r="C644" s="117"/>
      <c r="D644" s="118"/>
      <c r="E644" s="118"/>
      <c r="F644" s="16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</row>
    <row r="645" ht="15.75" customHeight="1">
      <c r="A645" s="162"/>
      <c r="B645" s="121"/>
      <c r="C645" s="117"/>
      <c r="D645" s="118"/>
      <c r="E645" s="118"/>
      <c r="F645" s="16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</row>
    <row r="646" ht="15.75" customHeight="1">
      <c r="A646" s="162"/>
      <c r="B646" s="121"/>
      <c r="C646" s="117"/>
      <c r="D646" s="118"/>
      <c r="E646" s="118"/>
      <c r="F646" s="16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</row>
    <row r="647" ht="15.75" customHeight="1">
      <c r="A647" s="162"/>
      <c r="B647" s="121"/>
      <c r="C647" s="117"/>
      <c r="D647" s="118"/>
      <c r="E647" s="118"/>
      <c r="F647" s="16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</row>
    <row r="648" ht="15.75" customHeight="1">
      <c r="A648" s="162"/>
      <c r="B648" s="121"/>
      <c r="C648" s="117"/>
      <c r="D648" s="118"/>
      <c r="E648" s="118"/>
      <c r="F648" s="16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</row>
    <row r="649" ht="15.75" customHeight="1">
      <c r="A649" s="162"/>
      <c r="B649" s="121"/>
      <c r="C649" s="117"/>
      <c r="D649" s="118"/>
      <c r="E649" s="118"/>
      <c r="F649" s="16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</row>
    <row r="650" ht="15.75" customHeight="1">
      <c r="A650" s="162"/>
      <c r="B650" s="121"/>
      <c r="C650" s="117"/>
      <c r="D650" s="118"/>
      <c r="E650" s="118"/>
      <c r="F650" s="16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</row>
    <row r="651" ht="15.75" customHeight="1">
      <c r="A651" s="162"/>
      <c r="B651" s="121"/>
      <c r="C651" s="117"/>
      <c r="D651" s="118"/>
      <c r="E651" s="118"/>
      <c r="F651" s="16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</row>
    <row r="652" ht="15.75" customHeight="1">
      <c r="A652" s="162"/>
      <c r="B652" s="121"/>
      <c r="C652" s="117"/>
      <c r="D652" s="118"/>
      <c r="E652" s="118"/>
      <c r="F652" s="16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</row>
    <row r="653" ht="15.75" customHeight="1">
      <c r="A653" s="162"/>
      <c r="B653" s="121"/>
      <c r="C653" s="117"/>
      <c r="D653" s="118"/>
      <c r="E653" s="118"/>
      <c r="F653" s="16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</row>
    <row r="654" ht="15.75" customHeight="1">
      <c r="A654" s="162"/>
      <c r="B654" s="121"/>
      <c r="C654" s="117"/>
      <c r="D654" s="118"/>
      <c r="E654" s="118"/>
      <c r="F654" s="16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</row>
    <row r="655" ht="15.75" customHeight="1">
      <c r="A655" s="162"/>
      <c r="B655" s="121"/>
      <c r="C655" s="117"/>
      <c r="D655" s="118"/>
      <c r="E655" s="118"/>
      <c r="F655" s="16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</row>
    <row r="656" ht="15.75" customHeight="1">
      <c r="A656" s="162"/>
      <c r="B656" s="121"/>
      <c r="C656" s="117"/>
      <c r="D656" s="118"/>
      <c r="E656" s="118"/>
      <c r="F656" s="16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</row>
    <row r="657" ht="15.75" customHeight="1">
      <c r="A657" s="162"/>
      <c r="B657" s="121"/>
      <c r="C657" s="117"/>
      <c r="D657" s="118"/>
      <c r="E657" s="118"/>
      <c r="F657" s="16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</row>
    <row r="658" ht="15.75" customHeight="1">
      <c r="A658" s="162"/>
      <c r="B658" s="121"/>
      <c r="C658" s="117"/>
      <c r="D658" s="118"/>
      <c r="E658" s="118"/>
      <c r="F658" s="16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</row>
    <row r="659" ht="15.75" customHeight="1">
      <c r="A659" s="162"/>
      <c r="B659" s="121"/>
      <c r="C659" s="117"/>
      <c r="D659" s="118"/>
      <c r="E659" s="118"/>
      <c r="F659" s="16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</row>
    <row r="660" ht="15.75" customHeight="1">
      <c r="A660" s="162"/>
      <c r="B660" s="121"/>
      <c r="C660" s="117"/>
      <c r="D660" s="118"/>
      <c r="E660" s="118"/>
      <c r="F660" s="16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</row>
    <row r="661" ht="15.75" customHeight="1">
      <c r="A661" s="162"/>
      <c r="B661" s="121"/>
      <c r="C661" s="117"/>
      <c r="D661" s="118"/>
      <c r="E661" s="118"/>
      <c r="F661" s="16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</row>
    <row r="662" ht="15.75" customHeight="1">
      <c r="A662" s="162"/>
      <c r="B662" s="121"/>
      <c r="C662" s="117"/>
      <c r="D662" s="118"/>
      <c r="E662" s="118"/>
      <c r="F662" s="16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</row>
    <row r="663" ht="15.75" customHeight="1">
      <c r="A663" s="162"/>
      <c r="B663" s="121"/>
      <c r="C663" s="117"/>
      <c r="D663" s="118"/>
      <c r="E663" s="118"/>
      <c r="F663" s="16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</row>
    <row r="664" ht="15.75" customHeight="1">
      <c r="A664" s="162"/>
      <c r="B664" s="121"/>
      <c r="C664" s="117"/>
      <c r="D664" s="118"/>
      <c r="E664" s="118"/>
      <c r="F664" s="16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</row>
    <row r="665" ht="15.75" customHeight="1">
      <c r="A665" s="162"/>
      <c r="B665" s="121"/>
      <c r="C665" s="117"/>
      <c r="D665" s="118"/>
      <c r="E665" s="118"/>
      <c r="F665" s="16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</row>
    <row r="666" ht="15.75" customHeight="1">
      <c r="A666" s="162"/>
      <c r="B666" s="121"/>
      <c r="C666" s="117"/>
      <c r="D666" s="118"/>
      <c r="E666" s="118"/>
      <c r="F666" s="16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</row>
    <row r="667" ht="15.75" customHeight="1">
      <c r="A667" s="162"/>
      <c r="B667" s="121"/>
      <c r="C667" s="117"/>
      <c r="D667" s="118"/>
      <c r="E667" s="118"/>
      <c r="F667" s="16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</row>
    <row r="668" ht="15.75" customHeight="1">
      <c r="A668" s="162"/>
      <c r="B668" s="121"/>
      <c r="C668" s="117"/>
      <c r="D668" s="118"/>
      <c r="E668" s="118"/>
      <c r="F668" s="16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</row>
    <row r="669" ht="15.75" customHeight="1">
      <c r="A669" s="162"/>
      <c r="B669" s="121"/>
      <c r="C669" s="117"/>
      <c r="D669" s="118"/>
      <c r="E669" s="118"/>
      <c r="F669" s="16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</row>
    <row r="670" ht="15.75" customHeight="1">
      <c r="A670" s="162"/>
      <c r="B670" s="121"/>
      <c r="C670" s="117"/>
      <c r="D670" s="118"/>
      <c r="E670" s="118"/>
      <c r="F670" s="16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</row>
    <row r="671" ht="15.75" customHeight="1">
      <c r="A671" s="162"/>
      <c r="B671" s="121"/>
      <c r="C671" s="117"/>
      <c r="D671" s="118"/>
      <c r="E671" s="118"/>
      <c r="F671" s="16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</row>
    <row r="672" ht="15.75" customHeight="1">
      <c r="A672" s="162"/>
      <c r="B672" s="121"/>
      <c r="C672" s="117"/>
      <c r="D672" s="118"/>
      <c r="E672" s="118"/>
      <c r="F672" s="16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</row>
    <row r="673" ht="15.75" customHeight="1">
      <c r="A673" s="162"/>
      <c r="B673" s="121"/>
      <c r="C673" s="117"/>
      <c r="D673" s="118"/>
      <c r="E673" s="118"/>
      <c r="F673" s="16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</row>
    <row r="674" ht="15.75" customHeight="1">
      <c r="A674" s="162"/>
      <c r="B674" s="121"/>
      <c r="C674" s="117"/>
      <c r="D674" s="118"/>
      <c r="E674" s="118"/>
      <c r="F674" s="16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</row>
    <row r="675" ht="15.75" customHeight="1">
      <c r="A675" s="162"/>
      <c r="B675" s="121"/>
      <c r="C675" s="117"/>
      <c r="D675" s="118"/>
      <c r="E675" s="118"/>
      <c r="F675" s="16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</row>
    <row r="676" ht="15.75" customHeight="1">
      <c r="A676" s="162"/>
      <c r="B676" s="121"/>
      <c r="C676" s="117"/>
      <c r="D676" s="118"/>
      <c r="E676" s="118"/>
      <c r="F676" s="16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</row>
    <row r="677" ht="15.75" customHeight="1">
      <c r="A677" s="162"/>
      <c r="B677" s="121"/>
      <c r="C677" s="117"/>
      <c r="D677" s="118"/>
      <c r="E677" s="118"/>
      <c r="F677" s="16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</row>
    <row r="678" ht="15.75" customHeight="1">
      <c r="A678" s="162"/>
      <c r="B678" s="121"/>
      <c r="C678" s="117"/>
      <c r="D678" s="118"/>
      <c r="E678" s="118"/>
      <c r="F678" s="16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</row>
    <row r="679" ht="15.75" customHeight="1">
      <c r="A679" s="162"/>
      <c r="B679" s="121"/>
      <c r="C679" s="117"/>
      <c r="D679" s="118"/>
      <c r="E679" s="118"/>
      <c r="F679" s="16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</row>
    <row r="680" ht="15.75" customHeight="1">
      <c r="A680" s="162"/>
      <c r="B680" s="121"/>
      <c r="C680" s="117"/>
      <c r="D680" s="118"/>
      <c r="E680" s="118"/>
      <c r="F680" s="16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</row>
    <row r="681" ht="15.75" customHeight="1">
      <c r="A681" s="162"/>
      <c r="B681" s="121"/>
      <c r="C681" s="117"/>
      <c r="D681" s="118"/>
      <c r="E681" s="118"/>
      <c r="F681" s="16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</row>
    <row r="682" ht="15.75" customHeight="1">
      <c r="A682" s="162"/>
      <c r="B682" s="121"/>
      <c r="C682" s="117"/>
      <c r="D682" s="118"/>
      <c r="E682" s="118"/>
      <c r="F682" s="16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</row>
    <row r="683" ht="15.75" customHeight="1">
      <c r="A683" s="162"/>
      <c r="B683" s="121"/>
      <c r="C683" s="117"/>
      <c r="D683" s="118"/>
      <c r="E683" s="118"/>
      <c r="F683" s="16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</row>
    <row r="684" ht="15.75" customHeight="1">
      <c r="A684" s="162"/>
      <c r="B684" s="121"/>
      <c r="C684" s="117"/>
      <c r="D684" s="118"/>
      <c r="E684" s="118"/>
      <c r="F684" s="16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</row>
    <row r="685" ht="15.75" customHeight="1">
      <c r="A685" s="162"/>
      <c r="B685" s="121"/>
      <c r="C685" s="117"/>
      <c r="D685" s="118"/>
      <c r="E685" s="118"/>
      <c r="F685" s="16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</row>
    <row r="686" ht="15.75" customHeight="1">
      <c r="A686" s="162"/>
      <c r="B686" s="121"/>
      <c r="C686" s="117"/>
      <c r="D686" s="118"/>
      <c r="E686" s="118"/>
      <c r="F686" s="16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</row>
    <row r="687" ht="15.75" customHeight="1">
      <c r="A687" s="162"/>
      <c r="B687" s="121"/>
      <c r="C687" s="117"/>
      <c r="D687" s="118"/>
      <c r="E687" s="118"/>
      <c r="F687" s="16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</row>
    <row r="688" ht="15.75" customHeight="1">
      <c r="A688" s="162"/>
      <c r="B688" s="121"/>
      <c r="C688" s="117"/>
      <c r="D688" s="118"/>
      <c r="E688" s="118"/>
      <c r="F688" s="16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</row>
    <row r="689" ht="15.75" customHeight="1">
      <c r="A689" s="162"/>
      <c r="B689" s="121"/>
      <c r="C689" s="117"/>
      <c r="D689" s="118"/>
      <c r="E689" s="118"/>
      <c r="F689" s="16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</row>
    <row r="690" ht="15.75" customHeight="1">
      <c r="A690" s="162"/>
      <c r="B690" s="121"/>
      <c r="C690" s="117"/>
      <c r="D690" s="118"/>
      <c r="E690" s="118"/>
      <c r="F690" s="16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</row>
    <row r="691" ht="15.75" customHeight="1">
      <c r="A691" s="162"/>
      <c r="B691" s="121"/>
      <c r="C691" s="117"/>
      <c r="D691" s="118"/>
      <c r="E691" s="118"/>
      <c r="F691" s="16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</row>
    <row r="692" ht="15.75" customHeight="1">
      <c r="A692" s="162"/>
      <c r="B692" s="121"/>
      <c r="C692" s="117"/>
      <c r="D692" s="118"/>
      <c r="E692" s="118"/>
      <c r="F692" s="16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</row>
    <row r="693" ht="15.75" customHeight="1">
      <c r="A693" s="162"/>
      <c r="B693" s="121"/>
      <c r="C693" s="117"/>
      <c r="D693" s="118"/>
      <c r="E693" s="118"/>
      <c r="F693" s="16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</row>
    <row r="694" ht="15.75" customHeight="1">
      <c r="A694" s="162"/>
      <c r="B694" s="121"/>
      <c r="C694" s="117"/>
      <c r="D694" s="118"/>
      <c r="E694" s="118"/>
      <c r="F694" s="16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</row>
    <row r="695" ht="15.75" customHeight="1">
      <c r="A695" s="162"/>
      <c r="B695" s="121"/>
      <c r="C695" s="117"/>
      <c r="D695" s="118"/>
      <c r="E695" s="118"/>
      <c r="F695" s="16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</row>
    <row r="696" ht="15.75" customHeight="1">
      <c r="A696" s="162"/>
      <c r="B696" s="121"/>
      <c r="C696" s="117"/>
      <c r="D696" s="118"/>
      <c r="E696" s="118"/>
      <c r="F696" s="16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</row>
    <row r="697" ht="15.75" customHeight="1">
      <c r="A697" s="162"/>
      <c r="B697" s="121"/>
      <c r="C697" s="117"/>
      <c r="D697" s="118"/>
      <c r="E697" s="118"/>
      <c r="F697" s="16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</row>
    <row r="698" ht="15.75" customHeight="1">
      <c r="A698" s="162"/>
      <c r="B698" s="121"/>
      <c r="C698" s="117"/>
      <c r="D698" s="118"/>
      <c r="E698" s="118"/>
      <c r="F698" s="16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</row>
    <row r="699" ht="15.75" customHeight="1">
      <c r="A699" s="162"/>
      <c r="B699" s="121"/>
      <c r="C699" s="117"/>
      <c r="D699" s="118"/>
      <c r="E699" s="118"/>
      <c r="F699" s="16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</row>
    <row r="700" ht="15.75" customHeight="1">
      <c r="A700" s="162"/>
      <c r="B700" s="121"/>
      <c r="C700" s="117"/>
      <c r="D700" s="118"/>
      <c r="E700" s="118"/>
      <c r="F700" s="16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</row>
    <row r="701" ht="15.75" customHeight="1">
      <c r="A701" s="162"/>
      <c r="B701" s="121"/>
      <c r="C701" s="117"/>
      <c r="D701" s="118"/>
      <c r="E701" s="118"/>
      <c r="F701" s="16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</row>
    <row r="702" ht="15.75" customHeight="1">
      <c r="A702" s="162"/>
      <c r="B702" s="121"/>
      <c r="C702" s="117"/>
      <c r="D702" s="118"/>
      <c r="E702" s="118"/>
      <c r="F702" s="16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</row>
    <row r="703" ht="15.75" customHeight="1">
      <c r="A703" s="162"/>
      <c r="B703" s="121"/>
      <c r="C703" s="117"/>
      <c r="D703" s="118"/>
      <c r="E703" s="118"/>
      <c r="F703" s="16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</row>
    <row r="704" ht="15.75" customHeight="1">
      <c r="A704" s="162"/>
      <c r="B704" s="121"/>
      <c r="C704" s="117"/>
      <c r="D704" s="118"/>
      <c r="E704" s="118"/>
      <c r="F704" s="16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</row>
    <row r="705" ht="15.75" customHeight="1">
      <c r="A705" s="162"/>
      <c r="B705" s="121"/>
      <c r="C705" s="117"/>
      <c r="D705" s="118"/>
      <c r="E705" s="118"/>
      <c r="F705" s="16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</row>
    <row r="706" ht="15.75" customHeight="1">
      <c r="A706" s="162"/>
      <c r="B706" s="121"/>
      <c r="C706" s="117"/>
      <c r="D706" s="118"/>
      <c r="E706" s="118"/>
      <c r="F706" s="16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</row>
    <row r="707" ht="15.75" customHeight="1">
      <c r="A707" s="162"/>
      <c r="B707" s="121"/>
      <c r="C707" s="117"/>
      <c r="D707" s="118"/>
      <c r="E707" s="118"/>
      <c r="F707" s="16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</row>
    <row r="708" ht="15.75" customHeight="1">
      <c r="A708" s="162"/>
      <c r="B708" s="121"/>
      <c r="C708" s="117"/>
      <c r="D708" s="118"/>
      <c r="E708" s="118"/>
      <c r="F708" s="16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</row>
    <row r="709" ht="15.75" customHeight="1">
      <c r="A709" s="162"/>
      <c r="B709" s="121"/>
      <c r="C709" s="117"/>
      <c r="D709" s="118"/>
      <c r="E709" s="118"/>
      <c r="F709" s="16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</row>
    <row r="710" ht="15.75" customHeight="1">
      <c r="A710" s="162"/>
      <c r="B710" s="121"/>
      <c r="C710" s="117"/>
      <c r="D710" s="118"/>
      <c r="E710" s="118"/>
      <c r="F710" s="16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</row>
    <row r="711" ht="15.75" customHeight="1">
      <c r="A711" s="162"/>
      <c r="B711" s="121"/>
      <c r="C711" s="117"/>
      <c r="D711" s="118"/>
      <c r="E711" s="118"/>
      <c r="F711" s="16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</row>
    <row r="712" ht="15.75" customHeight="1">
      <c r="A712" s="162"/>
      <c r="B712" s="121"/>
      <c r="C712" s="117"/>
      <c r="D712" s="118"/>
      <c r="E712" s="118"/>
      <c r="F712" s="16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</row>
    <row r="713" ht="15.75" customHeight="1">
      <c r="A713" s="162"/>
      <c r="B713" s="121"/>
      <c r="C713" s="117"/>
      <c r="D713" s="118"/>
      <c r="E713" s="118"/>
      <c r="F713" s="16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</row>
    <row r="714" ht="15.75" customHeight="1">
      <c r="A714" s="162"/>
      <c r="B714" s="121"/>
      <c r="C714" s="117"/>
      <c r="D714" s="118"/>
      <c r="E714" s="118"/>
      <c r="F714" s="16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</row>
    <row r="715" ht="15.75" customHeight="1">
      <c r="A715" s="162"/>
      <c r="B715" s="121"/>
      <c r="C715" s="117"/>
      <c r="D715" s="118"/>
      <c r="E715" s="118"/>
      <c r="F715" s="16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</row>
    <row r="716" ht="15.75" customHeight="1">
      <c r="A716" s="162"/>
      <c r="B716" s="121"/>
      <c r="C716" s="117"/>
      <c r="D716" s="118"/>
      <c r="E716" s="118"/>
      <c r="F716" s="16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</row>
    <row r="717" ht="15.75" customHeight="1">
      <c r="A717" s="162"/>
      <c r="B717" s="121"/>
      <c r="C717" s="117"/>
      <c r="D717" s="118"/>
      <c r="E717" s="118"/>
      <c r="F717" s="16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</row>
    <row r="718" ht="15.75" customHeight="1">
      <c r="A718" s="162"/>
      <c r="B718" s="121"/>
      <c r="C718" s="117"/>
      <c r="D718" s="118"/>
      <c r="E718" s="118"/>
      <c r="F718" s="16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</row>
    <row r="719" ht="15.75" customHeight="1">
      <c r="A719" s="162"/>
      <c r="B719" s="121"/>
      <c r="C719" s="117"/>
      <c r="D719" s="118"/>
      <c r="E719" s="118"/>
      <c r="F719" s="16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</row>
    <row r="720" ht="15.75" customHeight="1">
      <c r="A720" s="162"/>
      <c r="B720" s="121"/>
      <c r="C720" s="117"/>
      <c r="D720" s="118"/>
      <c r="E720" s="118"/>
      <c r="F720" s="16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</row>
    <row r="721" ht="15.75" customHeight="1">
      <c r="A721" s="162"/>
      <c r="B721" s="121"/>
      <c r="C721" s="117"/>
      <c r="D721" s="118"/>
      <c r="E721" s="118"/>
      <c r="F721" s="16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</row>
    <row r="722" ht="15.75" customHeight="1">
      <c r="A722" s="162"/>
      <c r="B722" s="121"/>
      <c r="C722" s="117"/>
      <c r="D722" s="118"/>
      <c r="E722" s="118"/>
      <c r="F722" s="16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</row>
    <row r="723" ht="15.75" customHeight="1">
      <c r="A723" s="162"/>
      <c r="B723" s="121"/>
      <c r="C723" s="117"/>
      <c r="D723" s="118"/>
      <c r="E723" s="118"/>
      <c r="F723" s="16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</row>
    <row r="724" ht="15.75" customHeight="1">
      <c r="A724" s="162"/>
      <c r="B724" s="121"/>
      <c r="C724" s="117"/>
      <c r="D724" s="118"/>
      <c r="E724" s="118"/>
      <c r="F724" s="16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</row>
    <row r="725" ht="15.75" customHeight="1">
      <c r="A725" s="162"/>
      <c r="B725" s="121"/>
      <c r="C725" s="117"/>
      <c r="D725" s="118"/>
      <c r="E725" s="118"/>
      <c r="F725" s="16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</row>
    <row r="726" ht="15.75" customHeight="1">
      <c r="A726" s="162"/>
      <c r="B726" s="121"/>
      <c r="C726" s="117"/>
      <c r="D726" s="118"/>
      <c r="E726" s="118"/>
      <c r="F726" s="16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</row>
    <row r="727" ht="15.75" customHeight="1">
      <c r="A727" s="162"/>
      <c r="B727" s="121"/>
      <c r="C727" s="117"/>
      <c r="D727" s="118"/>
      <c r="E727" s="118"/>
      <c r="F727" s="16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</row>
    <row r="728" ht="15.75" customHeight="1">
      <c r="A728" s="162"/>
      <c r="B728" s="121"/>
      <c r="C728" s="117"/>
      <c r="D728" s="118"/>
      <c r="E728" s="118"/>
      <c r="F728" s="16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</row>
    <row r="729" ht="15.75" customHeight="1">
      <c r="A729" s="162"/>
      <c r="B729" s="121"/>
      <c r="C729" s="117"/>
      <c r="D729" s="118"/>
      <c r="E729" s="118"/>
      <c r="F729" s="16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</row>
    <row r="730" ht="15.75" customHeight="1">
      <c r="A730" s="162"/>
      <c r="B730" s="121"/>
      <c r="C730" s="117"/>
      <c r="D730" s="118"/>
      <c r="E730" s="118"/>
      <c r="F730" s="16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</row>
    <row r="731" ht="15.75" customHeight="1">
      <c r="A731" s="162"/>
      <c r="B731" s="121"/>
      <c r="C731" s="117"/>
      <c r="D731" s="118"/>
      <c r="E731" s="118"/>
      <c r="F731" s="16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</row>
    <row r="732" ht="15.75" customHeight="1">
      <c r="A732" s="162"/>
      <c r="B732" s="121"/>
      <c r="C732" s="117"/>
      <c r="D732" s="118"/>
      <c r="E732" s="118"/>
      <c r="F732" s="16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</row>
    <row r="733" ht="15.75" customHeight="1">
      <c r="A733" s="162"/>
      <c r="B733" s="121"/>
      <c r="C733" s="117"/>
      <c r="D733" s="118"/>
      <c r="E733" s="118"/>
      <c r="F733" s="16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</row>
    <row r="734" ht="15.75" customHeight="1">
      <c r="A734" s="162"/>
      <c r="B734" s="121"/>
      <c r="C734" s="117"/>
      <c r="D734" s="118"/>
      <c r="E734" s="118"/>
      <c r="F734" s="16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</row>
    <row r="735" ht="15.75" customHeight="1">
      <c r="A735" s="162"/>
      <c r="B735" s="121"/>
      <c r="C735" s="117"/>
      <c r="D735" s="118"/>
      <c r="E735" s="118"/>
      <c r="F735" s="16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</row>
    <row r="736" ht="15.75" customHeight="1">
      <c r="A736" s="162"/>
      <c r="B736" s="121"/>
      <c r="C736" s="117"/>
      <c r="D736" s="118"/>
      <c r="E736" s="118"/>
      <c r="F736" s="16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</row>
    <row r="737" ht="15.75" customHeight="1">
      <c r="A737" s="162"/>
      <c r="B737" s="121"/>
      <c r="C737" s="117"/>
      <c r="D737" s="118"/>
      <c r="E737" s="118"/>
      <c r="F737" s="16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</row>
    <row r="738" ht="15.75" customHeight="1">
      <c r="A738" s="162"/>
      <c r="B738" s="121"/>
      <c r="C738" s="117"/>
      <c r="D738" s="118"/>
      <c r="E738" s="118"/>
      <c r="F738" s="16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</row>
    <row r="739" ht="15.75" customHeight="1">
      <c r="A739" s="162"/>
      <c r="B739" s="121"/>
      <c r="C739" s="117"/>
      <c r="D739" s="118"/>
      <c r="E739" s="118"/>
      <c r="F739" s="16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</row>
    <row r="740" ht="15.75" customHeight="1">
      <c r="A740" s="162"/>
      <c r="B740" s="121"/>
      <c r="C740" s="117"/>
      <c r="D740" s="118"/>
      <c r="E740" s="118"/>
      <c r="F740" s="16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</row>
    <row r="741" ht="15.75" customHeight="1">
      <c r="A741" s="162"/>
      <c r="B741" s="121"/>
      <c r="C741" s="117"/>
      <c r="D741" s="118"/>
      <c r="E741" s="118"/>
      <c r="F741" s="16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</row>
    <row r="742" ht="15.75" customHeight="1">
      <c r="A742" s="162"/>
      <c r="B742" s="121"/>
      <c r="C742" s="117"/>
      <c r="D742" s="118"/>
      <c r="E742" s="118"/>
      <c r="F742" s="16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</row>
    <row r="743" ht="15.75" customHeight="1">
      <c r="A743" s="162"/>
      <c r="B743" s="121"/>
      <c r="C743" s="117"/>
      <c r="D743" s="118"/>
      <c r="E743" s="118"/>
      <c r="F743" s="16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</row>
    <row r="744" ht="15.75" customHeight="1">
      <c r="A744" s="162"/>
      <c r="B744" s="121"/>
      <c r="C744" s="117"/>
      <c r="D744" s="118"/>
      <c r="E744" s="118"/>
      <c r="F744" s="16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</row>
    <row r="745" ht="15.75" customHeight="1">
      <c r="A745" s="162"/>
      <c r="B745" s="121"/>
      <c r="C745" s="117"/>
      <c r="D745" s="118"/>
      <c r="E745" s="118"/>
      <c r="F745" s="16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</row>
    <row r="746" ht="15.75" customHeight="1">
      <c r="A746" s="162"/>
      <c r="B746" s="121"/>
      <c r="C746" s="117"/>
      <c r="D746" s="118"/>
      <c r="E746" s="118"/>
      <c r="F746" s="16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</row>
    <row r="747" ht="15.75" customHeight="1">
      <c r="A747" s="162"/>
      <c r="B747" s="121"/>
      <c r="C747" s="117"/>
      <c r="D747" s="118"/>
      <c r="E747" s="118"/>
      <c r="F747" s="16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</row>
    <row r="748" ht="15.75" customHeight="1">
      <c r="A748" s="162"/>
      <c r="B748" s="121"/>
      <c r="C748" s="117"/>
      <c r="D748" s="118"/>
      <c r="E748" s="118"/>
      <c r="F748" s="16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</row>
    <row r="749" ht="15.75" customHeight="1">
      <c r="A749" s="162"/>
      <c r="B749" s="121"/>
      <c r="C749" s="117"/>
      <c r="D749" s="118"/>
      <c r="E749" s="118"/>
      <c r="F749" s="16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</row>
    <row r="750" ht="15.75" customHeight="1">
      <c r="A750" s="162"/>
      <c r="B750" s="121"/>
      <c r="C750" s="117"/>
      <c r="D750" s="118"/>
      <c r="E750" s="118"/>
      <c r="F750" s="16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</row>
    <row r="751" ht="15.75" customHeight="1">
      <c r="A751" s="162"/>
      <c r="B751" s="121"/>
      <c r="C751" s="117"/>
      <c r="D751" s="118"/>
      <c r="E751" s="118"/>
      <c r="F751" s="16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</row>
    <row r="752" ht="15.75" customHeight="1">
      <c r="A752" s="162"/>
      <c r="B752" s="121"/>
      <c r="C752" s="117"/>
      <c r="D752" s="118"/>
      <c r="E752" s="118"/>
      <c r="F752" s="16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</row>
    <row r="753" ht="15.75" customHeight="1">
      <c r="A753" s="162"/>
      <c r="B753" s="121"/>
      <c r="C753" s="117"/>
      <c r="D753" s="118"/>
      <c r="E753" s="118"/>
      <c r="F753" s="16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</row>
    <row r="754" ht="15.75" customHeight="1">
      <c r="A754" s="162"/>
      <c r="B754" s="121"/>
      <c r="C754" s="117"/>
      <c r="D754" s="118"/>
      <c r="E754" s="118"/>
      <c r="F754" s="16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</row>
    <row r="755" ht="15.75" customHeight="1">
      <c r="A755" s="162"/>
      <c r="B755" s="121"/>
      <c r="C755" s="117"/>
      <c r="D755" s="118"/>
      <c r="E755" s="118"/>
      <c r="F755" s="16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</row>
    <row r="756" ht="15.75" customHeight="1">
      <c r="A756" s="162"/>
      <c r="B756" s="121"/>
      <c r="C756" s="117"/>
      <c r="D756" s="118"/>
      <c r="E756" s="118"/>
      <c r="F756" s="16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</row>
    <row r="757" ht="15.75" customHeight="1">
      <c r="A757" s="162"/>
      <c r="B757" s="121"/>
      <c r="C757" s="117"/>
      <c r="D757" s="118"/>
      <c r="E757" s="118"/>
      <c r="F757" s="16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</row>
    <row r="758" ht="15.75" customHeight="1">
      <c r="A758" s="162"/>
      <c r="B758" s="121"/>
      <c r="C758" s="117"/>
      <c r="D758" s="118"/>
      <c r="E758" s="118"/>
      <c r="F758" s="16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</row>
    <row r="759" ht="15.75" customHeight="1">
      <c r="A759" s="162"/>
      <c r="B759" s="121"/>
      <c r="C759" s="117"/>
      <c r="D759" s="118"/>
      <c r="E759" s="118"/>
      <c r="F759" s="16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</row>
    <row r="760" ht="15.75" customHeight="1">
      <c r="A760" s="162"/>
      <c r="B760" s="121"/>
      <c r="C760" s="117"/>
      <c r="D760" s="118"/>
      <c r="E760" s="118"/>
      <c r="F760" s="16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</row>
    <row r="761" ht="15.75" customHeight="1">
      <c r="A761" s="162"/>
      <c r="B761" s="121"/>
      <c r="C761" s="117"/>
      <c r="D761" s="118"/>
      <c r="E761" s="118"/>
      <c r="F761" s="16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</row>
    <row r="762" ht="15.75" customHeight="1">
      <c r="A762" s="162"/>
      <c r="B762" s="121"/>
      <c r="C762" s="117"/>
      <c r="D762" s="118"/>
      <c r="E762" s="118"/>
      <c r="F762" s="16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</row>
    <row r="763" ht="15.75" customHeight="1">
      <c r="A763" s="162"/>
      <c r="B763" s="121"/>
      <c r="C763" s="117"/>
      <c r="D763" s="118"/>
      <c r="E763" s="118"/>
      <c r="F763" s="16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</row>
    <row r="764" ht="15.75" customHeight="1">
      <c r="A764" s="162"/>
      <c r="B764" s="121"/>
      <c r="C764" s="117"/>
      <c r="D764" s="118"/>
      <c r="E764" s="118"/>
      <c r="F764" s="16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</row>
    <row r="765" ht="15.75" customHeight="1">
      <c r="A765" s="162"/>
      <c r="B765" s="121"/>
      <c r="C765" s="117"/>
      <c r="D765" s="118"/>
      <c r="E765" s="118"/>
      <c r="F765" s="16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</row>
    <row r="766" ht="15.75" customHeight="1">
      <c r="A766" s="162"/>
      <c r="B766" s="121"/>
      <c r="C766" s="117"/>
      <c r="D766" s="118"/>
      <c r="E766" s="118"/>
      <c r="F766" s="16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</row>
    <row r="767" ht="15.75" customHeight="1">
      <c r="A767" s="162"/>
      <c r="B767" s="121"/>
      <c r="C767" s="117"/>
      <c r="D767" s="118"/>
      <c r="E767" s="118"/>
      <c r="F767" s="16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</row>
    <row r="768" ht="15.75" customHeight="1">
      <c r="A768" s="162"/>
      <c r="B768" s="121"/>
      <c r="C768" s="117"/>
      <c r="D768" s="118"/>
      <c r="E768" s="118"/>
      <c r="F768" s="16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</row>
    <row r="769" ht="15.75" customHeight="1">
      <c r="A769" s="162"/>
      <c r="B769" s="121"/>
      <c r="C769" s="117"/>
      <c r="D769" s="118"/>
      <c r="E769" s="118"/>
      <c r="F769" s="16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</row>
    <row r="770" ht="15.75" customHeight="1">
      <c r="A770" s="162"/>
      <c r="B770" s="121"/>
      <c r="C770" s="117"/>
      <c r="D770" s="118"/>
      <c r="E770" s="118"/>
      <c r="F770" s="16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</row>
    <row r="771" ht="15.75" customHeight="1">
      <c r="A771" s="162"/>
      <c r="B771" s="121"/>
      <c r="C771" s="117"/>
      <c r="D771" s="118"/>
      <c r="E771" s="118"/>
      <c r="F771" s="16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</row>
    <row r="772" ht="15.75" customHeight="1">
      <c r="A772" s="162"/>
      <c r="B772" s="121"/>
      <c r="C772" s="117"/>
      <c r="D772" s="118"/>
      <c r="E772" s="118"/>
      <c r="F772" s="16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</row>
    <row r="773" ht="15.75" customHeight="1">
      <c r="A773" s="162"/>
      <c r="B773" s="121"/>
      <c r="C773" s="117"/>
      <c r="D773" s="118"/>
      <c r="E773" s="118"/>
      <c r="F773" s="16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</row>
    <row r="774" ht="15.75" customHeight="1">
      <c r="A774" s="162"/>
      <c r="B774" s="121"/>
      <c r="C774" s="117"/>
      <c r="D774" s="118"/>
      <c r="E774" s="118"/>
      <c r="F774" s="16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</row>
    <row r="775" ht="15.75" customHeight="1">
      <c r="A775" s="162"/>
      <c r="B775" s="121"/>
      <c r="C775" s="117"/>
      <c r="D775" s="118"/>
      <c r="E775" s="118"/>
      <c r="F775" s="16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</row>
    <row r="776" ht="15.75" customHeight="1">
      <c r="A776" s="162"/>
      <c r="B776" s="121"/>
      <c r="C776" s="117"/>
      <c r="D776" s="118"/>
      <c r="E776" s="118"/>
      <c r="F776" s="16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</row>
    <row r="777" ht="15.75" customHeight="1">
      <c r="A777" s="162"/>
      <c r="B777" s="121"/>
      <c r="C777" s="117"/>
      <c r="D777" s="118"/>
      <c r="E777" s="118"/>
      <c r="F777" s="16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</row>
    <row r="778" ht="15.75" customHeight="1">
      <c r="A778" s="162"/>
      <c r="B778" s="121"/>
      <c r="C778" s="117"/>
      <c r="D778" s="118"/>
      <c r="E778" s="118"/>
      <c r="F778" s="16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</row>
    <row r="779" ht="15.75" customHeight="1">
      <c r="A779" s="162"/>
      <c r="B779" s="121"/>
      <c r="C779" s="117"/>
      <c r="D779" s="118"/>
      <c r="E779" s="118"/>
      <c r="F779" s="16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</row>
    <row r="780" ht="15.75" customHeight="1">
      <c r="A780" s="162"/>
      <c r="B780" s="121"/>
      <c r="C780" s="117"/>
      <c r="D780" s="118"/>
      <c r="E780" s="118"/>
      <c r="F780" s="16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</row>
    <row r="781" ht="15.75" customHeight="1">
      <c r="A781" s="162"/>
      <c r="B781" s="121"/>
      <c r="C781" s="117"/>
      <c r="D781" s="118"/>
      <c r="E781" s="118"/>
      <c r="F781" s="16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</row>
    <row r="782" ht="15.75" customHeight="1">
      <c r="A782" s="162"/>
      <c r="B782" s="121"/>
      <c r="C782" s="117"/>
      <c r="D782" s="118"/>
      <c r="E782" s="118"/>
      <c r="F782" s="16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</row>
    <row r="783" ht="15.75" customHeight="1">
      <c r="A783" s="162"/>
      <c r="B783" s="121"/>
      <c r="C783" s="117"/>
      <c r="D783" s="118"/>
      <c r="E783" s="118"/>
      <c r="F783" s="16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</row>
    <row r="784" ht="15.75" customHeight="1">
      <c r="A784" s="162"/>
      <c r="B784" s="121"/>
      <c r="C784" s="117"/>
      <c r="D784" s="118"/>
      <c r="E784" s="118"/>
      <c r="F784" s="16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</row>
    <row r="785" ht="15.75" customHeight="1">
      <c r="A785" s="162"/>
      <c r="B785" s="121"/>
      <c r="C785" s="117"/>
      <c r="D785" s="118"/>
      <c r="E785" s="118"/>
      <c r="F785" s="16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</row>
    <row r="786" ht="15.75" customHeight="1">
      <c r="A786" s="162"/>
      <c r="B786" s="121"/>
      <c r="C786" s="117"/>
      <c r="D786" s="118"/>
      <c r="E786" s="118"/>
      <c r="F786" s="16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</row>
    <row r="787" ht="15.75" customHeight="1">
      <c r="A787" s="162"/>
      <c r="B787" s="121"/>
      <c r="C787" s="117"/>
      <c r="D787" s="118"/>
      <c r="E787" s="118"/>
      <c r="F787" s="16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</row>
    <row r="788" ht="15.75" customHeight="1">
      <c r="A788" s="162"/>
      <c r="B788" s="121"/>
      <c r="C788" s="117"/>
      <c r="D788" s="118"/>
      <c r="E788" s="118"/>
      <c r="F788" s="16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</row>
    <row r="789" ht="15.75" customHeight="1">
      <c r="A789" s="162"/>
      <c r="B789" s="121"/>
      <c r="C789" s="117"/>
      <c r="D789" s="118"/>
      <c r="E789" s="118"/>
      <c r="F789" s="16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</row>
    <row r="790" ht="15.75" customHeight="1">
      <c r="A790" s="162"/>
      <c r="B790" s="121"/>
      <c r="C790" s="117"/>
      <c r="D790" s="118"/>
      <c r="E790" s="118"/>
      <c r="F790" s="16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</row>
    <row r="791" ht="15.75" customHeight="1">
      <c r="A791" s="162"/>
      <c r="B791" s="121"/>
      <c r="C791" s="117"/>
      <c r="D791" s="118"/>
      <c r="E791" s="118"/>
      <c r="F791" s="16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</row>
    <row r="792" ht="15.75" customHeight="1">
      <c r="A792" s="162"/>
      <c r="B792" s="121"/>
      <c r="C792" s="117"/>
      <c r="D792" s="118"/>
      <c r="E792" s="118"/>
      <c r="F792" s="16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</row>
    <row r="793" ht="15.75" customHeight="1">
      <c r="A793" s="162"/>
      <c r="B793" s="121"/>
      <c r="C793" s="117"/>
      <c r="D793" s="118"/>
      <c r="E793" s="118"/>
      <c r="F793" s="16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</row>
    <row r="794" ht="15.75" customHeight="1">
      <c r="A794" s="162"/>
      <c r="B794" s="121"/>
      <c r="C794" s="117"/>
      <c r="D794" s="118"/>
      <c r="E794" s="118"/>
      <c r="F794" s="16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</row>
    <row r="795" ht="15.75" customHeight="1">
      <c r="A795" s="162"/>
      <c r="B795" s="121"/>
      <c r="C795" s="117"/>
      <c r="D795" s="118"/>
      <c r="E795" s="118"/>
      <c r="F795" s="16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</row>
    <row r="796" ht="15.75" customHeight="1">
      <c r="A796" s="162"/>
      <c r="B796" s="121"/>
      <c r="C796" s="117"/>
      <c r="D796" s="118"/>
      <c r="E796" s="118"/>
      <c r="F796" s="16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</row>
    <row r="797" ht="15.75" customHeight="1">
      <c r="A797" s="162"/>
      <c r="B797" s="121"/>
      <c r="C797" s="117"/>
      <c r="D797" s="118"/>
      <c r="E797" s="118"/>
      <c r="F797" s="16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</row>
    <row r="798" ht="15.75" customHeight="1">
      <c r="A798" s="162"/>
      <c r="B798" s="121"/>
      <c r="C798" s="117"/>
      <c r="D798" s="118"/>
      <c r="E798" s="118"/>
      <c r="F798" s="16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</row>
    <row r="799" ht="15.75" customHeight="1">
      <c r="A799" s="162"/>
      <c r="B799" s="121"/>
      <c r="C799" s="117"/>
      <c r="D799" s="118"/>
      <c r="E799" s="118"/>
      <c r="F799" s="16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</row>
    <row r="800" ht="15.75" customHeight="1">
      <c r="A800" s="162"/>
      <c r="B800" s="121"/>
      <c r="C800" s="117"/>
      <c r="D800" s="118"/>
      <c r="E800" s="118"/>
      <c r="F800" s="16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</row>
    <row r="801" ht="15.75" customHeight="1">
      <c r="A801" s="162"/>
      <c r="B801" s="121"/>
      <c r="C801" s="117"/>
      <c r="D801" s="118"/>
      <c r="E801" s="118"/>
      <c r="F801" s="16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</row>
    <row r="802" ht="15.75" customHeight="1">
      <c r="A802" s="162"/>
      <c r="B802" s="121"/>
      <c r="C802" s="117"/>
      <c r="D802" s="118"/>
      <c r="E802" s="118"/>
      <c r="F802" s="16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</row>
    <row r="803" ht="15.75" customHeight="1">
      <c r="A803" s="162"/>
      <c r="B803" s="121"/>
      <c r="C803" s="117"/>
      <c r="D803" s="118"/>
      <c r="E803" s="118"/>
      <c r="F803" s="16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</row>
    <row r="804" ht="15.75" customHeight="1">
      <c r="A804" s="162"/>
      <c r="B804" s="121"/>
      <c r="C804" s="117"/>
      <c r="D804" s="118"/>
      <c r="E804" s="118"/>
      <c r="F804" s="16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</row>
    <row r="805" ht="15.75" customHeight="1">
      <c r="A805" s="162"/>
      <c r="B805" s="121"/>
      <c r="C805" s="117"/>
      <c r="D805" s="118"/>
      <c r="E805" s="118"/>
      <c r="F805" s="16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</row>
    <row r="806" ht="15.75" customHeight="1">
      <c r="A806" s="162"/>
      <c r="B806" s="121"/>
      <c r="C806" s="117"/>
      <c r="D806" s="118"/>
      <c r="E806" s="118"/>
      <c r="F806" s="16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</row>
    <row r="807" ht="15.75" customHeight="1">
      <c r="A807" s="162"/>
      <c r="B807" s="121"/>
      <c r="C807" s="117"/>
      <c r="D807" s="118"/>
      <c r="E807" s="118"/>
      <c r="F807" s="16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</row>
    <row r="808" ht="15.75" customHeight="1">
      <c r="A808" s="162"/>
      <c r="B808" s="121"/>
      <c r="C808" s="117"/>
      <c r="D808" s="118"/>
      <c r="E808" s="118"/>
      <c r="F808" s="16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</row>
    <row r="809" ht="15.75" customHeight="1">
      <c r="A809" s="162"/>
      <c r="B809" s="121"/>
      <c r="C809" s="117"/>
      <c r="D809" s="118"/>
      <c r="E809" s="118"/>
      <c r="F809" s="16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</row>
    <row r="810" ht="15.75" customHeight="1">
      <c r="A810" s="162"/>
      <c r="B810" s="121"/>
      <c r="C810" s="117"/>
      <c r="D810" s="118"/>
      <c r="E810" s="118"/>
      <c r="F810" s="16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</row>
    <row r="811" ht="15.75" customHeight="1">
      <c r="A811" s="162"/>
      <c r="B811" s="121"/>
      <c r="C811" s="117"/>
      <c r="D811" s="118"/>
      <c r="E811" s="118"/>
      <c r="F811" s="16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</row>
    <row r="812" ht="15.75" customHeight="1">
      <c r="A812" s="162"/>
      <c r="B812" s="121"/>
      <c r="C812" s="117"/>
      <c r="D812" s="118"/>
      <c r="E812" s="118"/>
      <c r="F812" s="16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</row>
    <row r="813" ht="15.75" customHeight="1">
      <c r="A813" s="162"/>
      <c r="B813" s="121"/>
      <c r="C813" s="117"/>
      <c r="D813" s="118"/>
      <c r="E813" s="118"/>
      <c r="F813" s="16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</row>
    <row r="814" ht="15.75" customHeight="1">
      <c r="A814" s="162"/>
      <c r="B814" s="121"/>
      <c r="C814" s="117"/>
      <c r="D814" s="118"/>
      <c r="E814" s="118"/>
      <c r="F814" s="16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</row>
    <row r="815" ht="15.75" customHeight="1">
      <c r="A815" s="162"/>
      <c r="B815" s="121"/>
      <c r="C815" s="117"/>
      <c r="D815" s="118"/>
      <c r="E815" s="118"/>
      <c r="F815" s="16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</row>
    <row r="816" ht="15.75" customHeight="1">
      <c r="A816" s="162"/>
      <c r="B816" s="121"/>
      <c r="C816" s="117"/>
      <c r="D816" s="118"/>
      <c r="E816" s="118"/>
      <c r="F816" s="16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</row>
    <row r="817" ht="15.75" customHeight="1">
      <c r="A817" s="162"/>
      <c r="B817" s="121"/>
      <c r="C817" s="117"/>
      <c r="D817" s="118"/>
      <c r="E817" s="118"/>
      <c r="F817" s="16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</row>
    <row r="818" ht="15.75" customHeight="1">
      <c r="A818" s="162"/>
      <c r="B818" s="121"/>
      <c r="C818" s="117"/>
      <c r="D818" s="118"/>
      <c r="E818" s="118"/>
      <c r="F818" s="16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</row>
    <row r="819" ht="15.75" customHeight="1">
      <c r="A819" s="162"/>
      <c r="B819" s="121"/>
      <c r="C819" s="117"/>
      <c r="D819" s="118"/>
      <c r="E819" s="118"/>
      <c r="F819" s="16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</row>
    <row r="820" ht="15.75" customHeight="1">
      <c r="A820" s="162"/>
      <c r="B820" s="121"/>
      <c r="C820" s="117"/>
      <c r="D820" s="118"/>
      <c r="E820" s="118"/>
      <c r="F820" s="16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</row>
    <row r="821" ht="15.75" customHeight="1">
      <c r="A821" s="162"/>
      <c r="B821" s="121"/>
      <c r="C821" s="117"/>
      <c r="D821" s="118"/>
      <c r="E821" s="118"/>
      <c r="F821" s="16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</row>
    <row r="822" ht="15.75" customHeight="1">
      <c r="A822" s="162"/>
      <c r="B822" s="121"/>
      <c r="C822" s="117"/>
      <c r="D822" s="118"/>
      <c r="E822" s="118"/>
      <c r="F822" s="16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</row>
    <row r="823" ht="15.75" customHeight="1">
      <c r="A823" s="162"/>
      <c r="B823" s="121"/>
      <c r="C823" s="117"/>
      <c r="D823" s="118"/>
      <c r="E823" s="118"/>
      <c r="F823" s="16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</row>
    <row r="824" ht="15.75" customHeight="1">
      <c r="A824" s="162"/>
      <c r="B824" s="121"/>
      <c r="C824" s="117"/>
      <c r="D824" s="118"/>
      <c r="E824" s="118"/>
      <c r="F824" s="16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</row>
    <row r="825" ht="15.75" customHeight="1">
      <c r="A825" s="162"/>
      <c r="B825" s="121"/>
      <c r="C825" s="117"/>
      <c r="D825" s="118"/>
      <c r="E825" s="118"/>
      <c r="F825" s="16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</row>
    <row r="826" ht="15.75" customHeight="1">
      <c r="A826" s="162"/>
      <c r="B826" s="121"/>
      <c r="C826" s="117"/>
      <c r="D826" s="118"/>
      <c r="E826" s="118"/>
      <c r="F826" s="16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</row>
    <row r="827" ht="15.75" customHeight="1">
      <c r="A827" s="162"/>
      <c r="B827" s="121"/>
      <c r="C827" s="117"/>
      <c r="D827" s="118"/>
      <c r="E827" s="118"/>
      <c r="F827" s="16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</row>
    <row r="828" ht="15.75" customHeight="1">
      <c r="A828" s="162"/>
      <c r="B828" s="121"/>
      <c r="C828" s="117"/>
      <c r="D828" s="118"/>
      <c r="E828" s="118"/>
      <c r="F828" s="16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</row>
    <row r="829" ht="15.75" customHeight="1">
      <c r="A829" s="162"/>
      <c r="B829" s="121"/>
      <c r="C829" s="117"/>
      <c r="D829" s="118"/>
      <c r="E829" s="118"/>
      <c r="F829" s="16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</row>
    <row r="830" ht="15.75" customHeight="1">
      <c r="A830" s="162"/>
      <c r="B830" s="121"/>
      <c r="C830" s="117"/>
      <c r="D830" s="118"/>
      <c r="E830" s="118"/>
      <c r="F830" s="16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</row>
    <row r="831" ht="15.75" customHeight="1">
      <c r="A831" s="162"/>
      <c r="B831" s="121"/>
      <c r="C831" s="117"/>
      <c r="D831" s="118"/>
      <c r="E831" s="118"/>
      <c r="F831" s="16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</row>
    <row r="832" ht="15.75" customHeight="1">
      <c r="A832" s="162"/>
      <c r="B832" s="121"/>
      <c r="C832" s="117"/>
      <c r="D832" s="118"/>
      <c r="E832" s="118"/>
      <c r="F832" s="16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</row>
    <row r="833" ht="15.75" customHeight="1">
      <c r="A833" s="162"/>
      <c r="B833" s="121"/>
      <c r="C833" s="117"/>
      <c r="D833" s="118"/>
      <c r="E833" s="118"/>
      <c r="F833" s="16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</row>
    <row r="834" ht="15.75" customHeight="1">
      <c r="A834" s="162"/>
      <c r="B834" s="121"/>
      <c r="C834" s="117"/>
      <c r="D834" s="118"/>
      <c r="E834" s="118"/>
      <c r="F834" s="16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</row>
    <row r="835" ht="15.75" customHeight="1">
      <c r="A835" s="162"/>
      <c r="B835" s="121"/>
      <c r="C835" s="117"/>
      <c r="D835" s="118"/>
      <c r="E835" s="118"/>
      <c r="F835" s="16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</row>
    <row r="836" ht="15.75" customHeight="1">
      <c r="A836" s="162"/>
      <c r="B836" s="121"/>
      <c r="C836" s="117"/>
      <c r="D836" s="118"/>
      <c r="E836" s="118"/>
      <c r="F836" s="16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</row>
    <row r="837" ht="15.75" customHeight="1">
      <c r="A837" s="162"/>
      <c r="B837" s="121"/>
      <c r="C837" s="117"/>
      <c r="D837" s="118"/>
      <c r="E837" s="118"/>
      <c r="F837" s="16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</row>
    <row r="838" ht="15.75" customHeight="1">
      <c r="A838" s="162"/>
      <c r="B838" s="121"/>
      <c r="C838" s="117"/>
      <c r="D838" s="118"/>
      <c r="E838" s="118"/>
      <c r="F838" s="16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</row>
    <row r="839" ht="15.75" customHeight="1">
      <c r="A839" s="162"/>
      <c r="B839" s="121"/>
      <c r="C839" s="117"/>
      <c r="D839" s="118"/>
      <c r="E839" s="118"/>
      <c r="F839" s="16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</row>
    <row r="840" ht="15.75" customHeight="1">
      <c r="A840" s="162"/>
      <c r="B840" s="121"/>
      <c r="C840" s="117"/>
      <c r="D840" s="118"/>
      <c r="E840" s="118"/>
      <c r="F840" s="16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</row>
    <row r="841" ht="15.75" customHeight="1">
      <c r="A841" s="162"/>
      <c r="B841" s="121"/>
      <c r="C841" s="117"/>
      <c r="D841" s="118"/>
      <c r="E841" s="118"/>
      <c r="F841" s="16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</row>
    <row r="842" ht="15.75" customHeight="1">
      <c r="A842" s="162"/>
      <c r="B842" s="121"/>
      <c r="C842" s="117"/>
      <c r="D842" s="118"/>
      <c r="E842" s="118"/>
      <c r="F842" s="16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</row>
    <row r="843" ht="15.75" customHeight="1">
      <c r="A843" s="162"/>
      <c r="B843" s="121"/>
      <c r="C843" s="117"/>
      <c r="D843" s="118"/>
      <c r="E843" s="118"/>
      <c r="F843" s="16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</row>
    <row r="844" ht="15.75" customHeight="1">
      <c r="A844" s="162"/>
      <c r="B844" s="121"/>
      <c r="C844" s="117"/>
      <c r="D844" s="118"/>
      <c r="E844" s="118"/>
      <c r="F844" s="16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</row>
    <row r="845" ht="15.75" customHeight="1">
      <c r="A845" s="162"/>
      <c r="B845" s="121"/>
      <c r="C845" s="117"/>
      <c r="D845" s="118"/>
      <c r="E845" s="118"/>
      <c r="F845" s="16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</row>
    <row r="846" ht="15.75" customHeight="1">
      <c r="A846" s="162"/>
      <c r="B846" s="121"/>
      <c r="C846" s="117"/>
      <c r="D846" s="118"/>
      <c r="E846" s="118"/>
      <c r="F846" s="16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</row>
    <row r="847" ht="15.75" customHeight="1">
      <c r="A847" s="162"/>
      <c r="B847" s="121"/>
      <c r="C847" s="117"/>
      <c r="D847" s="118"/>
      <c r="E847" s="118"/>
      <c r="F847" s="16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</row>
    <row r="848" ht="15.75" customHeight="1">
      <c r="A848" s="162"/>
      <c r="B848" s="121"/>
      <c r="C848" s="117"/>
      <c r="D848" s="118"/>
      <c r="E848" s="118"/>
      <c r="F848" s="16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</row>
    <row r="849" ht="15.75" customHeight="1">
      <c r="A849" s="162"/>
      <c r="B849" s="121"/>
      <c r="C849" s="117"/>
      <c r="D849" s="118"/>
      <c r="E849" s="118"/>
      <c r="F849" s="16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</row>
    <row r="850" ht="15.75" customHeight="1">
      <c r="A850" s="162"/>
      <c r="B850" s="121"/>
      <c r="C850" s="117"/>
      <c r="D850" s="118"/>
      <c r="E850" s="118"/>
      <c r="F850" s="16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</row>
    <row r="851" ht="15.75" customHeight="1">
      <c r="A851" s="162"/>
      <c r="B851" s="121"/>
      <c r="C851" s="117"/>
      <c r="D851" s="118"/>
      <c r="E851" s="118"/>
      <c r="F851" s="16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</row>
    <row r="852" ht="15.75" customHeight="1">
      <c r="A852" s="162"/>
      <c r="B852" s="121"/>
      <c r="C852" s="117"/>
      <c r="D852" s="118"/>
      <c r="E852" s="118"/>
      <c r="F852" s="16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</row>
    <row r="853" ht="15.75" customHeight="1">
      <c r="A853" s="162"/>
      <c r="B853" s="121"/>
      <c r="C853" s="117"/>
      <c r="D853" s="118"/>
      <c r="E853" s="118"/>
      <c r="F853" s="16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</row>
    <row r="854" ht="15.75" customHeight="1">
      <c r="A854" s="162"/>
      <c r="B854" s="121"/>
      <c r="C854" s="117"/>
      <c r="D854" s="118"/>
      <c r="E854" s="118"/>
      <c r="F854" s="16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</row>
    <row r="855" ht="15.75" customHeight="1">
      <c r="A855" s="162"/>
      <c r="B855" s="121"/>
      <c r="C855" s="117"/>
      <c r="D855" s="118"/>
      <c r="E855" s="118"/>
      <c r="F855" s="16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</row>
    <row r="856" ht="15.75" customHeight="1">
      <c r="A856" s="162"/>
      <c r="B856" s="121"/>
      <c r="C856" s="117"/>
      <c r="D856" s="118"/>
      <c r="E856" s="118"/>
      <c r="F856" s="16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</row>
    <row r="857" ht="15.75" customHeight="1">
      <c r="A857" s="162"/>
      <c r="B857" s="121"/>
      <c r="C857" s="117"/>
      <c r="D857" s="118"/>
      <c r="E857" s="118"/>
      <c r="F857" s="16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</row>
    <row r="858" ht="15.75" customHeight="1">
      <c r="A858" s="162"/>
      <c r="B858" s="121"/>
      <c r="C858" s="117"/>
      <c r="D858" s="118"/>
      <c r="E858" s="118"/>
      <c r="F858" s="16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</row>
    <row r="859" ht="15.75" customHeight="1">
      <c r="A859" s="162"/>
      <c r="B859" s="121"/>
      <c r="C859" s="117"/>
      <c r="D859" s="118"/>
      <c r="E859" s="118"/>
      <c r="F859" s="16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</row>
    <row r="860" ht="15.75" customHeight="1">
      <c r="A860" s="162"/>
      <c r="B860" s="121"/>
      <c r="C860" s="117"/>
      <c r="D860" s="118"/>
      <c r="E860" s="118"/>
      <c r="F860" s="16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</row>
    <row r="861" ht="15.75" customHeight="1">
      <c r="A861" s="162"/>
      <c r="B861" s="121"/>
      <c r="C861" s="117"/>
      <c r="D861" s="118"/>
      <c r="E861" s="118"/>
      <c r="F861" s="16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</row>
    <row r="862" ht="15.75" customHeight="1">
      <c r="A862" s="162"/>
      <c r="B862" s="121"/>
      <c r="C862" s="117"/>
      <c r="D862" s="118"/>
      <c r="E862" s="118"/>
      <c r="F862" s="16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</row>
    <row r="863" ht="15.75" customHeight="1">
      <c r="A863" s="162"/>
      <c r="B863" s="121"/>
      <c r="C863" s="117"/>
      <c r="D863" s="118"/>
      <c r="E863" s="118"/>
      <c r="F863" s="16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</row>
    <row r="864" ht="15.75" customHeight="1">
      <c r="A864" s="162"/>
      <c r="B864" s="121"/>
      <c r="C864" s="117"/>
      <c r="D864" s="118"/>
      <c r="E864" s="118"/>
      <c r="F864" s="16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</row>
    <row r="865" ht="15.75" customHeight="1">
      <c r="A865" s="162"/>
      <c r="B865" s="121"/>
      <c r="C865" s="117"/>
      <c r="D865" s="118"/>
      <c r="E865" s="118"/>
      <c r="F865" s="16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</row>
    <row r="866" ht="15.75" customHeight="1">
      <c r="A866" s="162"/>
      <c r="B866" s="121"/>
      <c r="C866" s="117"/>
      <c r="D866" s="118"/>
      <c r="E866" s="118"/>
      <c r="F866" s="16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</row>
    <row r="867" ht="15.75" customHeight="1">
      <c r="A867" s="162"/>
      <c r="B867" s="121"/>
      <c r="C867" s="117"/>
      <c r="D867" s="118"/>
      <c r="E867" s="118"/>
      <c r="F867" s="16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</row>
    <row r="868" ht="15.75" customHeight="1">
      <c r="A868" s="162"/>
      <c r="B868" s="121"/>
      <c r="C868" s="117"/>
      <c r="D868" s="118"/>
      <c r="E868" s="118"/>
      <c r="F868" s="16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</row>
    <row r="869" ht="15.75" customHeight="1">
      <c r="A869" s="162"/>
      <c r="B869" s="121"/>
      <c r="C869" s="117"/>
      <c r="D869" s="118"/>
      <c r="E869" s="118"/>
      <c r="F869" s="16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</row>
    <row r="870" ht="15.75" customHeight="1">
      <c r="A870" s="162"/>
      <c r="B870" s="121"/>
      <c r="C870" s="117"/>
      <c r="D870" s="118"/>
      <c r="E870" s="118"/>
      <c r="F870" s="16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</row>
    <row r="871" ht="15.75" customHeight="1">
      <c r="A871" s="162"/>
      <c r="B871" s="121"/>
      <c r="C871" s="117"/>
      <c r="D871" s="118"/>
      <c r="E871" s="118"/>
      <c r="F871" s="16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</row>
    <row r="872" ht="15.75" customHeight="1">
      <c r="A872" s="162"/>
      <c r="B872" s="121"/>
      <c r="C872" s="117"/>
      <c r="D872" s="118"/>
      <c r="E872" s="118"/>
      <c r="F872" s="16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</row>
    <row r="873" ht="15.75" customHeight="1">
      <c r="A873" s="162"/>
      <c r="B873" s="121"/>
      <c r="C873" s="117"/>
      <c r="D873" s="118"/>
      <c r="E873" s="118"/>
      <c r="F873" s="16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</row>
    <row r="874" ht="15.75" customHeight="1">
      <c r="A874" s="162"/>
      <c r="B874" s="121"/>
      <c r="C874" s="117"/>
      <c r="D874" s="118"/>
      <c r="E874" s="118"/>
      <c r="F874" s="16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</row>
    <row r="875" ht="15.75" customHeight="1">
      <c r="A875" s="162"/>
      <c r="B875" s="121"/>
      <c r="C875" s="117"/>
      <c r="D875" s="118"/>
      <c r="E875" s="118"/>
      <c r="F875" s="16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</row>
    <row r="876" ht="15.75" customHeight="1">
      <c r="A876" s="162"/>
      <c r="B876" s="121"/>
      <c r="C876" s="117"/>
      <c r="D876" s="118"/>
      <c r="E876" s="118"/>
      <c r="F876" s="16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</row>
    <row r="877" ht="15.75" customHeight="1">
      <c r="A877" s="162"/>
      <c r="B877" s="121"/>
      <c r="C877" s="117"/>
      <c r="D877" s="118"/>
      <c r="E877" s="118"/>
      <c r="F877" s="16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</row>
    <row r="878" ht="15.75" customHeight="1">
      <c r="A878" s="162"/>
      <c r="B878" s="121"/>
      <c r="C878" s="117"/>
      <c r="D878" s="118"/>
      <c r="E878" s="118"/>
      <c r="F878" s="16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</row>
    <row r="879" ht="15.75" customHeight="1">
      <c r="A879" s="162"/>
      <c r="B879" s="121"/>
      <c r="C879" s="117"/>
      <c r="D879" s="118"/>
      <c r="E879" s="118"/>
      <c r="F879" s="16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</row>
    <row r="880" ht="15.75" customHeight="1">
      <c r="A880" s="162"/>
      <c r="B880" s="121"/>
      <c r="C880" s="117"/>
      <c r="D880" s="118"/>
      <c r="E880" s="118"/>
      <c r="F880" s="16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</row>
    <row r="881" ht="15.75" customHeight="1">
      <c r="A881" s="162"/>
      <c r="B881" s="121"/>
      <c r="C881" s="117"/>
      <c r="D881" s="118"/>
      <c r="E881" s="118"/>
      <c r="F881" s="16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</row>
    <row r="882" ht="15.75" customHeight="1">
      <c r="A882" s="162"/>
      <c r="B882" s="121"/>
      <c r="C882" s="117"/>
      <c r="D882" s="118"/>
      <c r="E882" s="118"/>
      <c r="F882" s="16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</row>
    <row r="883" ht="15.75" customHeight="1">
      <c r="A883" s="162"/>
      <c r="B883" s="121"/>
      <c r="C883" s="117"/>
      <c r="D883" s="118"/>
      <c r="E883" s="118"/>
      <c r="F883" s="16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</row>
    <row r="884" ht="15.75" customHeight="1">
      <c r="A884" s="162"/>
      <c r="B884" s="121"/>
      <c r="C884" s="117"/>
      <c r="D884" s="118"/>
      <c r="E884" s="118"/>
      <c r="F884" s="16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</row>
    <row r="885" ht="15.75" customHeight="1">
      <c r="A885" s="162"/>
      <c r="B885" s="121"/>
      <c r="C885" s="117"/>
      <c r="D885" s="118"/>
      <c r="E885" s="118"/>
      <c r="F885" s="16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</row>
    <row r="886" ht="15.75" customHeight="1">
      <c r="A886" s="162"/>
      <c r="B886" s="121"/>
      <c r="C886" s="117"/>
      <c r="D886" s="118"/>
      <c r="E886" s="118"/>
      <c r="F886" s="16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</row>
    <row r="887" ht="15.75" customHeight="1">
      <c r="A887" s="162"/>
      <c r="B887" s="121"/>
      <c r="C887" s="117"/>
      <c r="D887" s="118"/>
      <c r="E887" s="118"/>
      <c r="F887" s="16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</row>
    <row r="888" ht="15.75" customHeight="1">
      <c r="A888" s="162"/>
      <c r="B888" s="121"/>
      <c r="C888" s="117"/>
      <c r="D888" s="118"/>
      <c r="E888" s="118"/>
      <c r="F888" s="16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</row>
    <row r="889" ht="15.75" customHeight="1">
      <c r="A889" s="162"/>
      <c r="B889" s="121"/>
      <c r="C889" s="117"/>
      <c r="D889" s="118"/>
      <c r="E889" s="118"/>
      <c r="F889" s="16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</row>
    <row r="890" ht="15.75" customHeight="1">
      <c r="A890" s="162"/>
      <c r="B890" s="121"/>
      <c r="C890" s="117"/>
      <c r="D890" s="118"/>
      <c r="E890" s="118"/>
      <c r="F890" s="16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</row>
    <row r="891" ht="15.75" customHeight="1">
      <c r="A891" s="162"/>
      <c r="B891" s="121"/>
      <c r="C891" s="117"/>
      <c r="D891" s="118"/>
      <c r="E891" s="118"/>
      <c r="F891" s="16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</row>
    <row r="892" ht="15.75" customHeight="1">
      <c r="A892" s="162"/>
      <c r="B892" s="121"/>
      <c r="C892" s="117"/>
      <c r="D892" s="118"/>
      <c r="E892" s="118"/>
      <c r="F892" s="16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</row>
    <row r="893" ht="15.75" customHeight="1">
      <c r="A893" s="162"/>
      <c r="B893" s="121"/>
      <c r="C893" s="117"/>
      <c r="D893" s="118"/>
      <c r="E893" s="118"/>
      <c r="F893" s="16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</row>
    <row r="894" ht="15.75" customHeight="1">
      <c r="A894" s="162"/>
      <c r="B894" s="121"/>
      <c r="C894" s="117"/>
      <c r="D894" s="118"/>
      <c r="E894" s="118"/>
      <c r="F894" s="16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</row>
    <row r="895" ht="15.75" customHeight="1">
      <c r="A895" s="162"/>
      <c r="B895" s="121"/>
      <c r="C895" s="117"/>
      <c r="D895" s="118"/>
      <c r="E895" s="118"/>
      <c r="F895" s="16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</row>
    <row r="896" ht="15.75" customHeight="1">
      <c r="A896" s="162"/>
      <c r="B896" s="121"/>
      <c r="C896" s="117"/>
      <c r="D896" s="118"/>
      <c r="E896" s="118"/>
      <c r="F896" s="16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</row>
    <row r="897" ht="15.75" customHeight="1">
      <c r="A897" s="162"/>
      <c r="B897" s="121"/>
      <c r="C897" s="117"/>
      <c r="D897" s="118"/>
      <c r="E897" s="118"/>
      <c r="F897" s="16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</row>
    <row r="898" ht="15.75" customHeight="1">
      <c r="A898" s="162"/>
      <c r="B898" s="121"/>
      <c r="C898" s="117"/>
      <c r="D898" s="118"/>
      <c r="E898" s="118"/>
      <c r="F898" s="16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</row>
    <row r="899" ht="15.75" customHeight="1">
      <c r="A899" s="162"/>
      <c r="B899" s="121"/>
      <c r="C899" s="117"/>
      <c r="D899" s="118"/>
      <c r="E899" s="118"/>
      <c r="F899" s="16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</row>
    <row r="900" ht="15.75" customHeight="1">
      <c r="A900" s="162"/>
      <c r="B900" s="121"/>
      <c r="C900" s="117"/>
      <c r="D900" s="118"/>
      <c r="E900" s="118"/>
      <c r="F900" s="16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</row>
    <row r="901" ht="15.75" customHeight="1">
      <c r="A901" s="162"/>
      <c r="B901" s="121"/>
      <c r="C901" s="117"/>
      <c r="D901" s="118"/>
      <c r="E901" s="118"/>
      <c r="F901" s="16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</row>
    <row r="902" ht="15.75" customHeight="1">
      <c r="A902" s="162"/>
      <c r="B902" s="121"/>
      <c r="C902" s="117"/>
      <c r="D902" s="118"/>
      <c r="E902" s="118"/>
      <c r="F902" s="16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</row>
    <row r="903" ht="15.75" customHeight="1">
      <c r="A903" s="162"/>
      <c r="B903" s="121"/>
      <c r="C903" s="117"/>
      <c r="D903" s="118"/>
      <c r="E903" s="118"/>
      <c r="F903" s="16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</row>
    <row r="904" ht="15.75" customHeight="1">
      <c r="A904" s="162"/>
      <c r="B904" s="121"/>
      <c r="C904" s="117"/>
      <c r="D904" s="118"/>
      <c r="E904" s="118"/>
      <c r="F904" s="16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</row>
    <row r="905" ht="15.75" customHeight="1">
      <c r="A905" s="162"/>
      <c r="B905" s="121"/>
      <c r="C905" s="117"/>
      <c r="D905" s="118"/>
      <c r="E905" s="118"/>
      <c r="F905" s="16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</row>
    <row r="906" ht="15.75" customHeight="1">
      <c r="A906" s="162"/>
      <c r="B906" s="121"/>
      <c r="C906" s="117"/>
      <c r="D906" s="118"/>
      <c r="E906" s="118"/>
      <c r="F906" s="16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</row>
    <row r="907" ht="15.75" customHeight="1">
      <c r="A907" s="162"/>
      <c r="B907" s="121"/>
      <c r="C907" s="117"/>
      <c r="D907" s="118"/>
      <c r="E907" s="118"/>
      <c r="F907" s="16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</row>
    <row r="908" ht="15.75" customHeight="1">
      <c r="A908" s="162"/>
      <c r="B908" s="121"/>
      <c r="C908" s="117"/>
      <c r="D908" s="118"/>
      <c r="E908" s="118"/>
      <c r="F908" s="16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</row>
    <row r="909" ht="15.75" customHeight="1">
      <c r="A909" s="162"/>
      <c r="B909" s="121"/>
      <c r="C909" s="117"/>
      <c r="D909" s="118"/>
      <c r="E909" s="118"/>
      <c r="F909" s="16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</row>
    <row r="910" ht="15.75" customHeight="1">
      <c r="A910" s="162"/>
      <c r="B910" s="121"/>
      <c r="C910" s="117"/>
      <c r="D910" s="118"/>
      <c r="E910" s="118"/>
      <c r="F910" s="16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</row>
    <row r="911" ht="15.75" customHeight="1">
      <c r="A911" s="162"/>
      <c r="B911" s="121"/>
      <c r="C911" s="117"/>
      <c r="D911" s="118"/>
      <c r="E911" s="118"/>
      <c r="F911" s="16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</row>
    <row r="912" ht="15.75" customHeight="1">
      <c r="A912" s="162"/>
      <c r="B912" s="121"/>
      <c r="C912" s="117"/>
      <c r="D912" s="118"/>
      <c r="E912" s="118"/>
      <c r="F912" s="16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</row>
    <row r="913" ht="15.75" customHeight="1">
      <c r="A913" s="162"/>
      <c r="B913" s="121"/>
      <c r="C913" s="117"/>
      <c r="D913" s="118"/>
      <c r="E913" s="118"/>
      <c r="F913" s="16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</row>
    <row r="914" ht="15.75" customHeight="1">
      <c r="A914" s="162"/>
      <c r="B914" s="121"/>
      <c r="C914" s="117"/>
      <c r="D914" s="118"/>
      <c r="E914" s="118"/>
      <c r="F914" s="16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</row>
    <row r="915" ht="15.75" customHeight="1">
      <c r="A915" s="162"/>
      <c r="B915" s="121"/>
      <c r="C915" s="117"/>
      <c r="D915" s="118"/>
      <c r="E915" s="118"/>
      <c r="F915" s="16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</row>
    <row r="916" ht="15.75" customHeight="1">
      <c r="A916" s="162"/>
      <c r="B916" s="121"/>
      <c r="C916" s="117"/>
      <c r="D916" s="118"/>
      <c r="E916" s="118"/>
      <c r="F916" s="16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</row>
    <row r="917" ht="15.75" customHeight="1">
      <c r="A917" s="162"/>
      <c r="B917" s="121"/>
      <c r="C917" s="117"/>
      <c r="D917" s="118"/>
      <c r="E917" s="118"/>
      <c r="F917" s="16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</row>
    <row r="918" ht="15.75" customHeight="1">
      <c r="A918" s="162"/>
      <c r="B918" s="121"/>
      <c r="C918" s="117"/>
      <c r="D918" s="118"/>
      <c r="E918" s="118"/>
      <c r="F918" s="16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</row>
    <row r="919" ht="15.75" customHeight="1">
      <c r="A919" s="162"/>
      <c r="B919" s="121"/>
      <c r="C919" s="117"/>
      <c r="D919" s="118"/>
      <c r="E919" s="118"/>
      <c r="F919" s="16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</row>
    <row r="920" ht="15.75" customHeight="1">
      <c r="A920" s="162"/>
      <c r="B920" s="121"/>
      <c r="C920" s="117"/>
      <c r="D920" s="118"/>
      <c r="E920" s="118"/>
      <c r="F920" s="16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</row>
    <row r="921" ht="15.75" customHeight="1">
      <c r="A921" s="162"/>
      <c r="B921" s="121"/>
      <c r="C921" s="117"/>
      <c r="D921" s="118"/>
      <c r="E921" s="118"/>
      <c r="F921" s="16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</row>
    <row r="922" ht="15.75" customHeight="1">
      <c r="A922" s="162"/>
      <c r="B922" s="121"/>
      <c r="C922" s="117"/>
      <c r="D922" s="118"/>
      <c r="E922" s="118"/>
      <c r="F922" s="16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</row>
    <row r="923" ht="15.75" customHeight="1">
      <c r="A923" s="162"/>
      <c r="B923" s="121"/>
      <c r="C923" s="117"/>
      <c r="D923" s="118"/>
      <c r="E923" s="118"/>
      <c r="F923" s="16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</row>
    <row r="924" ht="15.75" customHeight="1">
      <c r="A924" s="162"/>
      <c r="B924" s="121"/>
      <c r="C924" s="117"/>
      <c r="D924" s="118"/>
      <c r="E924" s="118"/>
      <c r="F924" s="16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</row>
    <row r="925" ht="15.75" customHeight="1">
      <c r="A925" s="162"/>
      <c r="B925" s="121"/>
      <c r="C925" s="117"/>
      <c r="D925" s="118"/>
      <c r="E925" s="118"/>
      <c r="F925" s="16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</row>
    <row r="926" ht="15.75" customHeight="1">
      <c r="A926" s="162"/>
      <c r="B926" s="121"/>
      <c r="C926" s="117"/>
      <c r="D926" s="118"/>
      <c r="E926" s="118"/>
      <c r="F926" s="16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</row>
    <row r="927" ht="15.75" customHeight="1">
      <c r="A927" s="162"/>
      <c r="B927" s="121"/>
      <c r="C927" s="117"/>
      <c r="D927" s="118"/>
      <c r="E927" s="118"/>
      <c r="F927" s="16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</row>
    <row r="928" ht="15.75" customHeight="1">
      <c r="A928" s="162"/>
      <c r="B928" s="121"/>
      <c r="C928" s="117"/>
      <c r="D928" s="118"/>
      <c r="E928" s="118"/>
      <c r="F928" s="16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</row>
    <row r="929" ht="15.75" customHeight="1">
      <c r="A929" s="162"/>
      <c r="B929" s="121"/>
      <c r="C929" s="117"/>
      <c r="D929" s="118"/>
      <c r="E929" s="118"/>
      <c r="F929" s="16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</row>
    <row r="930" ht="15.75" customHeight="1">
      <c r="A930" s="162"/>
      <c r="B930" s="121"/>
      <c r="C930" s="117"/>
      <c r="D930" s="118"/>
      <c r="E930" s="118"/>
      <c r="F930" s="16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</row>
    <row r="931" ht="15.75" customHeight="1">
      <c r="A931" s="162"/>
      <c r="B931" s="121"/>
      <c r="C931" s="117"/>
      <c r="D931" s="118"/>
      <c r="E931" s="118"/>
      <c r="F931" s="16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</row>
    <row r="932" ht="15.75" customHeight="1">
      <c r="A932" s="162"/>
      <c r="B932" s="121"/>
      <c r="C932" s="117"/>
      <c r="D932" s="118"/>
      <c r="E932" s="118"/>
      <c r="F932" s="16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</row>
    <row r="933" ht="15.75" customHeight="1">
      <c r="A933" s="162"/>
      <c r="B933" s="121"/>
      <c r="C933" s="117"/>
      <c r="D933" s="118"/>
      <c r="E933" s="118"/>
      <c r="F933" s="16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</row>
    <row r="934" ht="15.75" customHeight="1">
      <c r="A934" s="162"/>
      <c r="B934" s="121"/>
      <c r="C934" s="117"/>
      <c r="D934" s="118"/>
      <c r="E934" s="118"/>
      <c r="F934" s="16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</row>
    <row r="935" ht="15.75" customHeight="1">
      <c r="A935" s="162"/>
      <c r="B935" s="121"/>
      <c r="C935" s="117"/>
      <c r="D935" s="118"/>
      <c r="E935" s="118"/>
      <c r="F935" s="16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</row>
    <row r="936" ht="15.75" customHeight="1">
      <c r="A936" s="162"/>
      <c r="B936" s="121"/>
      <c r="C936" s="117"/>
      <c r="D936" s="118"/>
      <c r="E936" s="118"/>
      <c r="F936" s="16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</row>
    <row r="937" ht="15.75" customHeight="1">
      <c r="A937" s="162"/>
      <c r="B937" s="121"/>
      <c r="C937" s="117"/>
      <c r="D937" s="118"/>
      <c r="E937" s="118"/>
      <c r="F937" s="16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</row>
    <row r="938" ht="15.75" customHeight="1">
      <c r="A938" s="162"/>
      <c r="B938" s="121"/>
      <c r="C938" s="117"/>
      <c r="D938" s="118"/>
      <c r="E938" s="118"/>
      <c r="F938" s="16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</row>
    <row r="939" ht="15.75" customHeight="1">
      <c r="A939" s="162"/>
      <c r="B939" s="121"/>
      <c r="C939" s="117"/>
      <c r="D939" s="118"/>
      <c r="E939" s="118"/>
      <c r="F939" s="16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</row>
    <row r="940" ht="15.75" customHeight="1">
      <c r="A940" s="162"/>
      <c r="B940" s="121"/>
      <c r="C940" s="117"/>
      <c r="D940" s="118"/>
      <c r="E940" s="118"/>
      <c r="F940" s="16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</row>
    <row r="941" ht="15.75" customHeight="1">
      <c r="A941" s="162"/>
      <c r="B941" s="121"/>
      <c r="C941" s="117"/>
      <c r="D941" s="118"/>
      <c r="E941" s="118"/>
      <c r="F941" s="16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</row>
    <row r="942" ht="15.75" customHeight="1">
      <c r="A942" s="162"/>
      <c r="B942" s="121"/>
      <c r="C942" s="117"/>
      <c r="D942" s="118"/>
      <c r="E942" s="118"/>
      <c r="F942" s="16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</row>
    <row r="943" ht="15.75" customHeight="1">
      <c r="A943" s="162"/>
      <c r="B943" s="121"/>
      <c r="C943" s="117"/>
      <c r="D943" s="118"/>
      <c r="E943" s="118"/>
      <c r="F943" s="16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</row>
    <row r="944" ht="15.75" customHeight="1">
      <c r="A944" s="162"/>
      <c r="B944" s="121"/>
      <c r="C944" s="117"/>
      <c r="D944" s="118"/>
      <c r="E944" s="118"/>
      <c r="F944" s="16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</row>
    <row r="945" ht="15.75" customHeight="1">
      <c r="A945" s="162"/>
      <c r="B945" s="121"/>
      <c r="C945" s="117"/>
      <c r="D945" s="118"/>
      <c r="E945" s="118"/>
      <c r="F945" s="16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</row>
    <row r="946" ht="15.75" customHeight="1">
      <c r="A946" s="162"/>
      <c r="B946" s="121"/>
      <c r="C946" s="117"/>
      <c r="D946" s="118"/>
      <c r="E946" s="118"/>
      <c r="F946" s="16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</row>
    <row r="947" ht="15.75" customHeight="1">
      <c r="A947" s="162"/>
      <c r="B947" s="121"/>
      <c r="C947" s="117"/>
      <c r="D947" s="118"/>
      <c r="E947" s="118"/>
      <c r="F947" s="16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</row>
    <row r="948" ht="15.75" customHeight="1">
      <c r="A948" s="162"/>
      <c r="B948" s="121"/>
      <c r="C948" s="117"/>
      <c r="D948" s="118"/>
      <c r="E948" s="118"/>
      <c r="F948" s="16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</row>
    <row r="949" ht="15.75" customHeight="1">
      <c r="A949" s="162"/>
      <c r="B949" s="121"/>
      <c r="C949" s="117"/>
      <c r="D949" s="118"/>
      <c r="E949" s="118"/>
      <c r="F949" s="16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</row>
    <row r="950" ht="15.75" customHeight="1">
      <c r="A950" s="162"/>
      <c r="B950" s="121"/>
      <c r="C950" s="117"/>
      <c r="D950" s="118"/>
      <c r="E950" s="118"/>
      <c r="F950" s="16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</row>
    <row r="951" ht="15.75" customHeight="1">
      <c r="A951" s="162"/>
      <c r="B951" s="121"/>
      <c r="C951" s="117"/>
      <c r="D951" s="118"/>
      <c r="E951" s="118"/>
      <c r="F951" s="16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</row>
    <row r="952" ht="15.75" customHeight="1">
      <c r="A952" s="162"/>
      <c r="B952" s="121"/>
      <c r="C952" s="117"/>
      <c r="D952" s="118"/>
      <c r="E952" s="118"/>
      <c r="F952" s="16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</row>
    <row r="953" ht="15.75" customHeight="1">
      <c r="A953" s="162"/>
      <c r="B953" s="121"/>
      <c r="C953" s="117"/>
      <c r="D953" s="118"/>
      <c r="E953" s="118"/>
      <c r="F953" s="16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</row>
    <row r="954" ht="15.75" customHeight="1">
      <c r="A954" s="162"/>
      <c r="B954" s="121"/>
      <c r="C954" s="117"/>
      <c r="D954" s="118"/>
      <c r="E954" s="118"/>
      <c r="F954" s="16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</row>
    <row r="955" ht="15.75" customHeight="1">
      <c r="A955" s="162"/>
      <c r="B955" s="121"/>
      <c r="C955" s="117"/>
      <c r="D955" s="118"/>
      <c r="E955" s="118"/>
      <c r="F955" s="16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</row>
    <row r="956" ht="15.75" customHeight="1">
      <c r="A956" s="162"/>
      <c r="B956" s="121"/>
      <c r="C956" s="117"/>
      <c r="D956" s="118"/>
      <c r="E956" s="118"/>
      <c r="F956" s="16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</row>
    <row r="957" ht="15.75" customHeight="1">
      <c r="A957" s="162"/>
      <c r="B957" s="121"/>
      <c r="C957" s="117"/>
      <c r="D957" s="118"/>
      <c r="E957" s="118"/>
      <c r="F957" s="16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</row>
    <row r="958" ht="15.75" customHeight="1">
      <c r="A958" s="162"/>
      <c r="B958" s="121"/>
      <c r="C958" s="117"/>
      <c r="D958" s="118"/>
      <c r="E958" s="118"/>
      <c r="F958" s="16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</row>
    <row r="959" ht="15.75" customHeight="1">
      <c r="A959" s="162"/>
      <c r="B959" s="121"/>
      <c r="C959" s="117"/>
      <c r="D959" s="118"/>
      <c r="E959" s="118"/>
      <c r="F959" s="16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</row>
    <row r="960" ht="15.75" customHeight="1">
      <c r="A960" s="162"/>
      <c r="B960" s="121"/>
      <c r="C960" s="117"/>
      <c r="D960" s="118"/>
      <c r="E960" s="118"/>
      <c r="F960" s="16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</row>
    <row r="961" ht="15.75" customHeight="1">
      <c r="A961" s="162"/>
      <c r="B961" s="121"/>
      <c r="C961" s="117"/>
      <c r="D961" s="118"/>
      <c r="E961" s="118"/>
      <c r="F961" s="16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</row>
    <row r="962" ht="15.75" customHeight="1">
      <c r="A962" s="162"/>
      <c r="B962" s="121"/>
      <c r="C962" s="117"/>
      <c r="D962" s="118"/>
      <c r="E962" s="118"/>
      <c r="F962" s="16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</row>
    <row r="963" ht="15.75" customHeight="1">
      <c r="A963" s="162"/>
      <c r="B963" s="121"/>
      <c r="C963" s="117"/>
      <c r="D963" s="118"/>
      <c r="E963" s="118"/>
      <c r="F963" s="16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</row>
    <row r="964" ht="15.75" customHeight="1">
      <c r="A964" s="162"/>
      <c r="B964" s="121"/>
      <c r="C964" s="117"/>
      <c r="D964" s="118"/>
      <c r="E964" s="118"/>
      <c r="F964" s="16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</row>
    <row r="965" ht="15.75" customHeight="1">
      <c r="A965" s="162"/>
      <c r="B965" s="121"/>
      <c r="C965" s="117"/>
      <c r="D965" s="118"/>
      <c r="E965" s="118"/>
      <c r="F965" s="16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</row>
    <row r="966" ht="15.75" customHeight="1">
      <c r="A966" s="162"/>
      <c r="B966" s="121"/>
      <c r="C966" s="117"/>
      <c r="D966" s="118"/>
      <c r="E966" s="118"/>
      <c r="F966" s="16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</row>
    <row r="967" ht="15.75" customHeight="1">
      <c r="A967" s="162"/>
      <c r="B967" s="121"/>
      <c r="C967" s="117"/>
      <c r="D967" s="118"/>
      <c r="E967" s="118"/>
      <c r="F967" s="16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</row>
    <row r="968" ht="15.75" customHeight="1">
      <c r="A968" s="162"/>
      <c r="B968" s="121"/>
      <c r="C968" s="117"/>
      <c r="D968" s="118"/>
      <c r="E968" s="118"/>
      <c r="F968" s="16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</row>
    <row r="969" ht="15.75" customHeight="1">
      <c r="A969" s="162"/>
      <c r="B969" s="121"/>
      <c r="C969" s="117"/>
      <c r="D969" s="118"/>
      <c r="E969" s="118"/>
      <c r="F969" s="16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</row>
    <row r="970" ht="15.75" customHeight="1">
      <c r="A970" s="162"/>
      <c r="B970" s="121"/>
      <c r="C970" s="117"/>
      <c r="D970" s="118"/>
      <c r="E970" s="118"/>
      <c r="F970" s="16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</row>
    <row r="971" ht="15.75" customHeight="1">
      <c r="A971" s="162"/>
      <c r="B971" s="121"/>
      <c r="C971" s="117"/>
      <c r="D971" s="118"/>
      <c r="E971" s="118"/>
      <c r="F971" s="16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</row>
    <row r="972" ht="15.75" customHeight="1">
      <c r="A972" s="162"/>
      <c r="B972" s="121"/>
      <c r="C972" s="117"/>
      <c r="D972" s="118"/>
      <c r="E972" s="118"/>
      <c r="F972" s="16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</row>
    <row r="973" ht="15.75" customHeight="1">
      <c r="A973" s="162"/>
      <c r="B973" s="121"/>
      <c r="C973" s="117"/>
      <c r="D973" s="118"/>
      <c r="E973" s="118"/>
      <c r="F973" s="16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</row>
    <row r="974" ht="15.75" customHeight="1">
      <c r="A974" s="162"/>
      <c r="B974" s="121"/>
      <c r="C974" s="117"/>
      <c r="D974" s="118"/>
      <c r="E974" s="118"/>
      <c r="F974" s="16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</row>
    <row r="975" ht="15.75" customHeight="1">
      <c r="A975" s="162"/>
      <c r="B975" s="121"/>
      <c r="C975" s="117"/>
      <c r="D975" s="118"/>
      <c r="E975" s="118"/>
      <c r="F975" s="16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</row>
    <row r="976" ht="15.75" customHeight="1">
      <c r="A976" s="162"/>
      <c r="B976" s="121"/>
      <c r="C976" s="117"/>
      <c r="D976" s="118"/>
      <c r="E976" s="118"/>
      <c r="F976" s="16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</row>
    <row r="977" ht="15.75" customHeight="1">
      <c r="A977" s="162"/>
      <c r="B977" s="121"/>
      <c r="C977" s="117"/>
      <c r="D977" s="118"/>
      <c r="E977" s="118"/>
      <c r="F977" s="16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</row>
    <row r="978" ht="15.75" customHeight="1">
      <c r="A978" s="162"/>
      <c r="B978" s="121"/>
      <c r="C978" s="117"/>
      <c r="D978" s="118"/>
      <c r="E978" s="118"/>
      <c r="F978" s="16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</row>
    <row r="979" ht="15.75" customHeight="1">
      <c r="A979" s="162"/>
      <c r="B979" s="121"/>
      <c r="C979" s="117"/>
      <c r="D979" s="118"/>
      <c r="E979" s="118"/>
      <c r="F979" s="16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</row>
    <row r="980" ht="15.75" customHeight="1">
      <c r="A980" s="162"/>
      <c r="B980" s="121"/>
      <c r="C980" s="117"/>
      <c r="D980" s="118"/>
      <c r="E980" s="118"/>
      <c r="F980" s="16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</row>
    <row r="981" ht="15.75" customHeight="1">
      <c r="A981" s="162"/>
      <c r="B981" s="121"/>
      <c r="C981" s="117"/>
      <c r="D981" s="118"/>
      <c r="E981" s="118"/>
      <c r="F981" s="16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</row>
    <row r="982" ht="15.75" customHeight="1">
      <c r="A982" s="162"/>
      <c r="B982" s="121"/>
      <c r="C982" s="117"/>
      <c r="D982" s="118"/>
      <c r="E982" s="118"/>
      <c r="F982" s="16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</row>
    <row r="983" ht="15.75" customHeight="1">
      <c r="A983" s="162"/>
      <c r="B983" s="121"/>
      <c r="C983" s="117"/>
      <c r="D983" s="118"/>
      <c r="E983" s="118"/>
      <c r="F983" s="16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</row>
    <row r="984" ht="15.75" customHeight="1">
      <c r="A984" s="162"/>
      <c r="B984" s="121"/>
      <c r="C984" s="117"/>
      <c r="D984" s="118"/>
      <c r="E984" s="118"/>
      <c r="F984" s="16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</row>
    <row r="985" ht="15.75" customHeight="1">
      <c r="A985" s="162"/>
      <c r="B985" s="121"/>
      <c r="C985" s="117"/>
      <c r="D985" s="118"/>
      <c r="E985" s="118"/>
      <c r="F985" s="16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</row>
    <row r="986" ht="15.75" customHeight="1">
      <c r="A986" s="162"/>
      <c r="B986" s="121"/>
      <c r="C986" s="117"/>
      <c r="D986" s="118"/>
      <c r="E986" s="118"/>
      <c r="F986" s="16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</row>
    <row r="987" ht="15.75" customHeight="1">
      <c r="A987" s="162"/>
      <c r="B987" s="121"/>
      <c r="C987" s="117"/>
      <c r="D987" s="118"/>
      <c r="E987" s="118"/>
      <c r="F987" s="16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</row>
    <row r="988" ht="15.75" customHeight="1">
      <c r="A988" s="162"/>
      <c r="B988" s="121"/>
      <c r="C988" s="117"/>
      <c r="D988" s="118"/>
      <c r="E988" s="118"/>
      <c r="F988" s="16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</row>
    <row r="989" ht="15.75" customHeight="1">
      <c r="A989" s="162"/>
      <c r="B989" s="121"/>
      <c r="C989" s="117"/>
      <c r="D989" s="118"/>
      <c r="E989" s="118"/>
      <c r="F989" s="16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</row>
    <row r="990" ht="15.75" customHeight="1">
      <c r="A990" s="162"/>
      <c r="B990" s="121"/>
      <c r="C990" s="117"/>
      <c r="D990" s="118"/>
      <c r="E990" s="118"/>
      <c r="F990" s="16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</row>
    <row r="991" ht="15.75" customHeight="1">
      <c r="A991" s="162"/>
      <c r="B991" s="121"/>
      <c r="C991" s="117"/>
      <c r="D991" s="118"/>
      <c r="E991" s="118"/>
      <c r="F991" s="16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</row>
    <row r="992" ht="15.75" customHeight="1">
      <c r="A992" s="162"/>
      <c r="B992" s="121"/>
      <c r="C992" s="117"/>
      <c r="D992" s="118"/>
      <c r="E992" s="118"/>
      <c r="F992" s="16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</row>
    <row r="993" ht="15.75" customHeight="1">
      <c r="A993" s="162"/>
      <c r="B993" s="121"/>
      <c r="C993" s="117"/>
      <c r="D993" s="118"/>
      <c r="E993" s="118"/>
      <c r="F993" s="16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</row>
    <row r="994" ht="15.75" customHeight="1">
      <c r="A994" s="162"/>
      <c r="B994" s="121"/>
      <c r="C994" s="117"/>
      <c r="D994" s="118"/>
      <c r="E994" s="118"/>
      <c r="F994" s="16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</row>
    <row r="995" ht="15.75" customHeight="1">
      <c r="A995" s="162"/>
      <c r="B995" s="121"/>
      <c r="C995" s="117"/>
      <c r="D995" s="118"/>
      <c r="E995" s="118"/>
      <c r="F995" s="16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</row>
    <row r="996" ht="15.75" customHeight="1">
      <c r="A996" s="162"/>
      <c r="B996" s="121"/>
      <c r="C996" s="117"/>
      <c r="D996" s="118"/>
      <c r="E996" s="118"/>
      <c r="F996" s="16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</row>
    <row r="997" ht="15.75" customHeight="1">
      <c r="A997" s="162"/>
      <c r="B997" s="121"/>
      <c r="C997" s="117"/>
      <c r="D997" s="118"/>
      <c r="E997" s="118"/>
      <c r="F997" s="16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</row>
    <row r="998" ht="15.75" customHeight="1">
      <c r="A998" s="162"/>
      <c r="B998" s="121"/>
      <c r="C998" s="117"/>
      <c r="D998" s="118"/>
      <c r="E998" s="118"/>
      <c r="F998" s="16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</row>
    <row r="999" ht="15.75" customHeight="1">
      <c r="A999" s="162"/>
      <c r="B999" s="121"/>
      <c r="C999" s="117"/>
      <c r="D999" s="118"/>
      <c r="E999" s="118"/>
      <c r="F999" s="16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</row>
    <row r="1000" ht="15.75" customHeight="1">
      <c r="A1000" s="162"/>
      <c r="B1000" s="121"/>
      <c r="C1000" s="117"/>
      <c r="D1000" s="118"/>
      <c r="E1000" s="118"/>
      <c r="F1000" s="16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</row>
    <row r="1001" ht="15.75" customHeight="1">
      <c r="A1001" s="162"/>
      <c r="B1001" s="121"/>
      <c r="C1001" s="117"/>
      <c r="D1001" s="118"/>
      <c r="E1001" s="118"/>
      <c r="F1001" s="163"/>
      <c r="G1001" s="123"/>
      <c r="H1001" s="123"/>
      <c r="I1001" s="123"/>
      <c r="J1001" s="123"/>
      <c r="K1001" s="123"/>
      <c r="L1001" s="123"/>
      <c r="M1001" s="123"/>
      <c r="N1001" s="123"/>
      <c r="O1001" s="123"/>
      <c r="P1001" s="123"/>
      <c r="Q1001" s="123"/>
      <c r="R1001" s="123"/>
      <c r="S1001" s="123"/>
      <c r="T1001" s="123"/>
      <c r="U1001" s="123"/>
      <c r="V1001" s="123"/>
      <c r="W1001" s="123"/>
      <c r="X1001" s="123"/>
      <c r="Y1001" s="123"/>
      <c r="Z1001" s="123"/>
    </row>
    <row r="1002" ht="15.75" customHeight="1">
      <c r="A1002" s="162"/>
      <c r="B1002" s="121"/>
      <c r="C1002" s="117"/>
      <c r="D1002" s="118"/>
      <c r="E1002" s="118"/>
      <c r="F1002" s="163"/>
      <c r="G1002" s="123"/>
      <c r="H1002" s="123"/>
      <c r="I1002" s="123"/>
      <c r="J1002" s="123"/>
      <c r="K1002" s="123"/>
      <c r="L1002" s="123"/>
      <c r="M1002" s="123"/>
      <c r="N1002" s="123"/>
      <c r="O1002" s="123"/>
      <c r="P1002" s="123"/>
      <c r="Q1002" s="123"/>
      <c r="R1002" s="123"/>
      <c r="S1002" s="123"/>
      <c r="T1002" s="123"/>
      <c r="U1002" s="123"/>
      <c r="V1002" s="123"/>
      <c r="W1002" s="123"/>
      <c r="X1002" s="123"/>
      <c r="Y1002" s="123"/>
      <c r="Z1002" s="123"/>
    </row>
    <row r="1003" ht="15.75" customHeight="1">
      <c r="A1003" s="162"/>
      <c r="B1003" s="121"/>
      <c r="C1003" s="117"/>
      <c r="D1003" s="118"/>
      <c r="E1003" s="118"/>
      <c r="F1003" s="163"/>
      <c r="G1003" s="123"/>
      <c r="H1003" s="123"/>
      <c r="I1003" s="123"/>
      <c r="J1003" s="123"/>
      <c r="K1003" s="123"/>
      <c r="L1003" s="123"/>
      <c r="M1003" s="123"/>
      <c r="N1003" s="123"/>
      <c r="O1003" s="123"/>
      <c r="P1003" s="123"/>
      <c r="Q1003" s="123"/>
      <c r="R1003" s="123"/>
      <c r="S1003" s="123"/>
      <c r="T1003" s="123"/>
      <c r="U1003" s="123"/>
      <c r="V1003" s="123"/>
      <c r="W1003" s="123"/>
      <c r="X1003" s="123"/>
      <c r="Y1003" s="123"/>
      <c r="Z1003" s="123"/>
    </row>
    <row r="1004" ht="15.75" customHeight="1">
      <c r="A1004" s="162"/>
      <c r="B1004" s="121"/>
      <c r="C1004" s="117"/>
      <c r="D1004" s="118"/>
      <c r="E1004" s="118"/>
      <c r="F1004" s="163"/>
      <c r="G1004" s="123"/>
      <c r="H1004" s="123"/>
      <c r="I1004" s="123"/>
      <c r="J1004" s="123"/>
      <c r="K1004" s="123"/>
      <c r="L1004" s="123"/>
      <c r="M1004" s="123"/>
      <c r="N1004" s="123"/>
      <c r="O1004" s="123"/>
      <c r="P1004" s="123"/>
      <c r="Q1004" s="123"/>
      <c r="R1004" s="123"/>
      <c r="S1004" s="123"/>
      <c r="T1004" s="123"/>
      <c r="U1004" s="123"/>
      <c r="V1004" s="123"/>
      <c r="W1004" s="123"/>
      <c r="X1004" s="123"/>
      <c r="Y1004" s="123"/>
      <c r="Z1004" s="123"/>
    </row>
    <row r="1005" ht="15.75" customHeight="1">
      <c r="A1005" s="162"/>
      <c r="B1005" s="121"/>
      <c r="C1005" s="117"/>
      <c r="D1005" s="118"/>
      <c r="E1005" s="118"/>
      <c r="F1005" s="163"/>
      <c r="G1005" s="123"/>
      <c r="H1005" s="123"/>
      <c r="I1005" s="123"/>
      <c r="J1005" s="123"/>
      <c r="K1005" s="123"/>
      <c r="L1005" s="123"/>
      <c r="M1005" s="123"/>
      <c r="N1005" s="123"/>
      <c r="O1005" s="123"/>
      <c r="P1005" s="123"/>
      <c r="Q1005" s="123"/>
      <c r="R1005" s="123"/>
      <c r="S1005" s="123"/>
      <c r="T1005" s="123"/>
      <c r="U1005" s="123"/>
      <c r="V1005" s="123"/>
      <c r="W1005" s="123"/>
      <c r="X1005" s="123"/>
      <c r="Y1005" s="123"/>
      <c r="Z1005" s="123"/>
    </row>
    <row r="1006" ht="15.75" customHeight="1">
      <c r="A1006" s="162"/>
      <c r="B1006" s="121"/>
      <c r="C1006" s="117"/>
      <c r="D1006" s="118"/>
      <c r="E1006" s="118"/>
      <c r="F1006" s="163"/>
      <c r="G1006" s="123"/>
      <c r="H1006" s="123"/>
      <c r="I1006" s="123"/>
      <c r="J1006" s="123"/>
      <c r="K1006" s="123"/>
      <c r="L1006" s="123"/>
      <c r="M1006" s="123"/>
      <c r="N1006" s="123"/>
      <c r="O1006" s="123"/>
      <c r="P1006" s="123"/>
      <c r="Q1006" s="123"/>
      <c r="R1006" s="123"/>
      <c r="S1006" s="123"/>
      <c r="T1006" s="123"/>
      <c r="U1006" s="123"/>
      <c r="V1006" s="123"/>
      <c r="W1006" s="123"/>
      <c r="X1006" s="123"/>
      <c r="Y1006" s="123"/>
      <c r="Z1006" s="123"/>
    </row>
    <row r="1007" ht="15.75" customHeight="1">
      <c r="A1007" s="162"/>
      <c r="B1007" s="121"/>
      <c r="C1007" s="117"/>
      <c r="D1007" s="118"/>
      <c r="E1007" s="118"/>
      <c r="F1007" s="163"/>
      <c r="G1007" s="123"/>
      <c r="H1007" s="123"/>
      <c r="I1007" s="123"/>
      <c r="J1007" s="123"/>
      <c r="K1007" s="123"/>
      <c r="L1007" s="123"/>
      <c r="M1007" s="123"/>
      <c r="N1007" s="123"/>
      <c r="O1007" s="123"/>
      <c r="P1007" s="123"/>
      <c r="Q1007" s="123"/>
      <c r="R1007" s="123"/>
      <c r="S1007" s="123"/>
      <c r="T1007" s="123"/>
      <c r="U1007" s="123"/>
      <c r="V1007" s="123"/>
      <c r="W1007" s="123"/>
      <c r="X1007" s="123"/>
      <c r="Y1007" s="123"/>
      <c r="Z1007" s="123"/>
    </row>
    <row r="1008" ht="15.75" customHeight="1">
      <c r="A1008" s="162"/>
      <c r="B1008" s="121"/>
      <c r="C1008" s="117"/>
      <c r="D1008" s="118"/>
      <c r="E1008" s="118"/>
      <c r="F1008" s="163"/>
      <c r="G1008" s="123"/>
      <c r="H1008" s="123"/>
      <c r="I1008" s="123"/>
      <c r="J1008" s="123"/>
      <c r="K1008" s="123"/>
      <c r="L1008" s="123"/>
      <c r="M1008" s="123"/>
      <c r="N1008" s="123"/>
      <c r="O1008" s="123"/>
      <c r="P1008" s="123"/>
      <c r="Q1008" s="123"/>
      <c r="R1008" s="123"/>
      <c r="S1008" s="123"/>
      <c r="T1008" s="123"/>
      <c r="U1008" s="123"/>
      <c r="V1008" s="123"/>
      <c r="W1008" s="123"/>
      <c r="X1008" s="123"/>
      <c r="Y1008" s="123"/>
      <c r="Z1008" s="123"/>
    </row>
    <row r="1009" ht="15.75" customHeight="1">
      <c r="A1009" s="162"/>
      <c r="B1009" s="121"/>
      <c r="C1009" s="117"/>
      <c r="D1009" s="118"/>
      <c r="E1009" s="118"/>
      <c r="F1009" s="163"/>
      <c r="G1009" s="123"/>
      <c r="H1009" s="123"/>
      <c r="I1009" s="123"/>
      <c r="J1009" s="123"/>
      <c r="K1009" s="123"/>
      <c r="L1009" s="123"/>
      <c r="M1009" s="123"/>
      <c r="N1009" s="123"/>
      <c r="O1009" s="123"/>
      <c r="P1009" s="123"/>
      <c r="Q1009" s="123"/>
      <c r="R1009" s="123"/>
      <c r="S1009" s="123"/>
      <c r="T1009" s="123"/>
      <c r="U1009" s="123"/>
      <c r="V1009" s="123"/>
      <c r="W1009" s="123"/>
      <c r="X1009" s="123"/>
      <c r="Y1009" s="123"/>
      <c r="Z1009" s="123"/>
    </row>
    <row r="1010" ht="15.75" customHeight="1">
      <c r="A1010" s="162"/>
      <c r="B1010" s="121"/>
      <c r="C1010" s="117"/>
      <c r="D1010" s="118"/>
      <c r="E1010" s="118"/>
      <c r="F1010" s="163"/>
      <c r="G1010" s="123"/>
      <c r="H1010" s="123"/>
      <c r="I1010" s="123"/>
      <c r="J1010" s="123"/>
      <c r="K1010" s="123"/>
      <c r="L1010" s="123"/>
      <c r="M1010" s="123"/>
      <c r="N1010" s="123"/>
      <c r="O1010" s="123"/>
      <c r="P1010" s="123"/>
      <c r="Q1010" s="123"/>
      <c r="R1010" s="123"/>
      <c r="S1010" s="123"/>
      <c r="T1010" s="123"/>
      <c r="U1010" s="123"/>
      <c r="V1010" s="123"/>
      <c r="W1010" s="123"/>
      <c r="X1010" s="123"/>
      <c r="Y1010" s="123"/>
      <c r="Z1010" s="123"/>
    </row>
    <row r="1011" ht="15.75" customHeight="1">
      <c r="A1011" s="162"/>
      <c r="B1011" s="121"/>
      <c r="C1011" s="117"/>
      <c r="D1011" s="118"/>
      <c r="E1011" s="118"/>
      <c r="F1011" s="163"/>
      <c r="G1011" s="123"/>
      <c r="H1011" s="123"/>
      <c r="I1011" s="123"/>
      <c r="J1011" s="123"/>
      <c r="K1011" s="123"/>
      <c r="L1011" s="123"/>
      <c r="M1011" s="123"/>
      <c r="N1011" s="123"/>
      <c r="O1011" s="123"/>
      <c r="P1011" s="123"/>
      <c r="Q1011" s="123"/>
      <c r="R1011" s="123"/>
      <c r="S1011" s="123"/>
      <c r="T1011" s="123"/>
      <c r="U1011" s="123"/>
      <c r="V1011" s="123"/>
      <c r="W1011" s="123"/>
      <c r="X1011" s="123"/>
      <c r="Y1011" s="123"/>
      <c r="Z1011" s="123"/>
    </row>
    <row r="1012" ht="15.75" customHeight="1">
      <c r="A1012" s="162"/>
      <c r="B1012" s="121"/>
      <c r="C1012" s="117"/>
      <c r="D1012" s="118"/>
      <c r="E1012" s="118"/>
      <c r="F1012" s="163"/>
      <c r="G1012" s="123"/>
      <c r="H1012" s="123"/>
      <c r="I1012" s="123"/>
      <c r="J1012" s="123"/>
      <c r="K1012" s="123"/>
      <c r="L1012" s="123"/>
      <c r="M1012" s="123"/>
      <c r="N1012" s="123"/>
      <c r="O1012" s="123"/>
      <c r="P1012" s="123"/>
      <c r="Q1012" s="123"/>
      <c r="R1012" s="123"/>
      <c r="S1012" s="123"/>
      <c r="T1012" s="123"/>
      <c r="U1012" s="123"/>
      <c r="V1012" s="123"/>
      <c r="W1012" s="123"/>
      <c r="X1012" s="123"/>
      <c r="Y1012" s="123"/>
      <c r="Z1012" s="123"/>
    </row>
    <row r="1013" ht="15.75" customHeight="1">
      <c r="A1013" s="162"/>
      <c r="B1013" s="121"/>
      <c r="C1013" s="117"/>
      <c r="D1013" s="118"/>
      <c r="E1013" s="118"/>
      <c r="F1013" s="163"/>
      <c r="G1013" s="123"/>
      <c r="H1013" s="123"/>
      <c r="I1013" s="123"/>
      <c r="J1013" s="123"/>
      <c r="K1013" s="123"/>
      <c r="L1013" s="123"/>
      <c r="M1013" s="123"/>
      <c r="N1013" s="123"/>
      <c r="O1013" s="123"/>
      <c r="P1013" s="123"/>
      <c r="Q1013" s="123"/>
      <c r="R1013" s="123"/>
      <c r="S1013" s="123"/>
      <c r="T1013" s="123"/>
      <c r="U1013" s="123"/>
      <c r="V1013" s="123"/>
      <c r="W1013" s="123"/>
      <c r="X1013" s="123"/>
      <c r="Y1013" s="123"/>
      <c r="Z1013" s="123"/>
    </row>
    <row r="1014" ht="15.75" customHeight="1">
      <c r="A1014" s="162"/>
      <c r="B1014" s="121"/>
      <c r="C1014" s="117"/>
      <c r="D1014" s="118"/>
      <c r="E1014" s="118"/>
      <c r="F1014" s="163"/>
      <c r="G1014" s="123"/>
      <c r="H1014" s="123"/>
      <c r="I1014" s="123"/>
      <c r="J1014" s="123"/>
      <c r="K1014" s="123"/>
      <c r="L1014" s="123"/>
      <c r="M1014" s="123"/>
      <c r="N1014" s="123"/>
      <c r="O1014" s="123"/>
      <c r="P1014" s="123"/>
      <c r="Q1014" s="123"/>
      <c r="R1014" s="123"/>
      <c r="S1014" s="123"/>
      <c r="T1014" s="123"/>
      <c r="U1014" s="123"/>
      <c r="V1014" s="123"/>
      <c r="W1014" s="123"/>
      <c r="X1014" s="123"/>
      <c r="Y1014" s="123"/>
      <c r="Z1014" s="123"/>
    </row>
    <row r="1015" ht="15.75" customHeight="1">
      <c r="A1015" s="162"/>
      <c r="B1015" s="121"/>
      <c r="C1015" s="117"/>
      <c r="D1015" s="118"/>
      <c r="E1015" s="118"/>
      <c r="F1015" s="163"/>
      <c r="G1015" s="123"/>
      <c r="H1015" s="123"/>
      <c r="I1015" s="123"/>
      <c r="J1015" s="123"/>
      <c r="K1015" s="123"/>
      <c r="L1015" s="123"/>
      <c r="M1015" s="123"/>
      <c r="N1015" s="123"/>
      <c r="O1015" s="123"/>
      <c r="P1015" s="123"/>
      <c r="Q1015" s="123"/>
      <c r="R1015" s="123"/>
      <c r="S1015" s="123"/>
      <c r="T1015" s="123"/>
      <c r="U1015" s="123"/>
      <c r="V1015" s="123"/>
      <c r="W1015" s="123"/>
      <c r="X1015" s="123"/>
      <c r="Y1015" s="123"/>
      <c r="Z1015" s="123"/>
    </row>
    <row r="1016" ht="15.75" customHeight="1">
      <c r="A1016" s="162"/>
      <c r="B1016" s="121"/>
      <c r="C1016" s="117"/>
      <c r="D1016" s="118"/>
      <c r="E1016" s="118"/>
      <c r="F1016" s="163"/>
      <c r="G1016" s="123"/>
      <c r="H1016" s="123"/>
      <c r="I1016" s="123"/>
      <c r="J1016" s="123"/>
      <c r="K1016" s="123"/>
      <c r="L1016" s="123"/>
      <c r="M1016" s="123"/>
      <c r="N1016" s="123"/>
      <c r="O1016" s="123"/>
      <c r="P1016" s="123"/>
      <c r="Q1016" s="123"/>
      <c r="R1016" s="123"/>
      <c r="S1016" s="123"/>
      <c r="T1016" s="123"/>
      <c r="U1016" s="123"/>
      <c r="V1016" s="123"/>
      <c r="W1016" s="123"/>
      <c r="X1016" s="123"/>
      <c r="Y1016" s="123"/>
      <c r="Z1016" s="123"/>
    </row>
    <row r="1017" ht="15.75" customHeight="1">
      <c r="A1017" s="162"/>
      <c r="B1017" s="121"/>
      <c r="C1017" s="117"/>
      <c r="D1017" s="118"/>
      <c r="E1017" s="118"/>
      <c r="F1017" s="163"/>
      <c r="G1017" s="123"/>
      <c r="H1017" s="123"/>
      <c r="I1017" s="123"/>
      <c r="J1017" s="123"/>
      <c r="K1017" s="123"/>
      <c r="L1017" s="123"/>
      <c r="M1017" s="123"/>
      <c r="N1017" s="123"/>
      <c r="O1017" s="123"/>
      <c r="P1017" s="123"/>
      <c r="Q1017" s="123"/>
      <c r="R1017" s="123"/>
      <c r="S1017" s="123"/>
      <c r="T1017" s="123"/>
      <c r="U1017" s="123"/>
      <c r="V1017" s="123"/>
      <c r="W1017" s="123"/>
      <c r="X1017" s="123"/>
      <c r="Y1017" s="123"/>
      <c r="Z1017" s="123"/>
    </row>
    <row r="1018" ht="15.75" customHeight="1">
      <c r="A1018" s="162"/>
      <c r="B1018" s="121"/>
      <c r="C1018" s="117"/>
      <c r="D1018" s="118"/>
      <c r="E1018" s="118"/>
      <c r="F1018" s="163"/>
      <c r="G1018" s="123"/>
      <c r="H1018" s="123"/>
      <c r="I1018" s="123"/>
      <c r="J1018" s="123"/>
      <c r="K1018" s="123"/>
      <c r="L1018" s="123"/>
      <c r="M1018" s="123"/>
      <c r="N1018" s="123"/>
      <c r="O1018" s="123"/>
      <c r="P1018" s="123"/>
      <c r="Q1018" s="123"/>
      <c r="R1018" s="123"/>
      <c r="S1018" s="123"/>
      <c r="T1018" s="123"/>
      <c r="U1018" s="123"/>
      <c r="V1018" s="123"/>
      <c r="W1018" s="123"/>
      <c r="X1018" s="123"/>
      <c r="Y1018" s="123"/>
      <c r="Z1018" s="123"/>
    </row>
    <row r="1019" ht="15.75" customHeight="1">
      <c r="A1019" s="162"/>
      <c r="B1019" s="121"/>
      <c r="C1019" s="117"/>
      <c r="D1019" s="118"/>
      <c r="E1019" s="118"/>
      <c r="F1019" s="163"/>
      <c r="G1019" s="123"/>
      <c r="H1019" s="123"/>
      <c r="I1019" s="123"/>
      <c r="J1019" s="123"/>
      <c r="K1019" s="123"/>
      <c r="L1019" s="123"/>
      <c r="M1019" s="123"/>
      <c r="N1019" s="123"/>
      <c r="O1019" s="123"/>
      <c r="P1019" s="123"/>
      <c r="Q1019" s="123"/>
      <c r="R1019" s="123"/>
      <c r="S1019" s="123"/>
      <c r="T1019" s="123"/>
      <c r="U1019" s="123"/>
      <c r="V1019" s="123"/>
      <c r="W1019" s="123"/>
      <c r="X1019" s="123"/>
      <c r="Y1019" s="123"/>
      <c r="Z1019" s="123"/>
    </row>
    <row r="1020" ht="15.75" customHeight="1">
      <c r="A1020" s="162"/>
      <c r="B1020" s="121"/>
      <c r="C1020" s="117"/>
      <c r="D1020" s="118"/>
      <c r="E1020" s="118"/>
      <c r="F1020" s="163"/>
      <c r="G1020" s="123"/>
      <c r="H1020" s="123"/>
      <c r="I1020" s="123"/>
      <c r="J1020" s="123"/>
      <c r="K1020" s="123"/>
      <c r="L1020" s="123"/>
      <c r="M1020" s="123"/>
      <c r="N1020" s="123"/>
      <c r="O1020" s="123"/>
      <c r="P1020" s="123"/>
      <c r="Q1020" s="123"/>
      <c r="R1020" s="123"/>
      <c r="S1020" s="123"/>
      <c r="T1020" s="123"/>
      <c r="U1020" s="123"/>
      <c r="V1020" s="123"/>
      <c r="W1020" s="123"/>
      <c r="X1020" s="123"/>
      <c r="Y1020" s="123"/>
      <c r="Z1020" s="123"/>
    </row>
    <row r="1021" ht="15.75" customHeight="1">
      <c r="A1021" s="162"/>
      <c r="B1021" s="121"/>
      <c r="C1021" s="117"/>
      <c r="D1021" s="118"/>
      <c r="E1021" s="118"/>
      <c r="F1021" s="163"/>
      <c r="G1021" s="123"/>
      <c r="H1021" s="123"/>
      <c r="I1021" s="123"/>
      <c r="J1021" s="123"/>
      <c r="K1021" s="123"/>
      <c r="L1021" s="123"/>
      <c r="M1021" s="123"/>
      <c r="N1021" s="123"/>
      <c r="O1021" s="123"/>
      <c r="P1021" s="123"/>
      <c r="Q1021" s="123"/>
      <c r="R1021" s="123"/>
      <c r="S1021" s="123"/>
      <c r="T1021" s="123"/>
      <c r="U1021" s="123"/>
      <c r="V1021" s="123"/>
      <c r="W1021" s="123"/>
      <c r="X1021" s="123"/>
      <c r="Y1021" s="123"/>
      <c r="Z1021" s="123"/>
    </row>
    <row r="1022" ht="15.75" customHeight="1">
      <c r="A1022" s="162"/>
      <c r="B1022" s="121"/>
      <c r="C1022" s="117"/>
      <c r="D1022" s="118"/>
      <c r="E1022" s="118"/>
      <c r="F1022" s="163"/>
      <c r="G1022" s="123"/>
      <c r="H1022" s="123"/>
      <c r="I1022" s="123"/>
      <c r="J1022" s="123"/>
      <c r="K1022" s="123"/>
      <c r="L1022" s="123"/>
      <c r="M1022" s="123"/>
      <c r="N1022" s="123"/>
      <c r="O1022" s="123"/>
      <c r="P1022" s="123"/>
      <c r="Q1022" s="123"/>
      <c r="R1022" s="123"/>
      <c r="S1022" s="123"/>
      <c r="T1022" s="123"/>
      <c r="U1022" s="123"/>
      <c r="V1022" s="123"/>
      <c r="W1022" s="123"/>
      <c r="X1022" s="123"/>
      <c r="Y1022" s="123"/>
      <c r="Z1022" s="123"/>
    </row>
    <row r="1023" ht="15.75" customHeight="1">
      <c r="A1023" s="162"/>
      <c r="B1023" s="121"/>
      <c r="C1023" s="117"/>
      <c r="D1023" s="118"/>
      <c r="E1023" s="118"/>
      <c r="F1023" s="163"/>
      <c r="G1023" s="123"/>
      <c r="H1023" s="123"/>
      <c r="I1023" s="123"/>
      <c r="J1023" s="123"/>
      <c r="K1023" s="123"/>
      <c r="L1023" s="123"/>
      <c r="M1023" s="123"/>
      <c r="N1023" s="123"/>
      <c r="O1023" s="123"/>
      <c r="P1023" s="123"/>
      <c r="Q1023" s="123"/>
      <c r="R1023" s="123"/>
      <c r="S1023" s="123"/>
      <c r="T1023" s="123"/>
      <c r="U1023" s="123"/>
      <c r="V1023" s="123"/>
      <c r="W1023" s="123"/>
      <c r="X1023" s="123"/>
      <c r="Y1023" s="123"/>
      <c r="Z1023" s="123"/>
    </row>
    <row r="1024" ht="15.75" customHeight="1">
      <c r="A1024" s="162"/>
      <c r="B1024" s="121"/>
      <c r="C1024" s="117"/>
      <c r="D1024" s="118"/>
      <c r="E1024" s="118"/>
      <c r="F1024" s="163"/>
      <c r="G1024" s="123"/>
      <c r="H1024" s="123"/>
      <c r="I1024" s="123"/>
      <c r="J1024" s="123"/>
      <c r="K1024" s="123"/>
      <c r="L1024" s="123"/>
      <c r="M1024" s="123"/>
      <c r="N1024" s="123"/>
      <c r="O1024" s="123"/>
      <c r="P1024" s="123"/>
      <c r="Q1024" s="123"/>
      <c r="R1024" s="123"/>
      <c r="S1024" s="123"/>
      <c r="T1024" s="123"/>
      <c r="U1024" s="123"/>
      <c r="V1024" s="123"/>
      <c r="W1024" s="123"/>
      <c r="X1024" s="123"/>
      <c r="Y1024" s="123"/>
      <c r="Z1024" s="123"/>
    </row>
    <row r="1025" ht="15.75" customHeight="1">
      <c r="A1025" s="162"/>
      <c r="B1025" s="121"/>
      <c r="C1025" s="117"/>
      <c r="D1025" s="118"/>
      <c r="E1025" s="118"/>
      <c r="F1025" s="163"/>
      <c r="G1025" s="123"/>
      <c r="H1025" s="123"/>
      <c r="I1025" s="123"/>
      <c r="J1025" s="123"/>
      <c r="K1025" s="123"/>
      <c r="L1025" s="123"/>
      <c r="M1025" s="123"/>
      <c r="N1025" s="123"/>
      <c r="O1025" s="123"/>
      <c r="P1025" s="123"/>
      <c r="Q1025" s="123"/>
      <c r="R1025" s="123"/>
      <c r="S1025" s="123"/>
      <c r="T1025" s="123"/>
      <c r="U1025" s="123"/>
      <c r="V1025" s="123"/>
      <c r="W1025" s="123"/>
      <c r="X1025" s="123"/>
      <c r="Y1025" s="123"/>
      <c r="Z1025" s="123"/>
    </row>
    <row r="1026" ht="15.75" customHeight="1">
      <c r="A1026" s="162"/>
      <c r="B1026" s="121"/>
      <c r="C1026" s="117"/>
      <c r="D1026" s="118"/>
      <c r="E1026" s="118"/>
      <c r="F1026" s="163"/>
      <c r="G1026" s="123"/>
      <c r="H1026" s="123"/>
      <c r="I1026" s="123"/>
      <c r="J1026" s="123"/>
      <c r="K1026" s="123"/>
      <c r="L1026" s="123"/>
      <c r="M1026" s="123"/>
      <c r="N1026" s="123"/>
      <c r="O1026" s="123"/>
      <c r="P1026" s="123"/>
      <c r="Q1026" s="123"/>
      <c r="R1026" s="123"/>
      <c r="S1026" s="123"/>
      <c r="T1026" s="123"/>
      <c r="U1026" s="123"/>
      <c r="V1026" s="123"/>
      <c r="W1026" s="123"/>
      <c r="X1026" s="123"/>
      <c r="Y1026" s="123"/>
      <c r="Z1026" s="123"/>
    </row>
    <row r="1027" ht="15.75" customHeight="1">
      <c r="A1027" s="162"/>
      <c r="B1027" s="121"/>
      <c r="C1027" s="117"/>
      <c r="D1027" s="118"/>
      <c r="E1027" s="118"/>
      <c r="F1027" s="163"/>
      <c r="G1027" s="123"/>
      <c r="H1027" s="123"/>
      <c r="I1027" s="123"/>
      <c r="J1027" s="123"/>
      <c r="K1027" s="123"/>
      <c r="L1027" s="123"/>
      <c r="M1027" s="123"/>
      <c r="N1027" s="123"/>
      <c r="O1027" s="123"/>
      <c r="P1027" s="123"/>
      <c r="Q1027" s="123"/>
      <c r="R1027" s="123"/>
      <c r="S1027" s="123"/>
      <c r="T1027" s="123"/>
      <c r="U1027" s="123"/>
      <c r="V1027" s="123"/>
      <c r="W1027" s="123"/>
      <c r="X1027" s="123"/>
      <c r="Y1027" s="123"/>
      <c r="Z1027" s="123"/>
    </row>
    <row r="1028" ht="15.75" customHeight="1">
      <c r="A1028" s="162"/>
      <c r="B1028" s="121"/>
      <c r="C1028" s="117"/>
      <c r="D1028" s="118"/>
      <c r="E1028" s="118"/>
      <c r="F1028" s="163"/>
      <c r="G1028" s="123"/>
      <c r="H1028" s="123"/>
      <c r="I1028" s="123"/>
      <c r="J1028" s="123"/>
      <c r="K1028" s="123"/>
      <c r="L1028" s="123"/>
      <c r="M1028" s="123"/>
      <c r="N1028" s="123"/>
      <c r="O1028" s="123"/>
      <c r="P1028" s="123"/>
      <c r="Q1028" s="123"/>
      <c r="R1028" s="123"/>
      <c r="S1028" s="123"/>
      <c r="T1028" s="123"/>
      <c r="U1028" s="123"/>
      <c r="V1028" s="123"/>
      <c r="W1028" s="123"/>
      <c r="X1028" s="123"/>
      <c r="Y1028" s="123"/>
      <c r="Z1028" s="123"/>
    </row>
    <row r="1029" ht="15.75" customHeight="1">
      <c r="A1029" s="162"/>
      <c r="B1029" s="121"/>
      <c r="C1029" s="117"/>
      <c r="D1029" s="118"/>
      <c r="E1029" s="118"/>
      <c r="F1029" s="163"/>
      <c r="G1029" s="123"/>
      <c r="H1029" s="123"/>
      <c r="I1029" s="123"/>
      <c r="J1029" s="123"/>
      <c r="K1029" s="123"/>
      <c r="L1029" s="123"/>
      <c r="M1029" s="123"/>
      <c r="N1029" s="123"/>
      <c r="O1029" s="123"/>
      <c r="P1029" s="123"/>
      <c r="Q1029" s="123"/>
      <c r="R1029" s="123"/>
      <c r="S1029" s="123"/>
      <c r="T1029" s="123"/>
      <c r="U1029" s="123"/>
      <c r="V1029" s="123"/>
      <c r="W1029" s="123"/>
      <c r="X1029" s="123"/>
      <c r="Y1029" s="123"/>
      <c r="Z1029" s="123"/>
    </row>
    <row r="1030" ht="15.75" customHeight="1">
      <c r="A1030" s="162"/>
      <c r="B1030" s="121"/>
      <c r="C1030" s="117"/>
      <c r="D1030" s="118"/>
      <c r="E1030" s="118"/>
      <c r="F1030" s="163"/>
      <c r="G1030" s="123"/>
      <c r="H1030" s="123"/>
      <c r="I1030" s="123"/>
      <c r="J1030" s="123"/>
      <c r="K1030" s="123"/>
      <c r="L1030" s="123"/>
      <c r="M1030" s="123"/>
      <c r="N1030" s="123"/>
      <c r="O1030" s="123"/>
      <c r="P1030" s="123"/>
      <c r="Q1030" s="123"/>
      <c r="R1030" s="123"/>
      <c r="S1030" s="123"/>
      <c r="T1030" s="123"/>
      <c r="U1030" s="123"/>
      <c r="V1030" s="123"/>
      <c r="W1030" s="123"/>
      <c r="X1030" s="123"/>
      <c r="Y1030" s="123"/>
      <c r="Z1030" s="123"/>
    </row>
    <row r="1031" ht="15.75" customHeight="1">
      <c r="A1031" s="162"/>
      <c r="B1031" s="121"/>
      <c r="C1031" s="117"/>
      <c r="D1031" s="118"/>
      <c r="E1031" s="118"/>
      <c r="F1031" s="163"/>
      <c r="G1031" s="123"/>
      <c r="H1031" s="123"/>
      <c r="I1031" s="123"/>
      <c r="J1031" s="123"/>
      <c r="K1031" s="123"/>
      <c r="L1031" s="123"/>
      <c r="M1031" s="123"/>
      <c r="N1031" s="123"/>
      <c r="O1031" s="123"/>
      <c r="P1031" s="123"/>
      <c r="Q1031" s="123"/>
      <c r="R1031" s="123"/>
      <c r="S1031" s="123"/>
      <c r="T1031" s="123"/>
      <c r="U1031" s="123"/>
      <c r="V1031" s="123"/>
      <c r="W1031" s="123"/>
      <c r="X1031" s="123"/>
      <c r="Y1031" s="123"/>
      <c r="Z1031" s="123"/>
    </row>
    <row r="1032" ht="15.75" customHeight="1">
      <c r="A1032" s="162"/>
      <c r="B1032" s="121"/>
      <c r="C1032" s="117"/>
      <c r="D1032" s="118"/>
      <c r="E1032" s="118"/>
      <c r="F1032" s="163"/>
      <c r="G1032" s="123"/>
      <c r="H1032" s="123"/>
      <c r="I1032" s="123"/>
      <c r="J1032" s="123"/>
      <c r="K1032" s="123"/>
      <c r="L1032" s="123"/>
      <c r="M1032" s="123"/>
      <c r="N1032" s="123"/>
      <c r="O1032" s="123"/>
      <c r="P1032" s="123"/>
      <c r="Q1032" s="123"/>
      <c r="R1032" s="123"/>
      <c r="S1032" s="123"/>
      <c r="T1032" s="123"/>
      <c r="U1032" s="123"/>
      <c r="V1032" s="123"/>
      <c r="W1032" s="123"/>
      <c r="X1032" s="123"/>
      <c r="Y1032" s="123"/>
      <c r="Z1032" s="123"/>
    </row>
    <row r="1033" ht="15.75" customHeight="1">
      <c r="A1033" s="162"/>
      <c r="B1033" s="121"/>
      <c r="C1033" s="117"/>
      <c r="D1033" s="118"/>
      <c r="E1033" s="118"/>
      <c r="F1033" s="163"/>
      <c r="G1033" s="123"/>
      <c r="H1033" s="123"/>
      <c r="I1033" s="123"/>
      <c r="J1033" s="123"/>
      <c r="K1033" s="123"/>
      <c r="L1033" s="123"/>
      <c r="M1033" s="123"/>
      <c r="N1033" s="123"/>
      <c r="O1033" s="123"/>
      <c r="P1033" s="123"/>
      <c r="Q1033" s="123"/>
      <c r="R1033" s="123"/>
      <c r="S1033" s="123"/>
      <c r="T1033" s="123"/>
      <c r="U1033" s="123"/>
      <c r="V1033" s="123"/>
      <c r="W1033" s="123"/>
      <c r="X1033" s="123"/>
      <c r="Y1033" s="123"/>
      <c r="Z1033" s="123"/>
    </row>
    <row r="1034" ht="15.75" customHeight="1">
      <c r="A1034" s="162"/>
      <c r="B1034" s="121"/>
      <c r="C1034" s="117"/>
      <c r="D1034" s="118"/>
      <c r="E1034" s="118"/>
      <c r="F1034" s="163"/>
      <c r="G1034" s="123"/>
      <c r="H1034" s="123"/>
      <c r="I1034" s="123"/>
      <c r="J1034" s="123"/>
      <c r="K1034" s="123"/>
      <c r="L1034" s="123"/>
      <c r="M1034" s="123"/>
      <c r="N1034" s="123"/>
      <c r="O1034" s="123"/>
      <c r="P1034" s="123"/>
      <c r="Q1034" s="123"/>
      <c r="R1034" s="123"/>
      <c r="S1034" s="123"/>
      <c r="T1034" s="123"/>
      <c r="U1034" s="123"/>
      <c r="V1034" s="123"/>
      <c r="W1034" s="123"/>
      <c r="X1034" s="123"/>
      <c r="Y1034" s="123"/>
      <c r="Z1034" s="123"/>
    </row>
    <row r="1035" ht="15.75" customHeight="1">
      <c r="A1035" s="162"/>
      <c r="B1035" s="121"/>
      <c r="C1035" s="117"/>
      <c r="D1035" s="118"/>
      <c r="E1035" s="118"/>
      <c r="F1035" s="163"/>
      <c r="G1035" s="123"/>
      <c r="H1035" s="123"/>
      <c r="I1035" s="123"/>
      <c r="J1035" s="123"/>
      <c r="K1035" s="123"/>
      <c r="L1035" s="123"/>
      <c r="M1035" s="123"/>
      <c r="N1035" s="123"/>
      <c r="O1035" s="123"/>
      <c r="P1035" s="123"/>
      <c r="Q1035" s="123"/>
      <c r="R1035" s="123"/>
      <c r="S1035" s="123"/>
      <c r="T1035" s="123"/>
      <c r="U1035" s="123"/>
      <c r="V1035" s="123"/>
      <c r="W1035" s="123"/>
      <c r="X1035" s="123"/>
      <c r="Y1035" s="123"/>
      <c r="Z1035" s="123"/>
    </row>
    <row r="1036" ht="15.75" customHeight="1">
      <c r="A1036" s="162"/>
      <c r="B1036" s="121"/>
      <c r="C1036" s="117"/>
      <c r="D1036" s="118"/>
      <c r="E1036" s="118"/>
      <c r="F1036" s="163"/>
      <c r="G1036" s="123"/>
      <c r="H1036" s="123"/>
      <c r="I1036" s="123"/>
      <c r="J1036" s="123"/>
      <c r="K1036" s="123"/>
      <c r="L1036" s="123"/>
      <c r="M1036" s="123"/>
      <c r="N1036" s="123"/>
      <c r="O1036" s="123"/>
      <c r="P1036" s="123"/>
      <c r="Q1036" s="123"/>
      <c r="R1036" s="123"/>
      <c r="S1036" s="123"/>
      <c r="T1036" s="123"/>
      <c r="U1036" s="123"/>
      <c r="V1036" s="123"/>
      <c r="W1036" s="123"/>
      <c r="X1036" s="123"/>
      <c r="Y1036" s="123"/>
      <c r="Z1036" s="123"/>
    </row>
    <row r="1037" ht="15.75" customHeight="1">
      <c r="A1037" s="162"/>
      <c r="B1037" s="121"/>
      <c r="C1037" s="117"/>
      <c r="D1037" s="118"/>
      <c r="E1037" s="118"/>
      <c r="F1037" s="163"/>
      <c r="G1037" s="123"/>
      <c r="H1037" s="123"/>
      <c r="I1037" s="123"/>
      <c r="J1037" s="123"/>
      <c r="K1037" s="123"/>
      <c r="L1037" s="123"/>
      <c r="M1037" s="123"/>
      <c r="N1037" s="123"/>
      <c r="O1037" s="123"/>
      <c r="P1037" s="123"/>
      <c r="Q1037" s="123"/>
      <c r="R1037" s="123"/>
      <c r="S1037" s="123"/>
      <c r="T1037" s="123"/>
      <c r="U1037" s="123"/>
      <c r="V1037" s="123"/>
      <c r="W1037" s="123"/>
      <c r="X1037" s="123"/>
      <c r="Y1037" s="123"/>
      <c r="Z1037" s="123"/>
    </row>
    <row r="1038" ht="15.75" customHeight="1">
      <c r="A1038" s="162"/>
      <c r="B1038" s="121"/>
      <c r="C1038" s="117"/>
      <c r="D1038" s="118"/>
      <c r="E1038" s="118"/>
      <c r="F1038" s="163"/>
      <c r="G1038" s="123"/>
      <c r="H1038" s="123"/>
      <c r="I1038" s="123"/>
      <c r="J1038" s="123"/>
      <c r="K1038" s="123"/>
      <c r="L1038" s="123"/>
      <c r="M1038" s="123"/>
      <c r="N1038" s="123"/>
      <c r="O1038" s="123"/>
      <c r="P1038" s="123"/>
      <c r="Q1038" s="123"/>
      <c r="R1038" s="123"/>
      <c r="S1038" s="123"/>
      <c r="T1038" s="123"/>
      <c r="U1038" s="123"/>
      <c r="V1038" s="123"/>
      <c r="W1038" s="123"/>
      <c r="X1038" s="123"/>
      <c r="Y1038" s="123"/>
      <c r="Z1038" s="123"/>
    </row>
    <row r="1039" ht="15.75" customHeight="1">
      <c r="A1039" s="162"/>
      <c r="B1039" s="121"/>
      <c r="C1039" s="117"/>
      <c r="D1039" s="118"/>
      <c r="E1039" s="118"/>
      <c r="F1039" s="163"/>
      <c r="G1039" s="123"/>
      <c r="H1039" s="123"/>
      <c r="I1039" s="123"/>
      <c r="J1039" s="123"/>
      <c r="K1039" s="123"/>
      <c r="L1039" s="123"/>
      <c r="M1039" s="123"/>
      <c r="N1039" s="123"/>
      <c r="O1039" s="123"/>
      <c r="P1039" s="123"/>
      <c r="Q1039" s="123"/>
      <c r="R1039" s="123"/>
      <c r="S1039" s="123"/>
      <c r="T1039" s="123"/>
      <c r="U1039" s="123"/>
      <c r="V1039" s="123"/>
      <c r="W1039" s="123"/>
      <c r="X1039" s="123"/>
      <c r="Y1039" s="123"/>
      <c r="Z1039" s="123"/>
    </row>
    <row r="1040" ht="15.75" customHeight="1">
      <c r="A1040" s="162"/>
      <c r="B1040" s="121"/>
      <c r="C1040" s="117"/>
      <c r="D1040" s="118"/>
      <c r="E1040" s="118"/>
      <c r="F1040" s="163"/>
      <c r="G1040" s="123"/>
      <c r="H1040" s="123"/>
      <c r="I1040" s="123"/>
      <c r="J1040" s="123"/>
      <c r="K1040" s="123"/>
      <c r="L1040" s="123"/>
      <c r="M1040" s="123"/>
      <c r="N1040" s="123"/>
      <c r="O1040" s="123"/>
      <c r="P1040" s="123"/>
      <c r="Q1040" s="123"/>
      <c r="R1040" s="123"/>
      <c r="S1040" s="123"/>
      <c r="T1040" s="123"/>
      <c r="U1040" s="123"/>
      <c r="V1040" s="123"/>
      <c r="W1040" s="123"/>
      <c r="X1040" s="123"/>
      <c r="Y1040" s="123"/>
      <c r="Z1040" s="123"/>
    </row>
    <row r="1041" ht="15.75" customHeight="1">
      <c r="A1041" s="162"/>
      <c r="B1041" s="121"/>
      <c r="C1041" s="117"/>
      <c r="D1041" s="118"/>
      <c r="E1041" s="118"/>
      <c r="F1041" s="163"/>
      <c r="G1041" s="123"/>
      <c r="H1041" s="123"/>
      <c r="I1041" s="123"/>
      <c r="J1041" s="123"/>
      <c r="K1041" s="123"/>
      <c r="L1041" s="123"/>
      <c r="M1041" s="123"/>
      <c r="N1041" s="123"/>
      <c r="O1041" s="123"/>
      <c r="P1041" s="123"/>
      <c r="Q1041" s="123"/>
      <c r="R1041" s="123"/>
      <c r="S1041" s="123"/>
      <c r="T1041" s="123"/>
      <c r="U1041" s="123"/>
      <c r="V1041" s="123"/>
      <c r="W1041" s="123"/>
      <c r="X1041" s="123"/>
      <c r="Y1041" s="123"/>
      <c r="Z1041" s="123"/>
    </row>
    <row r="1042" ht="15.75" customHeight="1">
      <c r="A1042" s="162"/>
      <c r="B1042" s="121"/>
      <c r="C1042" s="117"/>
      <c r="D1042" s="118"/>
      <c r="E1042" s="118"/>
      <c r="F1042" s="163"/>
      <c r="G1042" s="123"/>
      <c r="H1042" s="123"/>
      <c r="I1042" s="123"/>
      <c r="J1042" s="123"/>
      <c r="K1042" s="123"/>
      <c r="L1042" s="123"/>
      <c r="M1042" s="123"/>
      <c r="N1042" s="123"/>
      <c r="O1042" s="123"/>
      <c r="P1042" s="123"/>
      <c r="Q1042" s="123"/>
      <c r="R1042" s="123"/>
      <c r="S1042" s="123"/>
      <c r="T1042" s="123"/>
      <c r="U1042" s="123"/>
      <c r="V1042" s="123"/>
      <c r="W1042" s="123"/>
      <c r="X1042" s="123"/>
      <c r="Y1042" s="123"/>
      <c r="Z1042" s="123"/>
    </row>
    <row r="1043" ht="15.75" customHeight="1">
      <c r="A1043" s="162"/>
      <c r="B1043" s="121"/>
      <c r="C1043" s="117"/>
      <c r="D1043" s="118"/>
      <c r="E1043" s="118"/>
      <c r="F1043" s="163"/>
      <c r="G1043" s="123"/>
      <c r="H1043" s="123"/>
      <c r="I1043" s="123"/>
      <c r="J1043" s="123"/>
      <c r="K1043" s="123"/>
      <c r="L1043" s="123"/>
      <c r="M1043" s="123"/>
      <c r="N1043" s="123"/>
      <c r="O1043" s="123"/>
      <c r="P1043" s="123"/>
      <c r="Q1043" s="123"/>
      <c r="R1043" s="123"/>
      <c r="S1043" s="123"/>
      <c r="T1043" s="123"/>
      <c r="U1043" s="123"/>
      <c r="V1043" s="123"/>
      <c r="W1043" s="123"/>
      <c r="X1043" s="123"/>
      <c r="Y1043" s="123"/>
      <c r="Z1043" s="123"/>
    </row>
    <row r="1044" ht="15.75" customHeight="1">
      <c r="A1044" s="162"/>
      <c r="B1044" s="121"/>
      <c r="C1044" s="117"/>
      <c r="D1044" s="118"/>
      <c r="E1044" s="118"/>
      <c r="F1044" s="163"/>
      <c r="G1044" s="123"/>
      <c r="H1044" s="123"/>
      <c r="I1044" s="123"/>
      <c r="J1044" s="123"/>
      <c r="K1044" s="123"/>
      <c r="L1044" s="123"/>
      <c r="M1044" s="123"/>
      <c r="N1044" s="123"/>
      <c r="O1044" s="123"/>
      <c r="P1044" s="123"/>
      <c r="Q1044" s="123"/>
      <c r="R1044" s="123"/>
      <c r="S1044" s="123"/>
      <c r="T1044" s="123"/>
      <c r="U1044" s="123"/>
      <c r="V1044" s="123"/>
      <c r="W1044" s="123"/>
      <c r="X1044" s="123"/>
      <c r="Y1044" s="123"/>
      <c r="Z1044" s="123"/>
    </row>
    <row r="1045" ht="15.75" customHeight="1">
      <c r="A1045" s="162"/>
      <c r="B1045" s="121"/>
      <c r="C1045" s="117"/>
      <c r="D1045" s="118"/>
      <c r="E1045" s="118"/>
      <c r="F1045" s="163"/>
      <c r="G1045" s="123"/>
      <c r="H1045" s="123"/>
      <c r="I1045" s="123"/>
      <c r="J1045" s="123"/>
      <c r="K1045" s="123"/>
      <c r="L1045" s="123"/>
      <c r="M1045" s="123"/>
      <c r="N1045" s="123"/>
      <c r="O1045" s="123"/>
      <c r="P1045" s="123"/>
      <c r="Q1045" s="123"/>
      <c r="R1045" s="123"/>
      <c r="S1045" s="123"/>
      <c r="T1045" s="123"/>
      <c r="U1045" s="123"/>
      <c r="V1045" s="123"/>
      <c r="W1045" s="123"/>
      <c r="X1045" s="123"/>
      <c r="Y1045" s="123"/>
      <c r="Z1045" s="123"/>
    </row>
    <row r="1046" ht="15.75" customHeight="1">
      <c r="A1046" s="162"/>
      <c r="B1046" s="121"/>
      <c r="C1046" s="117"/>
      <c r="D1046" s="118"/>
      <c r="E1046" s="118"/>
      <c r="F1046" s="163"/>
      <c r="G1046" s="123"/>
      <c r="H1046" s="123"/>
      <c r="I1046" s="123"/>
      <c r="J1046" s="123"/>
      <c r="K1046" s="123"/>
      <c r="L1046" s="123"/>
      <c r="M1046" s="123"/>
      <c r="N1046" s="123"/>
      <c r="O1046" s="123"/>
      <c r="P1046" s="123"/>
      <c r="Q1046" s="123"/>
      <c r="R1046" s="123"/>
      <c r="S1046" s="123"/>
      <c r="T1046" s="123"/>
      <c r="U1046" s="123"/>
      <c r="V1046" s="123"/>
      <c r="W1046" s="123"/>
      <c r="X1046" s="123"/>
      <c r="Y1046" s="123"/>
      <c r="Z1046" s="123"/>
    </row>
    <row r="1047" ht="15.75" customHeight="1">
      <c r="A1047" s="162"/>
      <c r="B1047" s="121"/>
      <c r="C1047" s="117"/>
      <c r="D1047" s="118"/>
      <c r="E1047" s="118"/>
      <c r="F1047" s="163"/>
      <c r="G1047" s="123"/>
      <c r="H1047" s="123"/>
      <c r="I1047" s="123"/>
      <c r="J1047" s="123"/>
      <c r="K1047" s="123"/>
      <c r="L1047" s="123"/>
      <c r="M1047" s="123"/>
      <c r="N1047" s="123"/>
      <c r="O1047" s="123"/>
      <c r="P1047" s="123"/>
      <c r="Q1047" s="123"/>
      <c r="R1047" s="123"/>
      <c r="S1047" s="123"/>
      <c r="T1047" s="123"/>
      <c r="U1047" s="123"/>
      <c r="V1047" s="123"/>
      <c r="W1047" s="123"/>
      <c r="X1047" s="123"/>
      <c r="Y1047" s="123"/>
      <c r="Z1047" s="123"/>
    </row>
    <row r="1048" ht="15.75" customHeight="1">
      <c r="A1048" s="162"/>
      <c r="B1048" s="121"/>
      <c r="C1048" s="117"/>
      <c r="D1048" s="118"/>
      <c r="E1048" s="118"/>
      <c r="F1048" s="163"/>
      <c r="G1048" s="123"/>
      <c r="H1048" s="123"/>
      <c r="I1048" s="123"/>
      <c r="J1048" s="123"/>
      <c r="K1048" s="123"/>
      <c r="L1048" s="123"/>
      <c r="M1048" s="123"/>
      <c r="N1048" s="123"/>
      <c r="O1048" s="123"/>
      <c r="P1048" s="123"/>
      <c r="Q1048" s="123"/>
      <c r="R1048" s="123"/>
      <c r="S1048" s="123"/>
      <c r="T1048" s="123"/>
      <c r="U1048" s="123"/>
      <c r="V1048" s="123"/>
      <c r="W1048" s="123"/>
      <c r="X1048" s="123"/>
      <c r="Y1048" s="123"/>
      <c r="Z1048" s="123"/>
    </row>
    <row r="1049" ht="15.75" customHeight="1">
      <c r="A1049" s="162"/>
      <c r="B1049" s="121"/>
      <c r="C1049" s="117"/>
      <c r="D1049" s="118"/>
      <c r="E1049" s="118"/>
      <c r="F1049" s="163"/>
      <c r="G1049" s="123"/>
      <c r="H1049" s="123"/>
      <c r="I1049" s="123"/>
      <c r="J1049" s="123"/>
      <c r="K1049" s="123"/>
      <c r="L1049" s="123"/>
      <c r="M1049" s="123"/>
      <c r="N1049" s="123"/>
      <c r="O1049" s="123"/>
      <c r="P1049" s="123"/>
      <c r="Q1049" s="123"/>
      <c r="R1049" s="123"/>
      <c r="S1049" s="123"/>
      <c r="T1049" s="123"/>
      <c r="U1049" s="123"/>
      <c r="V1049" s="123"/>
      <c r="W1049" s="123"/>
      <c r="X1049" s="123"/>
      <c r="Y1049" s="123"/>
      <c r="Z1049" s="123"/>
    </row>
    <row r="1050" ht="15.75" customHeight="1">
      <c r="A1050" s="162"/>
      <c r="B1050" s="121"/>
      <c r="C1050" s="117"/>
      <c r="D1050" s="118"/>
      <c r="E1050" s="118"/>
      <c r="F1050" s="163"/>
      <c r="G1050" s="123"/>
      <c r="H1050" s="123"/>
      <c r="I1050" s="123"/>
      <c r="J1050" s="123"/>
      <c r="K1050" s="123"/>
      <c r="L1050" s="123"/>
      <c r="M1050" s="123"/>
      <c r="N1050" s="123"/>
      <c r="O1050" s="123"/>
      <c r="P1050" s="123"/>
      <c r="Q1050" s="123"/>
      <c r="R1050" s="123"/>
      <c r="S1050" s="123"/>
      <c r="T1050" s="123"/>
      <c r="U1050" s="123"/>
      <c r="V1050" s="123"/>
      <c r="W1050" s="123"/>
      <c r="X1050" s="123"/>
      <c r="Y1050" s="123"/>
      <c r="Z1050" s="123"/>
    </row>
    <row r="1051" ht="15.75" customHeight="1">
      <c r="A1051" s="162"/>
      <c r="B1051" s="121"/>
      <c r="C1051" s="117"/>
      <c r="D1051" s="118"/>
      <c r="E1051" s="118"/>
      <c r="F1051" s="163"/>
      <c r="G1051" s="123"/>
      <c r="H1051" s="123"/>
      <c r="I1051" s="123"/>
      <c r="J1051" s="123"/>
      <c r="K1051" s="123"/>
      <c r="L1051" s="123"/>
      <c r="M1051" s="123"/>
      <c r="N1051" s="123"/>
      <c r="O1051" s="123"/>
      <c r="P1051" s="123"/>
      <c r="Q1051" s="123"/>
      <c r="R1051" s="123"/>
      <c r="S1051" s="123"/>
      <c r="T1051" s="123"/>
      <c r="U1051" s="123"/>
      <c r="V1051" s="123"/>
      <c r="W1051" s="123"/>
      <c r="X1051" s="123"/>
      <c r="Y1051" s="123"/>
      <c r="Z1051" s="123"/>
    </row>
    <row r="1052" ht="15.75" customHeight="1">
      <c r="A1052" s="162"/>
      <c r="B1052" s="121"/>
      <c r="C1052" s="117"/>
      <c r="D1052" s="118"/>
      <c r="E1052" s="118"/>
      <c r="F1052" s="163"/>
      <c r="G1052" s="123"/>
      <c r="H1052" s="123"/>
      <c r="I1052" s="123"/>
      <c r="J1052" s="123"/>
      <c r="K1052" s="123"/>
      <c r="L1052" s="123"/>
      <c r="M1052" s="123"/>
      <c r="N1052" s="123"/>
      <c r="O1052" s="123"/>
      <c r="P1052" s="123"/>
      <c r="Q1052" s="123"/>
      <c r="R1052" s="123"/>
      <c r="S1052" s="123"/>
      <c r="T1052" s="123"/>
      <c r="U1052" s="123"/>
      <c r="V1052" s="123"/>
      <c r="W1052" s="123"/>
      <c r="X1052" s="123"/>
      <c r="Y1052" s="123"/>
      <c r="Z1052" s="123"/>
    </row>
    <row r="1053" ht="15.75" customHeight="1">
      <c r="A1053" s="162"/>
      <c r="B1053" s="121"/>
      <c r="C1053" s="117"/>
      <c r="D1053" s="118"/>
      <c r="E1053" s="118"/>
      <c r="F1053" s="163"/>
      <c r="G1053" s="123"/>
      <c r="H1053" s="123"/>
      <c r="I1053" s="123"/>
      <c r="J1053" s="123"/>
      <c r="K1053" s="123"/>
      <c r="L1053" s="123"/>
      <c r="M1053" s="123"/>
      <c r="N1053" s="123"/>
      <c r="O1053" s="123"/>
      <c r="P1053" s="123"/>
      <c r="Q1053" s="123"/>
      <c r="R1053" s="123"/>
      <c r="S1053" s="123"/>
      <c r="T1053" s="123"/>
      <c r="U1053" s="123"/>
      <c r="V1053" s="123"/>
      <c r="W1053" s="123"/>
      <c r="X1053" s="123"/>
      <c r="Y1053" s="123"/>
      <c r="Z1053" s="123"/>
    </row>
    <row r="1054" ht="15.75" customHeight="1">
      <c r="A1054" s="162"/>
      <c r="B1054" s="121"/>
      <c r="C1054" s="117"/>
      <c r="D1054" s="118"/>
      <c r="E1054" s="118"/>
      <c r="F1054" s="163"/>
      <c r="G1054" s="123"/>
      <c r="H1054" s="123"/>
      <c r="I1054" s="123"/>
      <c r="J1054" s="123"/>
      <c r="K1054" s="123"/>
      <c r="L1054" s="123"/>
      <c r="M1054" s="123"/>
      <c r="N1054" s="123"/>
      <c r="O1054" s="123"/>
      <c r="P1054" s="123"/>
      <c r="Q1054" s="123"/>
      <c r="R1054" s="123"/>
      <c r="S1054" s="123"/>
      <c r="T1054" s="123"/>
      <c r="U1054" s="123"/>
      <c r="V1054" s="123"/>
      <c r="W1054" s="123"/>
      <c r="X1054" s="123"/>
      <c r="Y1054" s="123"/>
      <c r="Z1054" s="123"/>
    </row>
    <row r="1055" ht="15.75" customHeight="1">
      <c r="A1055" s="162"/>
      <c r="B1055" s="121"/>
      <c r="C1055" s="117"/>
      <c r="D1055" s="118"/>
      <c r="E1055" s="118"/>
      <c r="F1055" s="163"/>
      <c r="G1055" s="123"/>
      <c r="H1055" s="123"/>
      <c r="I1055" s="123"/>
      <c r="J1055" s="123"/>
      <c r="K1055" s="123"/>
      <c r="L1055" s="123"/>
      <c r="M1055" s="123"/>
      <c r="N1055" s="123"/>
      <c r="O1055" s="123"/>
      <c r="P1055" s="123"/>
      <c r="Q1055" s="123"/>
      <c r="R1055" s="123"/>
      <c r="S1055" s="123"/>
      <c r="T1055" s="123"/>
      <c r="U1055" s="123"/>
      <c r="V1055" s="123"/>
      <c r="W1055" s="123"/>
      <c r="X1055" s="123"/>
      <c r="Y1055" s="123"/>
      <c r="Z1055" s="123"/>
    </row>
    <row r="1056" ht="15.75" customHeight="1">
      <c r="A1056" s="162"/>
      <c r="B1056" s="121"/>
      <c r="C1056" s="117"/>
      <c r="D1056" s="118"/>
      <c r="E1056" s="118"/>
      <c r="F1056" s="163"/>
      <c r="G1056" s="123"/>
      <c r="H1056" s="123"/>
      <c r="I1056" s="123"/>
      <c r="J1056" s="123"/>
      <c r="K1056" s="123"/>
      <c r="L1056" s="123"/>
      <c r="M1056" s="123"/>
      <c r="N1056" s="123"/>
      <c r="O1056" s="123"/>
      <c r="P1056" s="123"/>
      <c r="Q1056" s="123"/>
      <c r="R1056" s="123"/>
      <c r="S1056" s="123"/>
      <c r="T1056" s="123"/>
      <c r="U1056" s="123"/>
      <c r="V1056" s="123"/>
      <c r="W1056" s="123"/>
      <c r="X1056" s="123"/>
      <c r="Y1056" s="123"/>
      <c r="Z1056" s="123"/>
    </row>
    <row r="1057" ht="15.75" customHeight="1">
      <c r="A1057" s="162"/>
      <c r="B1057" s="121"/>
      <c r="C1057" s="117"/>
      <c r="D1057" s="118"/>
      <c r="E1057" s="118"/>
      <c r="F1057" s="163"/>
      <c r="G1057" s="123"/>
      <c r="H1057" s="123"/>
      <c r="I1057" s="123"/>
      <c r="J1057" s="123"/>
      <c r="K1057" s="123"/>
      <c r="L1057" s="123"/>
      <c r="M1057" s="123"/>
      <c r="N1057" s="123"/>
      <c r="O1057" s="123"/>
      <c r="P1057" s="123"/>
      <c r="Q1057" s="123"/>
      <c r="R1057" s="123"/>
      <c r="S1057" s="123"/>
      <c r="T1057" s="123"/>
      <c r="U1057" s="123"/>
      <c r="V1057" s="123"/>
      <c r="W1057" s="123"/>
      <c r="X1057" s="123"/>
      <c r="Y1057" s="123"/>
      <c r="Z1057" s="123"/>
    </row>
    <row r="1058" ht="15.75" customHeight="1">
      <c r="A1058" s="162"/>
      <c r="B1058" s="121"/>
      <c r="C1058" s="117"/>
      <c r="D1058" s="118"/>
      <c r="E1058" s="118"/>
      <c r="F1058" s="163"/>
      <c r="G1058" s="123"/>
      <c r="H1058" s="123"/>
      <c r="I1058" s="123"/>
      <c r="J1058" s="123"/>
      <c r="K1058" s="123"/>
      <c r="L1058" s="123"/>
      <c r="M1058" s="123"/>
      <c r="N1058" s="123"/>
      <c r="O1058" s="123"/>
      <c r="P1058" s="123"/>
      <c r="Q1058" s="123"/>
      <c r="R1058" s="123"/>
      <c r="S1058" s="123"/>
      <c r="T1058" s="123"/>
      <c r="U1058" s="123"/>
      <c r="V1058" s="123"/>
      <c r="W1058" s="123"/>
      <c r="X1058" s="123"/>
      <c r="Y1058" s="123"/>
      <c r="Z1058" s="123"/>
    </row>
    <row r="1059" ht="15.75" customHeight="1">
      <c r="A1059" s="162"/>
      <c r="B1059" s="121"/>
      <c r="C1059" s="117"/>
      <c r="D1059" s="118"/>
      <c r="E1059" s="118"/>
      <c r="F1059" s="163"/>
      <c r="G1059" s="123"/>
      <c r="H1059" s="123"/>
      <c r="I1059" s="123"/>
      <c r="J1059" s="123"/>
      <c r="K1059" s="123"/>
      <c r="L1059" s="123"/>
      <c r="M1059" s="123"/>
      <c r="N1059" s="123"/>
      <c r="O1059" s="123"/>
      <c r="P1059" s="123"/>
      <c r="Q1059" s="123"/>
      <c r="R1059" s="123"/>
      <c r="S1059" s="123"/>
      <c r="T1059" s="123"/>
      <c r="U1059" s="123"/>
      <c r="V1059" s="123"/>
      <c r="W1059" s="123"/>
      <c r="X1059" s="123"/>
      <c r="Y1059" s="123"/>
      <c r="Z1059" s="123"/>
    </row>
    <row r="1060" ht="15.75" customHeight="1">
      <c r="A1060" s="162"/>
      <c r="B1060" s="121"/>
      <c r="C1060" s="117"/>
      <c r="D1060" s="118"/>
      <c r="E1060" s="118"/>
      <c r="F1060" s="163"/>
      <c r="G1060" s="123"/>
      <c r="H1060" s="123"/>
      <c r="I1060" s="123"/>
      <c r="J1060" s="123"/>
      <c r="K1060" s="123"/>
      <c r="L1060" s="123"/>
      <c r="M1060" s="123"/>
      <c r="N1060" s="123"/>
      <c r="O1060" s="123"/>
      <c r="P1060" s="123"/>
      <c r="Q1060" s="123"/>
      <c r="R1060" s="123"/>
      <c r="S1060" s="123"/>
      <c r="T1060" s="123"/>
      <c r="U1060" s="123"/>
      <c r="V1060" s="123"/>
      <c r="W1060" s="123"/>
      <c r="X1060" s="123"/>
      <c r="Y1060" s="123"/>
      <c r="Z1060" s="123"/>
    </row>
    <row r="1061" ht="15.75" customHeight="1">
      <c r="A1061" s="162"/>
      <c r="B1061" s="121"/>
      <c r="C1061" s="117"/>
      <c r="D1061" s="118"/>
      <c r="E1061" s="118"/>
      <c r="F1061" s="163"/>
      <c r="G1061" s="123"/>
      <c r="H1061" s="123"/>
      <c r="I1061" s="123"/>
      <c r="J1061" s="123"/>
      <c r="K1061" s="123"/>
      <c r="L1061" s="123"/>
      <c r="M1061" s="123"/>
      <c r="N1061" s="123"/>
      <c r="O1061" s="123"/>
      <c r="P1061" s="123"/>
      <c r="Q1061" s="123"/>
      <c r="R1061" s="123"/>
      <c r="S1061" s="123"/>
      <c r="T1061" s="123"/>
      <c r="U1061" s="123"/>
      <c r="V1061" s="123"/>
      <c r="W1061" s="123"/>
      <c r="X1061" s="123"/>
      <c r="Y1061" s="123"/>
      <c r="Z1061" s="123"/>
    </row>
  </sheetData>
  <mergeCells count="1">
    <mergeCell ref="A1:F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40.57"/>
    <col customWidth="1" min="3" max="3" width="23.57"/>
    <col customWidth="1" min="4" max="4" width="18.0"/>
    <col customWidth="1" min="5" max="6" width="17.86"/>
    <col customWidth="1" min="7" max="7" width="10.71"/>
    <col customWidth="1" min="8" max="8" width="10.29"/>
    <col customWidth="1" min="9" max="26" width="8.71"/>
  </cols>
  <sheetData>
    <row r="1">
      <c r="A1" s="164" t="s">
        <v>1329</v>
      </c>
      <c r="B1" s="2"/>
      <c r="C1" s="2"/>
      <c r="D1" s="2"/>
      <c r="E1" s="2"/>
      <c r="F1" s="3"/>
      <c r="G1" s="165"/>
    </row>
    <row r="2">
      <c r="A2" s="5"/>
      <c r="B2" s="6"/>
      <c r="C2" s="6"/>
      <c r="D2" s="6"/>
      <c r="E2" s="6"/>
      <c r="F2" s="7"/>
      <c r="G2" s="165"/>
    </row>
    <row r="3">
      <c r="A3" s="166" t="s">
        <v>0</v>
      </c>
      <c r="B3" s="167" t="s">
        <v>1193</v>
      </c>
      <c r="C3" s="17" t="s">
        <v>1194</v>
      </c>
      <c r="D3" s="19" t="s">
        <v>1195</v>
      </c>
      <c r="E3" s="19" t="s">
        <v>1196</v>
      </c>
      <c r="F3" s="168" t="s">
        <v>1330</v>
      </c>
      <c r="G3" s="165"/>
    </row>
    <row r="4">
      <c r="A4" s="169"/>
      <c r="B4" s="167" t="s">
        <v>1197</v>
      </c>
      <c r="C4" s="117"/>
      <c r="D4" s="118"/>
      <c r="E4" s="118"/>
      <c r="F4" s="170"/>
      <c r="G4" s="165"/>
    </row>
    <row r="5">
      <c r="A5" s="171">
        <v>45089.0</v>
      </c>
      <c r="B5" s="90" t="s">
        <v>1331</v>
      </c>
      <c r="C5" s="172" t="s">
        <v>1332</v>
      </c>
      <c r="D5" s="118"/>
      <c r="E5" s="173">
        <v>53143.15</v>
      </c>
      <c r="F5" s="174">
        <f t="shared" ref="F5:F246" si="1">F4 + D5 - E5</f>
        <v>-53143.15</v>
      </c>
      <c r="G5" s="165"/>
    </row>
    <row r="6">
      <c r="A6" s="171">
        <v>45090.0</v>
      </c>
      <c r="B6" s="90" t="s">
        <v>1333</v>
      </c>
      <c r="C6" s="17" t="s">
        <v>1334</v>
      </c>
      <c r="D6" s="19"/>
      <c r="E6" s="173">
        <v>109084.8</v>
      </c>
      <c r="F6" s="174">
        <f t="shared" si="1"/>
        <v>-162227.95</v>
      </c>
      <c r="G6" s="165"/>
    </row>
    <row r="7">
      <c r="A7" s="171">
        <v>45091.0</v>
      </c>
      <c r="B7" s="90" t="s">
        <v>1335</v>
      </c>
      <c r="C7" s="17"/>
      <c r="D7" s="173">
        <v>150000.0</v>
      </c>
      <c r="E7" s="19"/>
      <c r="F7" s="174">
        <f t="shared" si="1"/>
        <v>-12227.95</v>
      </c>
      <c r="G7" s="165"/>
    </row>
    <row r="8">
      <c r="A8" s="171">
        <v>45092.0</v>
      </c>
      <c r="B8" s="90" t="s">
        <v>1336</v>
      </c>
      <c r="C8" s="17" t="s">
        <v>1337</v>
      </c>
      <c r="D8" s="118"/>
      <c r="E8" s="173">
        <v>69925.0</v>
      </c>
      <c r="F8" s="174">
        <f t="shared" si="1"/>
        <v>-82152.95</v>
      </c>
      <c r="G8" s="165"/>
    </row>
    <row r="9">
      <c r="A9" s="171">
        <v>45092.0</v>
      </c>
      <c r="B9" s="90" t="s">
        <v>1338</v>
      </c>
      <c r="C9" s="117"/>
      <c r="D9" s="173">
        <v>100000.0</v>
      </c>
      <c r="E9" s="118"/>
      <c r="F9" s="174">
        <f t="shared" si="1"/>
        <v>17847.05</v>
      </c>
      <c r="G9" s="165"/>
    </row>
    <row r="10">
      <c r="A10" s="171">
        <v>45092.0</v>
      </c>
      <c r="B10" s="90" t="s">
        <v>739</v>
      </c>
      <c r="C10" s="17" t="s">
        <v>1339</v>
      </c>
      <c r="D10" s="118"/>
      <c r="E10" s="173">
        <v>43474.85</v>
      </c>
      <c r="F10" s="174">
        <f t="shared" si="1"/>
        <v>-25627.8</v>
      </c>
      <c r="G10" s="165"/>
    </row>
    <row r="11">
      <c r="A11" s="171">
        <v>45094.0</v>
      </c>
      <c r="B11" s="90" t="s">
        <v>1340</v>
      </c>
      <c r="C11" s="175" t="s">
        <v>1341</v>
      </c>
      <c r="D11" s="176">
        <v>161042.0</v>
      </c>
      <c r="E11" s="19"/>
      <c r="F11" s="174">
        <f t="shared" si="1"/>
        <v>135414.2</v>
      </c>
    </row>
    <row r="12">
      <c r="A12" s="171">
        <v>45094.0</v>
      </c>
      <c r="B12" s="90" t="s">
        <v>1342</v>
      </c>
      <c r="C12" s="17" t="s">
        <v>1343</v>
      </c>
      <c r="D12" s="118"/>
      <c r="E12" s="173">
        <v>118685.0</v>
      </c>
      <c r="F12" s="174">
        <f t="shared" si="1"/>
        <v>16729.2</v>
      </c>
      <c r="G12" s="165"/>
    </row>
    <row r="13">
      <c r="A13" s="171">
        <v>45094.0</v>
      </c>
      <c r="B13" s="90" t="s">
        <v>1344</v>
      </c>
      <c r="C13" s="17" t="s">
        <v>1345</v>
      </c>
      <c r="D13" s="19"/>
      <c r="E13" s="173">
        <v>35667.0</v>
      </c>
      <c r="F13" s="174">
        <f t="shared" si="1"/>
        <v>-18937.8</v>
      </c>
      <c r="G13" s="165"/>
    </row>
    <row r="14">
      <c r="A14" s="171">
        <v>45095.0</v>
      </c>
      <c r="B14" s="90" t="s">
        <v>1346</v>
      </c>
      <c r="C14" s="17" t="s">
        <v>1347</v>
      </c>
      <c r="D14" s="19"/>
      <c r="E14" s="173">
        <v>75000.0</v>
      </c>
      <c r="F14" s="174">
        <f t="shared" si="1"/>
        <v>-93937.8</v>
      </c>
      <c r="G14" s="165"/>
    </row>
    <row r="15">
      <c r="A15" s="171">
        <v>45096.0</v>
      </c>
      <c r="B15" s="90" t="s">
        <v>1348</v>
      </c>
      <c r="C15" s="17" t="s">
        <v>1349</v>
      </c>
      <c r="D15" s="118"/>
      <c r="E15" s="173">
        <v>57214.0</v>
      </c>
      <c r="F15" s="174">
        <f t="shared" si="1"/>
        <v>-151151.8</v>
      </c>
      <c r="G15" s="165"/>
    </row>
    <row r="16">
      <c r="A16" s="171">
        <v>45097.0</v>
      </c>
      <c r="B16" s="90" t="s">
        <v>1350</v>
      </c>
      <c r="C16" s="175" t="s">
        <v>1351</v>
      </c>
      <c r="D16" s="176">
        <v>63778.0</v>
      </c>
      <c r="E16" s="19"/>
      <c r="F16" s="174">
        <f t="shared" si="1"/>
        <v>-87373.8</v>
      </c>
    </row>
    <row r="17">
      <c r="A17" s="171">
        <v>45097.0</v>
      </c>
      <c r="B17" s="90" t="s">
        <v>1352</v>
      </c>
      <c r="C17" s="17" t="s">
        <v>1353</v>
      </c>
      <c r="D17" s="19"/>
      <c r="E17" s="177">
        <v>36845.0</v>
      </c>
      <c r="F17" s="174">
        <f t="shared" si="1"/>
        <v>-124218.8</v>
      </c>
      <c r="G17" s="165"/>
    </row>
    <row r="18">
      <c r="A18" s="171">
        <v>45097.0</v>
      </c>
      <c r="B18" s="90" t="s">
        <v>1211</v>
      </c>
      <c r="C18" s="17"/>
      <c r="D18" s="173">
        <v>100000.0</v>
      </c>
      <c r="E18" s="19"/>
      <c r="F18" s="174">
        <f t="shared" si="1"/>
        <v>-24218.8</v>
      </c>
      <c r="G18" s="165"/>
    </row>
    <row r="19">
      <c r="A19" s="171">
        <v>45097.0</v>
      </c>
      <c r="B19" s="90" t="s">
        <v>39</v>
      </c>
      <c r="C19" s="17" t="s">
        <v>1354</v>
      </c>
      <c r="D19" s="118"/>
      <c r="E19" s="173">
        <v>60110.0</v>
      </c>
      <c r="F19" s="174">
        <f t="shared" si="1"/>
        <v>-84328.8</v>
      </c>
      <c r="G19" s="165"/>
    </row>
    <row r="20">
      <c r="A20" s="171">
        <v>45097.0</v>
      </c>
      <c r="B20" s="90" t="s">
        <v>658</v>
      </c>
      <c r="C20" s="17" t="s">
        <v>1355</v>
      </c>
      <c r="D20" s="118"/>
      <c r="E20" s="173">
        <v>60110.0</v>
      </c>
      <c r="F20" s="174">
        <f t="shared" si="1"/>
        <v>-144438.8</v>
      </c>
      <c r="G20" s="165"/>
    </row>
    <row r="21" ht="15.75" customHeight="1">
      <c r="A21" s="171">
        <v>45097.0</v>
      </c>
      <c r="B21" s="90" t="s">
        <v>482</v>
      </c>
      <c r="C21" s="17" t="s">
        <v>1356</v>
      </c>
      <c r="D21" s="19"/>
      <c r="E21" s="173">
        <v>60110.0</v>
      </c>
      <c r="F21" s="174">
        <f t="shared" si="1"/>
        <v>-204548.8</v>
      </c>
      <c r="G21" s="165"/>
    </row>
    <row r="22" ht="15.75" customHeight="1">
      <c r="A22" s="171">
        <v>45098.0</v>
      </c>
      <c r="B22" s="90" t="s">
        <v>1357</v>
      </c>
      <c r="C22" s="17" t="s">
        <v>1358</v>
      </c>
      <c r="D22" s="118"/>
      <c r="E22" s="173">
        <v>57653.0</v>
      </c>
      <c r="F22" s="174">
        <f t="shared" si="1"/>
        <v>-262201.8</v>
      </c>
      <c r="G22" s="178"/>
    </row>
    <row r="23" ht="15.75" customHeight="1">
      <c r="A23" s="171">
        <v>45098.0</v>
      </c>
      <c r="B23" s="90" t="s">
        <v>1359</v>
      </c>
      <c r="C23" s="17" t="s">
        <v>1360</v>
      </c>
      <c r="D23" s="19"/>
      <c r="E23" s="173">
        <v>69655.0</v>
      </c>
      <c r="F23" s="174">
        <f t="shared" si="1"/>
        <v>-331856.8</v>
      </c>
      <c r="G23" s="165"/>
    </row>
    <row r="24" ht="15.75" customHeight="1">
      <c r="A24" s="171">
        <v>45099.0</v>
      </c>
      <c r="B24" s="90" t="s">
        <v>1335</v>
      </c>
      <c r="C24" s="117"/>
      <c r="D24" s="173">
        <v>200000.0</v>
      </c>
      <c r="E24" s="118"/>
      <c r="F24" s="174">
        <f t="shared" si="1"/>
        <v>-131856.8</v>
      </c>
      <c r="G24" s="165"/>
    </row>
    <row r="25" ht="15.75" customHeight="1">
      <c r="A25" s="171">
        <v>45099.0</v>
      </c>
      <c r="B25" s="90" t="s">
        <v>1361</v>
      </c>
      <c r="C25" s="17" t="s">
        <v>1362</v>
      </c>
      <c r="D25" s="118"/>
      <c r="E25" s="173">
        <v>134764.0</v>
      </c>
      <c r="F25" s="174">
        <f t="shared" si="1"/>
        <v>-266620.8</v>
      </c>
      <c r="G25" s="165"/>
    </row>
    <row r="26" ht="15.75" customHeight="1">
      <c r="A26" s="171">
        <v>45099.0</v>
      </c>
      <c r="B26" s="90" t="s">
        <v>1212</v>
      </c>
      <c r="C26" s="117"/>
      <c r="D26" s="173">
        <v>200000.0</v>
      </c>
      <c r="E26" s="118"/>
      <c r="F26" s="174">
        <f t="shared" si="1"/>
        <v>-66620.8</v>
      </c>
      <c r="G26" s="165"/>
    </row>
    <row r="27" ht="15.75" customHeight="1">
      <c r="A27" s="171">
        <v>45101.0</v>
      </c>
      <c r="B27" s="90" t="s">
        <v>917</v>
      </c>
      <c r="C27" s="17" t="s">
        <v>1363</v>
      </c>
      <c r="D27" s="118"/>
      <c r="E27" s="173">
        <v>69421.55</v>
      </c>
      <c r="F27" s="174">
        <f t="shared" si="1"/>
        <v>-136042.35</v>
      </c>
      <c r="G27" s="165"/>
    </row>
    <row r="28" ht="15.75" customHeight="1">
      <c r="A28" s="171">
        <v>45102.0</v>
      </c>
      <c r="B28" s="90" t="s">
        <v>1211</v>
      </c>
      <c r="C28" s="17"/>
      <c r="D28" s="173">
        <v>90000.0</v>
      </c>
      <c r="E28" s="19"/>
      <c r="F28" s="174">
        <f t="shared" si="1"/>
        <v>-46042.35</v>
      </c>
      <c r="G28" s="165"/>
    </row>
    <row r="29" ht="15.75" customHeight="1">
      <c r="A29" s="171">
        <v>45104.0</v>
      </c>
      <c r="B29" s="90" t="s">
        <v>1364</v>
      </c>
      <c r="C29" s="17" t="s">
        <v>1365</v>
      </c>
      <c r="D29" s="19"/>
      <c r="E29" s="173">
        <v>67170.0</v>
      </c>
      <c r="F29" s="174">
        <f t="shared" si="1"/>
        <v>-113212.35</v>
      </c>
      <c r="G29" s="165"/>
    </row>
    <row r="30" ht="15.75" customHeight="1">
      <c r="A30" s="171">
        <v>45104.0</v>
      </c>
      <c r="B30" s="90" t="s">
        <v>1366</v>
      </c>
      <c r="C30" s="17" t="s">
        <v>1367</v>
      </c>
      <c r="D30" s="118"/>
      <c r="E30" s="173">
        <v>71082.5</v>
      </c>
      <c r="F30" s="174">
        <f t="shared" si="1"/>
        <v>-184294.85</v>
      </c>
      <c r="G30" s="165"/>
    </row>
    <row r="31" ht="15.75" customHeight="1">
      <c r="A31" s="171">
        <v>45108.0</v>
      </c>
      <c r="B31" s="90" t="s">
        <v>1368</v>
      </c>
      <c r="C31" s="17" t="s">
        <v>1369</v>
      </c>
      <c r="D31" s="19"/>
      <c r="E31" s="173">
        <v>71276.5</v>
      </c>
      <c r="F31" s="174">
        <f t="shared" si="1"/>
        <v>-255571.35</v>
      </c>
      <c r="G31" s="178"/>
    </row>
    <row r="32" ht="15.75" customHeight="1">
      <c r="A32" s="171">
        <v>45110.0</v>
      </c>
      <c r="B32" s="90" t="s">
        <v>1212</v>
      </c>
      <c r="C32" s="117"/>
      <c r="D32" s="173">
        <v>150000.0</v>
      </c>
      <c r="E32" s="118"/>
      <c r="F32" s="174">
        <f t="shared" si="1"/>
        <v>-105571.35</v>
      </c>
      <c r="G32" s="165"/>
    </row>
    <row r="33" ht="15.75" customHeight="1">
      <c r="A33" s="171">
        <v>45110.0</v>
      </c>
      <c r="B33" s="90" t="s">
        <v>1370</v>
      </c>
      <c r="C33" s="17" t="s">
        <v>1371</v>
      </c>
      <c r="D33" s="19"/>
      <c r="E33" s="173">
        <v>74017.65</v>
      </c>
      <c r="F33" s="174">
        <f t="shared" si="1"/>
        <v>-179589</v>
      </c>
      <c r="G33" s="165"/>
    </row>
    <row r="34" ht="15.75" customHeight="1">
      <c r="A34" s="171">
        <v>45110.0</v>
      </c>
      <c r="B34" s="90" t="s">
        <v>1372</v>
      </c>
      <c r="C34" s="17" t="s">
        <v>1373</v>
      </c>
      <c r="D34" s="19"/>
      <c r="E34" s="173">
        <v>74017.65</v>
      </c>
      <c r="F34" s="174">
        <f t="shared" si="1"/>
        <v>-253606.65</v>
      </c>
      <c r="G34" s="165"/>
    </row>
    <row r="35" ht="15.75" customHeight="1">
      <c r="A35" s="171">
        <v>45110.0</v>
      </c>
      <c r="B35" s="90" t="s">
        <v>1374</v>
      </c>
      <c r="C35" s="17" t="s">
        <v>1375</v>
      </c>
      <c r="D35" s="118"/>
      <c r="E35" s="179">
        <v>67359.15</v>
      </c>
      <c r="F35" s="174">
        <f t="shared" si="1"/>
        <v>-320965.8</v>
      </c>
      <c r="G35" s="165"/>
    </row>
    <row r="36" ht="15.75" customHeight="1">
      <c r="A36" s="171">
        <v>45111.0</v>
      </c>
      <c r="B36" s="90" t="s">
        <v>1335</v>
      </c>
      <c r="C36" s="175"/>
      <c r="D36" s="173">
        <v>250000.0</v>
      </c>
      <c r="E36" s="19"/>
      <c r="F36" s="174">
        <f t="shared" si="1"/>
        <v>-70965.8</v>
      </c>
      <c r="G36" s="165"/>
    </row>
    <row r="37" ht="15.75" customHeight="1">
      <c r="A37" s="171">
        <v>45111.0</v>
      </c>
      <c r="B37" s="180" t="s">
        <v>1376</v>
      </c>
      <c r="C37" s="17" t="s">
        <v>1377</v>
      </c>
      <c r="D37" s="19"/>
      <c r="E37" s="173">
        <v>41625.7</v>
      </c>
      <c r="F37" s="174">
        <f t="shared" si="1"/>
        <v>-112591.5</v>
      </c>
      <c r="G37" s="165"/>
    </row>
    <row r="38" ht="15.75" customHeight="1">
      <c r="A38" s="171">
        <v>45111.0</v>
      </c>
      <c r="B38" s="90" t="s">
        <v>1335</v>
      </c>
      <c r="C38" s="17"/>
      <c r="D38" s="173">
        <v>100000.0</v>
      </c>
      <c r="E38" s="118"/>
      <c r="F38" s="174">
        <f t="shared" si="1"/>
        <v>-12591.5</v>
      </c>
      <c r="G38" s="165"/>
    </row>
    <row r="39" ht="15.75" customHeight="1">
      <c r="A39" s="171">
        <v>45112.0</v>
      </c>
      <c r="B39" s="90" t="s">
        <v>1378</v>
      </c>
      <c r="C39" s="17" t="s">
        <v>1379</v>
      </c>
      <c r="D39" s="19"/>
      <c r="E39" s="173">
        <v>96925.6</v>
      </c>
      <c r="F39" s="174">
        <f t="shared" si="1"/>
        <v>-109517.1</v>
      </c>
      <c r="G39" s="165"/>
    </row>
    <row r="40" ht="15.75" customHeight="1">
      <c r="A40" s="171">
        <v>45113.0</v>
      </c>
      <c r="B40" s="90" t="s">
        <v>1380</v>
      </c>
      <c r="C40" s="17" t="s">
        <v>1381</v>
      </c>
      <c r="D40" s="118"/>
      <c r="E40" s="179">
        <v>52718.25</v>
      </c>
      <c r="F40" s="174">
        <f t="shared" si="1"/>
        <v>-162235.35</v>
      </c>
      <c r="G40" s="165"/>
    </row>
    <row r="41" ht="15.75" customHeight="1">
      <c r="A41" s="171">
        <v>45113.0</v>
      </c>
      <c r="B41" s="90" t="s">
        <v>1380</v>
      </c>
      <c r="C41" s="17" t="s">
        <v>1382</v>
      </c>
      <c r="D41" s="19"/>
      <c r="E41" s="173">
        <v>500.0</v>
      </c>
      <c r="F41" s="174">
        <f t="shared" si="1"/>
        <v>-162735.35</v>
      </c>
      <c r="G41" s="165"/>
    </row>
    <row r="42" ht="15.75" customHeight="1">
      <c r="A42" s="171">
        <v>45113.0</v>
      </c>
      <c r="B42" s="90" t="s">
        <v>1212</v>
      </c>
      <c r="C42" s="17"/>
      <c r="D42" s="173">
        <v>200000.0</v>
      </c>
      <c r="E42" s="19"/>
      <c r="F42" s="174">
        <f t="shared" si="1"/>
        <v>37264.65</v>
      </c>
      <c r="G42" s="165"/>
    </row>
    <row r="43" ht="15.75" customHeight="1">
      <c r="A43" s="171">
        <v>45113.0</v>
      </c>
      <c r="B43" s="181" t="s">
        <v>1383</v>
      </c>
      <c r="C43" s="17" t="s">
        <v>1384</v>
      </c>
      <c r="D43" s="118"/>
      <c r="E43" s="179">
        <v>227030.0</v>
      </c>
      <c r="F43" s="174">
        <f t="shared" si="1"/>
        <v>-189765.35</v>
      </c>
      <c r="G43" s="165"/>
    </row>
    <row r="44" ht="15.75" customHeight="1">
      <c r="A44" s="171">
        <v>45121.0</v>
      </c>
      <c r="B44" s="182" t="s">
        <v>1385</v>
      </c>
      <c r="C44" s="17"/>
      <c r="D44" s="183">
        <v>7447.35</v>
      </c>
      <c r="E44" s="19"/>
      <c r="F44" s="174">
        <f t="shared" si="1"/>
        <v>-182318</v>
      </c>
      <c r="G44" s="165"/>
    </row>
    <row r="45" ht="15.75" customHeight="1">
      <c r="A45" s="171">
        <v>45121.0</v>
      </c>
      <c r="B45" s="90" t="s">
        <v>1338</v>
      </c>
      <c r="C45" s="117"/>
      <c r="D45" s="173">
        <v>100000.0</v>
      </c>
      <c r="E45" s="118"/>
      <c r="F45" s="174">
        <f t="shared" si="1"/>
        <v>-82318</v>
      </c>
      <c r="G45" s="165"/>
    </row>
    <row r="46" ht="15.75" customHeight="1">
      <c r="A46" s="171">
        <v>45121.0</v>
      </c>
      <c r="B46" s="181" t="s">
        <v>1386</v>
      </c>
      <c r="C46" s="17" t="s">
        <v>1387</v>
      </c>
      <c r="D46" s="19"/>
      <c r="E46" s="173">
        <v>162295.0</v>
      </c>
      <c r="F46" s="174">
        <f t="shared" si="1"/>
        <v>-244613</v>
      </c>
      <c r="G46" s="165"/>
    </row>
    <row r="47" ht="15.75" customHeight="1">
      <c r="A47" s="171">
        <v>45122.0</v>
      </c>
      <c r="B47" s="90" t="s">
        <v>1338</v>
      </c>
      <c r="C47" s="117"/>
      <c r="D47" s="173">
        <v>120000.0</v>
      </c>
      <c r="E47" s="118"/>
      <c r="F47" s="174">
        <f t="shared" si="1"/>
        <v>-124613</v>
      </c>
      <c r="G47" s="165"/>
    </row>
    <row r="48" ht="15.75" customHeight="1">
      <c r="A48" s="171">
        <v>45122.0</v>
      </c>
      <c r="B48" s="90" t="s">
        <v>1388</v>
      </c>
      <c r="C48" s="17" t="s">
        <v>1389</v>
      </c>
      <c r="D48" s="118"/>
      <c r="E48" s="179">
        <v>67096.0</v>
      </c>
      <c r="F48" s="174">
        <f t="shared" si="1"/>
        <v>-191709</v>
      </c>
      <c r="G48" s="165"/>
    </row>
    <row r="49" ht="15.75" customHeight="1">
      <c r="A49" s="171">
        <v>45122.0</v>
      </c>
      <c r="B49" s="90" t="s">
        <v>1390</v>
      </c>
      <c r="C49" s="184" t="s">
        <v>1391</v>
      </c>
      <c r="D49" s="118"/>
      <c r="E49" s="173">
        <v>147102.0</v>
      </c>
      <c r="F49" s="174">
        <f t="shared" si="1"/>
        <v>-338811</v>
      </c>
      <c r="G49" s="165"/>
    </row>
    <row r="50" ht="15.75" customHeight="1">
      <c r="A50" s="171">
        <v>45122.0</v>
      </c>
      <c r="B50" s="90" t="s">
        <v>1392</v>
      </c>
      <c r="C50" s="17" t="s">
        <v>1393</v>
      </c>
      <c r="D50" s="118"/>
      <c r="E50" s="173">
        <v>53755.0</v>
      </c>
      <c r="F50" s="174">
        <f t="shared" si="1"/>
        <v>-392566</v>
      </c>
      <c r="G50" s="165"/>
    </row>
    <row r="51" ht="15.75" customHeight="1">
      <c r="A51" s="171">
        <v>45123.0</v>
      </c>
      <c r="B51" s="181" t="s">
        <v>1394</v>
      </c>
      <c r="C51" s="17" t="s">
        <v>1395</v>
      </c>
      <c r="D51" s="19"/>
      <c r="E51" s="185">
        <v>615465.0</v>
      </c>
      <c r="F51" s="174">
        <f t="shared" si="1"/>
        <v>-1008031</v>
      </c>
      <c r="G51" s="165"/>
    </row>
    <row r="52" ht="15.75" customHeight="1">
      <c r="A52" s="171">
        <v>45123.0</v>
      </c>
      <c r="B52" s="90" t="s">
        <v>1396</v>
      </c>
      <c r="C52" s="17" t="s">
        <v>1397</v>
      </c>
      <c r="D52" s="19"/>
      <c r="E52" s="173">
        <v>428488.0</v>
      </c>
      <c r="F52" s="174">
        <f t="shared" si="1"/>
        <v>-1436519</v>
      </c>
      <c r="G52" s="165"/>
    </row>
    <row r="53" ht="15.75" customHeight="1">
      <c r="A53" s="171">
        <v>45123.0</v>
      </c>
      <c r="B53" s="90" t="s">
        <v>1335</v>
      </c>
      <c r="C53" s="17"/>
      <c r="D53" s="173">
        <v>250000.0</v>
      </c>
      <c r="E53" s="19"/>
      <c r="F53" s="174">
        <f t="shared" si="1"/>
        <v>-1186519</v>
      </c>
    </row>
    <row r="54" ht="15.75" customHeight="1">
      <c r="A54" s="171">
        <v>45123.0</v>
      </c>
      <c r="B54" s="90" t="s">
        <v>1212</v>
      </c>
      <c r="C54" s="17"/>
      <c r="D54" s="173">
        <v>549000.0</v>
      </c>
      <c r="E54" s="19"/>
      <c r="F54" s="174">
        <f t="shared" si="1"/>
        <v>-637519</v>
      </c>
    </row>
    <row r="55" ht="15.75" customHeight="1">
      <c r="A55" s="171">
        <v>45123.0</v>
      </c>
      <c r="B55" s="90" t="s">
        <v>1398</v>
      </c>
      <c r="C55" s="17" t="s">
        <v>1399</v>
      </c>
      <c r="D55" s="118"/>
      <c r="E55" s="173">
        <v>246244.0</v>
      </c>
      <c r="F55" s="174">
        <f t="shared" si="1"/>
        <v>-883763</v>
      </c>
      <c r="G55" s="165"/>
    </row>
    <row r="56" ht="15.75" customHeight="1">
      <c r="A56" s="171">
        <v>45123.0</v>
      </c>
      <c r="B56" s="90" t="s">
        <v>1211</v>
      </c>
      <c r="C56" s="17"/>
      <c r="D56" s="173">
        <v>250000.0</v>
      </c>
      <c r="E56" s="118"/>
      <c r="F56" s="174">
        <f t="shared" si="1"/>
        <v>-633763</v>
      </c>
      <c r="G56" s="178"/>
    </row>
    <row r="57" ht="15.75" customHeight="1">
      <c r="A57" s="171">
        <v>45123.0</v>
      </c>
      <c r="B57" s="90" t="s">
        <v>1212</v>
      </c>
      <c r="C57" s="186"/>
      <c r="D57" s="173">
        <v>293000.0</v>
      </c>
      <c r="E57" s="118"/>
      <c r="F57" s="174">
        <f t="shared" si="1"/>
        <v>-340763</v>
      </c>
      <c r="G57" s="165"/>
    </row>
    <row r="58" ht="15.75" customHeight="1">
      <c r="A58" s="171">
        <v>45125.0</v>
      </c>
      <c r="B58" s="90" t="s">
        <v>1400</v>
      </c>
      <c r="C58" s="17" t="s">
        <v>1401</v>
      </c>
      <c r="D58" s="118"/>
      <c r="E58" s="173">
        <v>553629.0</v>
      </c>
      <c r="F58" s="174">
        <f t="shared" si="1"/>
        <v>-894392</v>
      </c>
      <c r="G58" s="165"/>
    </row>
    <row r="59" ht="15.75" customHeight="1">
      <c r="A59" s="171">
        <v>45125.0</v>
      </c>
      <c r="B59" s="90" t="s">
        <v>1402</v>
      </c>
      <c r="C59" s="187" t="s">
        <v>1399</v>
      </c>
      <c r="D59" s="118"/>
      <c r="E59" s="173">
        <v>5118.0</v>
      </c>
      <c r="F59" s="174">
        <f t="shared" si="1"/>
        <v>-899510</v>
      </c>
      <c r="G59" s="165"/>
    </row>
    <row r="60" ht="15.75" customHeight="1">
      <c r="A60" s="171">
        <v>45125.0</v>
      </c>
      <c r="B60" s="90" t="s">
        <v>1403</v>
      </c>
      <c r="C60" s="17" t="s">
        <v>1404</v>
      </c>
      <c r="D60" s="118"/>
      <c r="E60" s="173">
        <v>137348.5</v>
      </c>
      <c r="F60" s="174">
        <f t="shared" si="1"/>
        <v>-1036858.5</v>
      </c>
    </row>
    <row r="61" ht="15.75" customHeight="1">
      <c r="A61" s="171">
        <v>45125.0</v>
      </c>
      <c r="B61" s="90" t="s">
        <v>1405</v>
      </c>
      <c r="C61" s="17" t="s">
        <v>1406</v>
      </c>
      <c r="D61" s="118"/>
      <c r="E61" s="173">
        <v>382853.0</v>
      </c>
      <c r="F61" s="174">
        <f t="shared" si="1"/>
        <v>-1419711.5</v>
      </c>
      <c r="G61" s="188"/>
    </row>
    <row r="62" ht="15.75" customHeight="1">
      <c r="A62" s="171">
        <v>45125.0</v>
      </c>
      <c r="B62" s="90" t="s">
        <v>1407</v>
      </c>
      <c r="C62" s="17" t="s">
        <v>1408</v>
      </c>
      <c r="D62" s="118"/>
      <c r="E62" s="173">
        <v>382853.0</v>
      </c>
      <c r="F62" s="174">
        <f t="shared" si="1"/>
        <v>-1802564.5</v>
      </c>
    </row>
    <row r="63" ht="15.75" customHeight="1">
      <c r="A63" s="171">
        <v>45125.0</v>
      </c>
      <c r="B63" s="90" t="s">
        <v>1335</v>
      </c>
      <c r="C63" s="17"/>
      <c r="D63" s="173">
        <v>150000.0</v>
      </c>
      <c r="E63" s="19"/>
      <c r="F63" s="174">
        <f t="shared" si="1"/>
        <v>-1652564.5</v>
      </c>
      <c r="G63" s="165"/>
    </row>
    <row r="64" ht="15.75" customHeight="1">
      <c r="A64" s="171">
        <v>45125.0</v>
      </c>
      <c r="B64" s="90" t="s">
        <v>1212</v>
      </c>
      <c r="C64" s="17"/>
      <c r="D64" s="173">
        <v>150000.0</v>
      </c>
      <c r="E64" s="19"/>
      <c r="F64" s="174">
        <f t="shared" si="1"/>
        <v>-1502564.5</v>
      </c>
      <c r="G64" s="165"/>
    </row>
    <row r="65" ht="15.75" customHeight="1">
      <c r="A65" s="171">
        <v>45125.0</v>
      </c>
      <c r="B65" s="90" t="s">
        <v>1335</v>
      </c>
      <c r="C65" s="189"/>
      <c r="D65" s="173">
        <v>250000.0</v>
      </c>
      <c r="E65" s="118"/>
      <c r="F65" s="174">
        <f t="shared" si="1"/>
        <v>-1252564.5</v>
      </c>
      <c r="G65" s="190"/>
    </row>
    <row r="66" ht="15.75" customHeight="1">
      <c r="A66" s="171">
        <v>45126.0</v>
      </c>
      <c r="B66" s="90" t="s">
        <v>1212</v>
      </c>
      <c r="C66" s="17"/>
      <c r="D66" s="173">
        <v>163000.0</v>
      </c>
      <c r="E66" s="118"/>
      <c r="F66" s="174">
        <f t="shared" si="1"/>
        <v>-1089564.5</v>
      </c>
      <c r="G66" s="190"/>
    </row>
    <row r="67" ht="15.75" customHeight="1">
      <c r="A67" s="171">
        <v>45126.0</v>
      </c>
      <c r="B67" s="90" t="s">
        <v>1211</v>
      </c>
      <c r="C67" s="17"/>
      <c r="D67" s="173">
        <v>249000.0</v>
      </c>
      <c r="E67" s="118"/>
      <c r="F67" s="174">
        <f t="shared" si="1"/>
        <v>-840564.5</v>
      </c>
      <c r="G67" s="190"/>
    </row>
    <row r="68" ht="15.75" customHeight="1">
      <c r="A68" s="171">
        <v>45126.0</v>
      </c>
      <c r="B68" s="90" t="s">
        <v>1409</v>
      </c>
      <c r="C68" s="17"/>
      <c r="D68" s="173">
        <v>200000.0</v>
      </c>
      <c r="E68" s="19"/>
      <c r="F68" s="174">
        <f t="shared" si="1"/>
        <v>-640564.5</v>
      </c>
      <c r="G68" s="165"/>
    </row>
    <row r="69" ht="15.75" customHeight="1">
      <c r="A69" s="171">
        <v>45126.0</v>
      </c>
      <c r="B69" s="90" t="s">
        <v>1335</v>
      </c>
      <c r="C69" s="17"/>
      <c r="D69" s="173">
        <v>103000.0</v>
      </c>
      <c r="E69" s="19"/>
      <c r="F69" s="174">
        <f t="shared" si="1"/>
        <v>-537564.5</v>
      </c>
      <c r="G69" s="165"/>
    </row>
    <row r="70" ht="15.75" customHeight="1">
      <c r="A70" s="171">
        <v>45126.0</v>
      </c>
      <c r="B70" s="191" t="s">
        <v>1410</v>
      </c>
      <c r="C70" s="17" t="s">
        <v>1411</v>
      </c>
      <c r="D70" s="118"/>
      <c r="E70" s="179">
        <v>555044.0</v>
      </c>
      <c r="F70" s="174">
        <f t="shared" si="1"/>
        <v>-1092608.5</v>
      </c>
      <c r="G70" s="192">
        <v>120859.0</v>
      </c>
      <c r="H70" s="193">
        <v>96232.0</v>
      </c>
    </row>
    <row r="71" ht="15.75" customHeight="1">
      <c r="A71" s="171">
        <v>45126.0</v>
      </c>
      <c r="B71" s="16" t="s">
        <v>228</v>
      </c>
      <c r="C71" s="194" t="s">
        <v>1412</v>
      </c>
      <c r="D71" s="19"/>
      <c r="E71" s="195">
        <v>84564.0</v>
      </c>
      <c r="F71" s="174">
        <f t="shared" si="1"/>
        <v>-1177172.5</v>
      </c>
      <c r="G71" s="165"/>
    </row>
    <row r="72" ht="15.75" customHeight="1">
      <c r="A72" s="171">
        <v>45126.0</v>
      </c>
      <c r="B72" s="90" t="s">
        <v>1212</v>
      </c>
      <c r="C72" s="17"/>
      <c r="D72" s="173">
        <v>50000.0</v>
      </c>
      <c r="E72" s="19"/>
      <c r="F72" s="174">
        <f t="shared" si="1"/>
        <v>-1127172.5</v>
      </c>
      <c r="G72" s="165"/>
    </row>
    <row r="73" ht="15.75" customHeight="1">
      <c r="A73" s="171">
        <v>45127.0</v>
      </c>
      <c r="B73" s="90" t="s">
        <v>1413</v>
      </c>
      <c r="C73" s="196" t="s">
        <v>1414</v>
      </c>
      <c r="D73" s="118"/>
      <c r="E73" s="173">
        <v>65601.0</v>
      </c>
      <c r="F73" s="174">
        <f t="shared" si="1"/>
        <v>-1192773.5</v>
      </c>
      <c r="G73" s="178"/>
    </row>
    <row r="74" ht="15.75" customHeight="1">
      <c r="A74" s="171">
        <v>45127.0</v>
      </c>
      <c r="B74" s="90" t="s">
        <v>1211</v>
      </c>
      <c r="C74" s="117"/>
      <c r="D74" s="173">
        <v>180000.0</v>
      </c>
      <c r="E74" s="118"/>
      <c r="F74" s="174">
        <f t="shared" si="1"/>
        <v>-1012773.5</v>
      </c>
      <c r="G74" s="165"/>
    </row>
    <row r="75" ht="15.75" customHeight="1">
      <c r="A75" s="171">
        <v>45127.0</v>
      </c>
      <c r="B75" s="197" t="s">
        <v>1415</v>
      </c>
      <c r="C75" s="198" t="s">
        <v>1416</v>
      </c>
      <c r="D75" s="118"/>
      <c r="E75" s="179">
        <v>456393.0</v>
      </c>
      <c r="F75" s="174">
        <f t="shared" si="1"/>
        <v>-1469166.5</v>
      </c>
      <c r="G75" s="192">
        <v>127613.0</v>
      </c>
      <c r="H75" s="193">
        <v>100583.0</v>
      </c>
    </row>
    <row r="76" ht="15.75" customHeight="1">
      <c r="A76" s="171">
        <v>45127.0</v>
      </c>
      <c r="B76" s="199" t="s">
        <v>1417</v>
      </c>
      <c r="C76" s="17" t="s">
        <v>1418</v>
      </c>
      <c r="D76" s="19"/>
      <c r="E76" s="173">
        <v>78255.0</v>
      </c>
      <c r="F76" s="174">
        <f t="shared" si="1"/>
        <v>-1547421.5</v>
      </c>
      <c r="G76" s="165"/>
    </row>
    <row r="77" ht="15.75" customHeight="1">
      <c r="A77" s="200">
        <v>45128.0</v>
      </c>
      <c r="B77" s="90" t="s">
        <v>1335</v>
      </c>
      <c r="C77" s="17"/>
      <c r="D77" s="173">
        <v>800000.0</v>
      </c>
      <c r="E77" s="19"/>
      <c r="F77" s="174">
        <f t="shared" si="1"/>
        <v>-747421.5</v>
      </c>
      <c r="G77" s="165"/>
    </row>
    <row r="78" ht="15.75" customHeight="1">
      <c r="A78" s="200">
        <v>45128.0</v>
      </c>
      <c r="B78" s="90" t="s">
        <v>1338</v>
      </c>
      <c r="C78" s="17"/>
      <c r="D78" s="173">
        <v>100000.0</v>
      </c>
      <c r="E78" s="19"/>
      <c r="F78" s="174">
        <f t="shared" si="1"/>
        <v>-647421.5</v>
      </c>
      <c r="G78" s="165"/>
    </row>
    <row r="79" ht="15.75" customHeight="1">
      <c r="A79" s="200">
        <v>45128.0</v>
      </c>
      <c r="B79" s="90" t="s">
        <v>1338</v>
      </c>
      <c r="C79" s="186"/>
      <c r="D79" s="173">
        <v>400000.0</v>
      </c>
      <c r="E79" s="19"/>
      <c r="F79" s="174">
        <f t="shared" si="1"/>
        <v>-247421.5</v>
      </c>
      <c r="G79" s="201"/>
    </row>
    <row r="80" ht="15.75" customHeight="1">
      <c r="A80" s="200">
        <v>45128.0</v>
      </c>
      <c r="B80" s="90" t="s">
        <v>1419</v>
      </c>
      <c r="C80" s="17" t="s">
        <v>1420</v>
      </c>
      <c r="D80" s="19"/>
      <c r="E80" s="179">
        <v>238951.0</v>
      </c>
      <c r="F80" s="174">
        <f t="shared" si="1"/>
        <v>-486372.5</v>
      </c>
      <c r="G80" s="165"/>
    </row>
    <row r="81" ht="15.75" customHeight="1">
      <c r="A81" s="200">
        <v>45128.0</v>
      </c>
      <c r="B81" s="90" t="s">
        <v>1421</v>
      </c>
      <c r="C81" s="17" t="s">
        <v>1422</v>
      </c>
      <c r="D81" s="118"/>
      <c r="E81" s="179">
        <v>60016.0</v>
      </c>
      <c r="F81" s="174">
        <f t="shared" si="1"/>
        <v>-546388.5</v>
      </c>
      <c r="G81" s="165"/>
    </row>
    <row r="82" ht="15.75" customHeight="1">
      <c r="A82" s="200">
        <v>45128.0</v>
      </c>
      <c r="B82" s="202" t="s">
        <v>1423</v>
      </c>
      <c r="C82" s="203" t="s">
        <v>1424</v>
      </c>
      <c r="D82" s="118"/>
      <c r="E82" s="173">
        <v>648090.0</v>
      </c>
      <c r="F82" s="174">
        <f t="shared" si="1"/>
        <v>-1194478.5</v>
      </c>
      <c r="G82" s="192">
        <v>129618.0</v>
      </c>
    </row>
    <row r="83" ht="15.75" customHeight="1">
      <c r="A83" s="200">
        <v>45129.0</v>
      </c>
      <c r="B83" s="108" t="s">
        <v>1425</v>
      </c>
      <c r="C83" s="196" t="s">
        <v>1426</v>
      </c>
      <c r="D83" s="19"/>
      <c r="E83" s="173">
        <v>66808.0</v>
      </c>
      <c r="F83" s="174">
        <f t="shared" si="1"/>
        <v>-1261286.5</v>
      </c>
      <c r="G83" s="165"/>
    </row>
    <row r="84" ht="15.75" customHeight="1">
      <c r="A84" s="200">
        <v>45131.0</v>
      </c>
      <c r="B84" s="90" t="s">
        <v>1409</v>
      </c>
      <c r="C84" s="17"/>
      <c r="D84" s="173">
        <v>421000.0</v>
      </c>
      <c r="E84" s="19"/>
      <c r="F84" s="174">
        <f t="shared" si="1"/>
        <v>-840286.5</v>
      </c>
      <c r="G84" s="165"/>
    </row>
    <row r="85" ht="15.75" customHeight="1">
      <c r="A85" s="200">
        <v>45131.0</v>
      </c>
      <c r="B85" s="90" t="s">
        <v>1427</v>
      </c>
      <c r="C85" s="17" t="s">
        <v>1428</v>
      </c>
      <c r="D85" s="19"/>
      <c r="E85" s="173">
        <v>259236.0</v>
      </c>
      <c r="F85" s="174">
        <f t="shared" si="1"/>
        <v>-1099522.5</v>
      </c>
      <c r="G85" s="192">
        <v>129618.0</v>
      </c>
    </row>
    <row r="86" ht="15.75" customHeight="1">
      <c r="A86" s="200">
        <v>45131.0</v>
      </c>
      <c r="B86" s="90" t="s">
        <v>1409</v>
      </c>
      <c r="C86" s="17"/>
      <c r="D86" s="173">
        <v>600000.0</v>
      </c>
      <c r="E86" s="19"/>
      <c r="F86" s="174">
        <f t="shared" si="1"/>
        <v>-499522.5</v>
      </c>
      <c r="G86" s="165"/>
    </row>
    <row r="87" ht="15.75" customHeight="1">
      <c r="A87" s="200">
        <v>45132.0</v>
      </c>
      <c r="B87" s="90" t="s">
        <v>1429</v>
      </c>
      <c r="C87" s="17" t="s">
        <v>1430</v>
      </c>
      <c r="D87" s="19"/>
      <c r="E87" s="179">
        <v>298658.0</v>
      </c>
      <c r="F87" s="174">
        <f t="shared" si="1"/>
        <v>-798180.5</v>
      </c>
      <c r="G87" s="192">
        <v>149329.0</v>
      </c>
    </row>
    <row r="88" ht="15.75" customHeight="1">
      <c r="A88" s="200">
        <v>45132.0</v>
      </c>
      <c r="B88" s="90" t="s">
        <v>1431</v>
      </c>
      <c r="C88" s="17" t="s">
        <v>1432</v>
      </c>
      <c r="D88" s="118"/>
      <c r="E88" s="179">
        <v>135588.0</v>
      </c>
      <c r="F88" s="174">
        <f t="shared" si="1"/>
        <v>-933768.5</v>
      </c>
      <c r="G88" s="165"/>
    </row>
    <row r="89" ht="15.75" customHeight="1">
      <c r="A89" s="200">
        <v>45132.0</v>
      </c>
      <c r="B89" s="90" t="s">
        <v>1335</v>
      </c>
      <c r="C89" s="17"/>
      <c r="D89" s="173">
        <v>100000.0</v>
      </c>
      <c r="E89" s="19"/>
      <c r="F89" s="174">
        <f t="shared" si="1"/>
        <v>-833768.5</v>
      </c>
      <c r="G89" s="165"/>
    </row>
    <row r="90" ht="15.75" customHeight="1">
      <c r="A90" s="200">
        <v>45132.0</v>
      </c>
      <c r="B90" s="204" t="s">
        <v>1433</v>
      </c>
      <c r="C90" s="17" t="s">
        <v>1434</v>
      </c>
      <c r="D90" s="118"/>
      <c r="E90" s="173">
        <v>135713.0</v>
      </c>
      <c r="F90" s="174">
        <f t="shared" si="1"/>
        <v>-969481.5</v>
      </c>
      <c r="G90" s="165"/>
    </row>
    <row r="91" ht="15.75" customHeight="1">
      <c r="A91" s="200">
        <v>45132.0</v>
      </c>
      <c r="B91" s="90" t="s">
        <v>1322</v>
      </c>
      <c r="C91" s="117"/>
      <c r="D91" s="173">
        <v>163000.0</v>
      </c>
      <c r="E91" s="118"/>
      <c r="F91" s="174">
        <f t="shared" si="1"/>
        <v>-806481.5</v>
      </c>
      <c r="G91" s="165"/>
    </row>
    <row r="92" ht="15.75" customHeight="1">
      <c r="A92" s="200">
        <v>45132.0</v>
      </c>
      <c r="B92" s="90" t="s">
        <v>1435</v>
      </c>
      <c r="C92" s="17"/>
      <c r="D92" s="173">
        <v>200000.0</v>
      </c>
      <c r="E92" s="19"/>
      <c r="F92" s="174">
        <f t="shared" si="1"/>
        <v>-606481.5</v>
      </c>
      <c r="G92" s="165"/>
    </row>
    <row r="93" ht="15.75" customHeight="1">
      <c r="A93" s="200">
        <v>45132.0</v>
      </c>
      <c r="B93" s="90" t="s">
        <v>1335</v>
      </c>
      <c r="C93" s="117"/>
      <c r="D93" s="173">
        <v>100000.0</v>
      </c>
      <c r="E93" s="118"/>
      <c r="F93" s="174">
        <f t="shared" si="1"/>
        <v>-506481.5</v>
      </c>
      <c r="G93" s="165"/>
    </row>
    <row r="94" ht="15.75" customHeight="1">
      <c r="A94" s="200">
        <v>45133.0</v>
      </c>
      <c r="B94" s="90" t="s">
        <v>1436</v>
      </c>
      <c r="C94" s="17" t="s">
        <v>1437</v>
      </c>
      <c r="D94" s="118"/>
      <c r="E94" s="173">
        <v>139650.0</v>
      </c>
      <c r="F94" s="174">
        <f t="shared" si="1"/>
        <v>-646131.5</v>
      </c>
      <c r="G94" s="165"/>
    </row>
    <row r="95" ht="15.75" customHeight="1">
      <c r="A95" s="200">
        <v>45133.0</v>
      </c>
      <c r="B95" s="90" t="s">
        <v>1211</v>
      </c>
      <c r="C95" s="17"/>
      <c r="D95" s="173">
        <v>250000.0</v>
      </c>
      <c r="E95" s="19"/>
      <c r="F95" s="174">
        <f t="shared" si="1"/>
        <v>-396131.5</v>
      </c>
      <c r="G95" s="165"/>
    </row>
    <row r="96" ht="15.75" customHeight="1">
      <c r="A96" s="200">
        <v>45133.0</v>
      </c>
      <c r="B96" s="90" t="s">
        <v>1335</v>
      </c>
      <c r="C96" s="17"/>
      <c r="D96" s="173">
        <v>250000.0</v>
      </c>
      <c r="E96" s="19"/>
      <c r="F96" s="174">
        <f t="shared" si="1"/>
        <v>-146131.5</v>
      </c>
      <c r="G96" s="165"/>
    </row>
    <row r="97" ht="15.75" customHeight="1">
      <c r="A97" s="200">
        <v>45133.0</v>
      </c>
      <c r="B97" s="204" t="s">
        <v>1438</v>
      </c>
      <c r="C97" s="205" t="s">
        <v>1439</v>
      </c>
      <c r="D97" s="19"/>
      <c r="E97" s="206">
        <v>355026.5</v>
      </c>
      <c r="F97" s="174">
        <f t="shared" si="1"/>
        <v>-501158</v>
      </c>
      <c r="G97" s="192">
        <v>136870.0</v>
      </c>
      <c r="H97" s="193">
        <v>109078.0</v>
      </c>
    </row>
    <row r="98" ht="15.75" customHeight="1">
      <c r="A98" s="200">
        <v>45134.0</v>
      </c>
      <c r="B98" s="90" t="s">
        <v>1335</v>
      </c>
      <c r="C98" s="17"/>
      <c r="D98" s="173">
        <v>250000.0</v>
      </c>
      <c r="E98" s="19"/>
      <c r="F98" s="174">
        <f t="shared" si="1"/>
        <v>-251158</v>
      </c>
      <c r="G98" s="165"/>
    </row>
    <row r="99" ht="15.75" customHeight="1">
      <c r="A99" s="200">
        <v>45134.0</v>
      </c>
      <c r="B99" s="90" t="s">
        <v>1212</v>
      </c>
      <c r="C99" s="175"/>
      <c r="D99" s="173">
        <v>150000.0</v>
      </c>
      <c r="E99" s="118"/>
      <c r="F99" s="174">
        <f t="shared" si="1"/>
        <v>-101158</v>
      </c>
      <c r="G99" s="165"/>
    </row>
    <row r="100" ht="15.75" customHeight="1">
      <c r="A100" s="200">
        <v>45137.0</v>
      </c>
      <c r="B100" s="204" t="s">
        <v>1440</v>
      </c>
      <c r="C100" s="17" t="s">
        <v>1441</v>
      </c>
      <c r="D100" s="118"/>
      <c r="E100" s="173">
        <v>85557.0</v>
      </c>
      <c r="F100" s="174">
        <f t="shared" si="1"/>
        <v>-186715</v>
      </c>
      <c r="G100" s="165"/>
    </row>
    <row r="101" ht="15.75" customHeight="1">
      <c r="A101" s="200">
        <v>45138.0</v>
      </c>
      <c r="B101" s="90" t="s">
        <v>1212</v>
      </c>
      <c r="C101" s="117"/>
      <c r="D101" s="173">
        <v>150000.0</v>
      </c>
      <c r="E101" s="118"/>
      <c r="F101" s="174">
        <f t="shared" si="1"/>
        <v>-36715</v>
      </c>
      <c r="G101" s="165"/>
    </row>
    <row r="102" ht="15.75" customHeight="1">
      <c r="A102" s="200">
        <v>45138.0</v>
      </c>
      <c r="B102" s="207" t="s">
        <v>1442</v>
      </c>
      <c r="C102" s="196" t="s">
        <v>1443</v>
      </c>
      <c r="D102" s="118"/>
      <c r="E102" s="208">
        <v>65258.0</v>
      </c>
      <c r="F102" s="174">
        <f t="shared" si="1"/>
        <v>-101973</v>
      </c>
      <c r="G102" s="165"/>
    </row>
    <row r="103" ht="15.75" customHeight="1">
      <c r="A103" s="200">
        <v>45138.0</v>
      </c>
      <c r="B103" s="90" t="s">
        <v>1444</v>
      </c>
      <c r="C103" s="17" t="s">
        <v>1445</v>
      </c>
      <c r="D103" s="19"/>
      <c r="E103" s="173">
        <v>992118.0</v>
      </c>
      <c r="F103" s="174">
        <f t="shared" si="1"/>
        <v>-1094091</v>
      </c>
      <c r="G103" s="192">
        <v>141731.0</v>
      </c>
    </row>
    <row r="104" ht="15.75" customHeight="1">
      <c r="A104" s="200">
        <v>45138.0</v>
      </c>
      <c r="B104" s="209" t="s">
        <v>1446</v>
      </c>
      <c r="C104" s="17" t="s">
        <v>1447</v>
      </c>
      <c r="D104" s="19"/>
      <c r="E104" s="173">
        <v>256505.0</v>
      </c>
      <c r="F104" s="174">
        <f t="shared" si="1"/>
        <v>-1350596</v>
      </c>
      <c r="G104" s="192">
        <v>142115.0</v>
      </c>
      <c r="H104" s="193">
        <v>114390.0</v>
      </c>
    </row>
    <row r="105" ht="15.75" customHeight="1">
      <c r="A105" s="200">
        <v>45139.0</v>
      </c>
      <c r="B105" s="90" t="s">
        <v>39</v>
      </c>
      <c r="C105" s="17" t="s">
        <v>41</v>
      </c>
      <c r="D105" s="19"/>
      <c r="E105" s="173">
        <v>73813.45</v>
      </c>
      <c r="F105" s="174">
        <f t="shared" si="1"/>
        <v>-1424409.45</v>
      </c>
      <c r="G105" s="210"/>
    </row>
    <row r="106" ht="15.75" customHeight="1">
      <c r="A106" s="200">
        <v>45139.0</v>
      </c>
      <c r="B106" s="90" t="s">
        <v>1448</v>
      </c>
      <c r="C106" s="117"/>
      <c r="D106" s="173">
        <v>650000.0</v>
      </c>
      <c r="E106" s="118"/>
      <c r="F106" s="174">
        <f t="shared" si="1"/>
        <v>-774409.45</v>
      </c>
      <c r="G106" s="210"/>
    </row>
    <row r="107" ht="15.75" customHeight="1">
      <c r="A107" s="200">
        <v>45139.0</v>
      </c>
      <c r="B107" s="90" t="s">
        <v>1212</v>
      </c>
      <c r="C107" s="117"/>
      <c r="D107" s="173">
        <v>546700.0</v>
      </c>
      <c r="E107" s="118"/>
      <c r="F107" s="174">
        <f t="shared" si="1"/>
        <v>-227709.45</v>
      </c>
      <c r="G107" s="165"/>
    </row>
    <row r="108" ht="15.75" customHeight="1">
      <c r="A108" s="200">
        <v>45139.0</v>
      </c>
      <c r="B108" s="211" t="s">
        <v>54</v>
      </c>
      <c r="C108" s="17" t="s">
        <v>56</v>
      </c>
      <c r="D108" s="118"/>
      <c r="E108" s="173">
        <v>272710.0</v>
      </c>
      <c r="F108" s="174">
        <f t="shared" si="1"/>
        <v>-500419.45</v>
      </c>
      <c r="G108" s="192">
        <v>136355.0</v>
      </c>
    </row>
    <row r="109" ht="15.75" customHeight="1">
      <c r="A109" s="200">
        <v>45139.0</v>
      </c>
      <c r="B109" s="90" t="s">
        <v>58</v>
      </c>
      <c r="C109" s="17" t="s">
        <v>60</v>
      </c>
      <c r="D109" s="19"/>
      <c r="E109" s="173">
        <v>89810.0</v>
      </c>
      <c r="F109" s="174">
        <f t="shared" si="1"/>
        <v>-590229.45</v>
      </c>
      <c r="G109" s="165"/>
    </row>
    <row r="110" ht="15.75" customHeight="1">
      <c r="A110" s="200">
        <v>45139.0</v>
      </c>
      <c r="B110" s="90" t="s">
        <v>1449</v>
      </c>
      <c r="C110" s="17" t="s">
        <v>15</v>
      </c>
      <c r="D110" s="118"/>
      <c r="E110" s="173">
        <v>90901.65</v>
      </c>
      <c r="F110" s="174">
        <f t="shared" si="1"/>
        <v>-681131.1</v>
      </c>
      <c r="G110" s="165"/>
    </row>
    <row r="111" ht="15.75" customHeight="1">
      <c r="A111" s="200">
        <v>45139.0</v>
      </c>
      <c r="B111" s="90" t="s">
        <v>87</v>
      </c>
      <c r="C111" s="17" t="s">
        <v>89</v>
      </c>
      <c r="D111" s="118"/>
      <c r="E111" s="173">
        <v>130825.65</v>
      </c>
      <c r="F111" s="174">
        <f t="shared" si="1"/>
        <v>-811956.75</v>
      </c>
      <c r="G111" s="165"/>
    </row>
    <row r="112" ht="15.75" customHeight="1">
      <c r="A112" s="200">
        <v>45139.0</v>
      </c>
      <c r="B112" s="90" t="s">
        <v>92</v>
      </c>
      <c r="C112" s="17" t="s">
        <v>93</v>
      </c>
      <c r="D112" s="19"/>
      <c r="E112" s="173">
        <v>160004.0</v>
      </c>
      <c r="F112" s="174">
        <f t="shared" si="1"/>
        <v>-971960.75</v>
      </c>
      <c r="G112" s="192">
        <v>141884.0</v>
      </c>
      <c r="H112" s="212">
        <v>18120.0</v>
      </c>
    </row>
    <row r="113" ht="15.75" customHeight="1">
      <c r="A113" s="200">
        <v>45140.0</v>
      </c>
      <c r="B113" s="90" t="s">
        <v>1212</v>
      </c>
      <c r="C113" s="175"/>
      <c r="D113" s="173">
        <v>176500.0</v>
      </c>
      <c r="E113" s="118"/>
      <c r="F113" s="174">
        <f t="shared" si="1"/>
        <v>-795460.75</v>
      </c>
      <c r="G113" s="165"/>
    </row>
    <row r="114" ht="15.75" customHeight="1">
      <c r="A114" s="200">
        <v>45140.0</v>
      </c>
      <c r="B114" s="90" t="s">
        <v>1212</v>
      </c>
      <c r="C114" s="175"/>
      <c r="D114" s="173">
        <v>214000.0</v>
      </c>
      <c r="E114" s="118"/>
      <c r="F114" s="174">
        <f t="shared" si="1"/>
        <v>-581460.75</v>
      </c>
      <c r="G114" s="165"/>
    </row>
    <row r="115" ht="15.75" customHeight="1">
      <c r="A115" s="200">
        <v>45140.0</v>
      </c>
      <c r="B115" s="90" t="s">
        <v>146</v>
      </c>
      <c r="C115" s="213" t="s">
        <v>147</v>
      </c>
      <c r="D115" s="213"/>
      <c r="E115" s="214">
        <v>136362.0</v>
      </c>
      <c r="F115" s="174">
        <f t="shared" si="1"/>
        <v>-717822.75</v>
      </c>
      <c r="G115" s="165"/>
    </row>
    <row r="116" ht="15.75" customHeight="1">
      <c r="A116" s="200">
        <v>45140.0</v>
      </c>
      <c r="B116" s="211" t="s">
        <v>150</v>
      </c>
      <c r="C116" s="17" t="s">
        <v>152</v>
      </c>
      <c r="D116" s="118"/>
      <c r="E116" s="173">
        <v>141800.0</v>
      </c>
      <c r="F116" s="174">
        <f t="shared" si="1"/>
        <v>-859622.75</v>
      </c>
      <c r="G116" s="165"/>
    </row>
    <row r="117" ht="15.75" customHeight="1">
      <c r="A117" s="200">
        <v>45141.0</v>
      </c>
      <c r="B117" s="90" t="s">
        <v>1338</v>
      </c>
      <c r="C117" s="17"/>
      <c r="D117" s="173">
        <v>250000.0</v>
      </c>
      <c r="E117" s="19"/>
      <c r="F117" s="174">
        <f t="shared" si="1"/>
        <v>-609622.75</v>
      </c>
    </row>
    <row r="118" ht="15.75" customHeight="1">
      <c r="A118" s="200">
        <v>45141.0</v>
      </c>
      <c r="B118" s="90" t="s">
        <v>1450</v>
      </c>
      <c r="C118" s="17" t="s">
        <v>179</v>
      </c>
      <c r="D118" s="118"/>
      <c r="E118" s="173">
        <v>156884.0</v>
      </c>
      <c r="F118" s="174">
        <f t="shared" si="1"/>
        <v>-766506.75</v>
      </c>
      <c r="G118" s="215">
        <v>78442.0</v>
      </c>
    </row>
    <row r="119" ht="15.75" customHeight="1">
      <c r="A119" s="200">
        <v>45142.0</v>
      </c>
      <c r="B119" s="90" t="s">
        <v>1451</v>
      </c>
      <c r="C119" s="117"/>
      <c r="D119" s="173">
        <v>386000.0</v>
      </c>
      <c r="E119" s="118"/>
      <c r="F119" s="174">
        <f t="shared" si="1"/>
        <v>-380506.75</v>
      </c>
      <c r="G119" s="165"/>
    </row>
    <row r="120" ht="15.75" customHeight="1">
      <c r="A120" s="200">
        <v>45142.0</v>
      </c>
      <c r="B120" s="101" t="s">
        <v>234</v>
      </c>
      <c r="C120" s="216" t="s">
        <v>236</v>
      </c>
      <c r="D120" s="118"/>
      <c r="E120" s="214">
        <v>15977.0</v>
      </c>
      <c r="F120" s="174">
        <f t="shared" si="1"/>
        <v>-396483.75</v>
      </c>
      <c r="G120" s="165"/>
    </row>
    <row r="121" ht="15.75" customHeight="1">
      <c r="A121" s="200">
        <v>45142.0</v>
      </c>
      <c r="B121" s="90" t="s">
        <v>1335</v>
      </c>
      <c r="C121" s="17"/>
      <c r="D121" s="173">
        <v>250000.0</v>
      </c>
      <c r="E121" s="19"/>
      <c r="F121" s="174">
        <f t="shared" si="1"/>
        <v>-146483.75</v>
      </c>
      <c r="G121" s="165"/>
    </row>
    <row r="122" ht="15.75" customHeight="1">
      <c r="A122" s="200">
        <v>45143.0</v>
      </c>
      <c r="B122" s="90" t="s">
        <v>266</v>
      </c>
      <c r="C122" s="17" t="s">
        <v>267</v>
      </c>
      <c r="D122" s="19"/>
      <c r="E122" s="173">
        <v>79508.0</v>
      </c>
      <c r="F122" s="174">
        <f t="shared" si="1"/>
        <v>-225991.75</v>
      </c>
      <c r="G122" s="165"/>
    </row>
    <row r="123" ht="15.75" customHeight="1">
      <c r="A123" s="200">
        <v>45143.0</v>
      </c>
      <c r="B123" s="90" t="s">
        <v>268</v>
      </c>
      <c r="C123" s="17" t="s">
        <v>269</v>
      </c>
      <c r="D123" s="118"/>
      <c r="E123" s="214">
        <v>142103.0</v>
      </c>
      <c r="F123" s="174">
        <f t="shared" si="1"/>
        <v>-368094.75</v>
      </c>
      <c r="G123" s="165"/>
    </row>
    <row r="124" ht="15.75" customHeight="1">
      <c r="A124" s="200">
        <v>45145.0</v>
      </c>
      <c r="B124" s="90" t="s">
        <v>1211</v>
      </c>
      <c r="C124" s="17"/>
      <c r="D124" s="173">
        <v>250000.0</v>
      </c>
      <c r="E124" s="19"/>
      <c r="F124" s="174">
        <f t="shared" si="1"/>
        <v>-118094.75</v>
      </c>
      <c r="G124" s="165"/>
    </row>
    <row r="125" ht="15.75" customHeight="1">
      <c r="A125" s="200">
        <v>45145.0</v>
      </c>
      <c r="B125" s="90" t="s">
        <v>328</v>
      </c>
      <c r="C125" s="17" t="s">
        <v>329</v>
      </c>
      <c r="D125" s="118"/>
      <c r="E125" s="173">
        <v>142103.0</v>
      </c>
      <c r="F125" s="174">
        <f t="shared" si="1"/>
        <v>-260197.75</v>
      </c>
      <c r="G125" s="165"/>
    </row>
    <row r="126" ht="15.75" customHeight="1">
      <c r="A126" s="200">
        <v>45145.0</v>
      </c>
      <c r="B126" s="90" t="s">
        <v>1452</v>
      </c>
      <c r="C126" s="17" t="s">
        <v>331</v>
      </c>
      <c r="D126" s="118"/>
      <c r="E126" s="173">
        <v>283439.0</v>
      </c>
      <c r="F126" s="174">
        <f t="shared" si="1"/>
        <v>-543636.75</v>
      </c>
      <c r="G126" s="215">
        <v>141720.0</v>
      </c>
    </row>
    <row r="127" ht="15.75" customHeight="1">
      <c r="A127" s="200">
        <v>45145.0</v>
      </c>
      <c r="B127" s="211" t="s">
        <v>334</v>
      </c>
      <c r="C127" s="213" t="s">
        <v>335</v>
      </c>
      <c r="D127" s="19"/>
      <c r="E127" s="214">
        <v>68410.0</v>
      </c>
      <c r="F127" s="174">
        <f t="shared" si="1"/>
        <v>-612046.75</v>
      </c>
      <c r="G127" s="165"/>
    </row>
    <row r="128" ht="15.75" customHeight="1">
      <c r="A128" s="200">
        <v>45145.0</v>
      </c>
      <c r="B128" s="211" t="s">
        <v>337</v>
      </c>
      <c r="C128" s="213" t="s">
        <v>339</v>
      </c>
      <c r="D128" s="118"/>
      <c r="E128" s="214">
        <v>67628.0</v>
      </c>
      <c r="F128" s="174">
        <f t="shared" si="1"/>
        <v>-679674.75</v>
      </c>
      <c r="G128" s="165"/>
    </row>
    <row r="129" ht="15.75" customHeight="1">
      <c r="A129" s="200">
        <v>45145.0</v>
      </c>
      <c r="B129" s="90" t="s">
        <v>342</v>
      </c>
      <c r="C129" s="17" t="s">
        <v>343</v>
      </c>
      <c r="D129" s="19"/>
      <c r="E129" s="173">
        <v>227357.0</v>
      </c>
      <c r="F129" s="174">
        <f t="shared" si="1"/>
        <v>-907031.75</v>
      </c>
      <c r="G129" s="215">
        <v>87244.0</v>
      </c>
      <c r="H129" s="193" t="s">
        <v>1453</v>
      </c>
    </row>
    <row r="130" ht="15.75" customHeight="1">
      <c r="A130" s="200">
        <v>45145.0</v>
      </c>
      <c r="B130" s="90" t="s">
        <v>1212</v>
      </c>
      <c r="C130" s="17"/>
      <c r="D130" s="173">
        <v>200000.0</v>
      </c>
      <c r="E130" s="19"/>
      <c r="F130" s="174">
        <f t="shared" si="1"/>
        <v>-707031.75</v>
      </c>
      <c r="G130" s="165"/>
    </row>
    <row r="131" ht="15.75" customHeight="1">
      <c r="A131" s="200">
        <v>45146.0</v>
      </c>
      <c r="B131" s="90" t="s">
        <v>366</v>
      </c>
      <c r="C131" s="17" t="s">
        <v>367</v>
      </c>
      <c r="D131" s="118"/>
      <c r="E131" s="173">
        <v>74794.0</v>
      </c>
      <c r="F131" s="174">
        <f t="shared" si="1"/>
        <v>-781825.75</v>
      </c>
      <c r="G131" s="165"/>
    </row>
    <row r="132" ht="15.75" customHeight="1">
      <c r="A132" s="200">
        <v>45146.0</v>
      </c>
      <c r="B132" s="90" t="s">
        <v>1212</v>
      </c>
      <c r="C132" s="17"/>
      <c r="D132" s="173">
        <v>278000.0</v>
      </c>
      <c r="E132" s="19"/>
      <c r="F132" s="174">
        <f t="shared" si="1"/>
        <v>-503825.75</v>
      </c>
      <c r="G132" s="165"/>
    </row>
    <row r="133" ht="15.75" customHeight="1">
      <c r="A133" s="200">
        <v>45146.0</v>
      </c>
      <c r="B133" s="90" t="s">
        <v>1212</v>
      </c>
      <c r="C133" s="17"/>
      <c r="D133" s="173">
        <v>200000.0</v>
      </c>
      <c r="E133" s="118"/>
      <c r="F133" s="174">
        <f t="shared" si="1"/>
        <v>-303825.75</v>
      </c>
      <c r="G133" s="165"/>
    </row>
    <row r="134" ht="15.75" customHeight="1">
      <c r="A134" s="200">
        <v>45146.0</v>
      </c>
      <c r="B134" s="90" t="s">
        <v>384</v>
      </c>
      <c r="C134" s="17" t="s">
        <v>385</v>
      </c>
      <c r="D134" s="118"/>
      <c r="E134" s="173">
        <v>135586.0</v>
      </c>
      <c r="F134" s="174">
        <f t="shared" si="1"/>
        <v>-439411.75</v>
      </c>
      <c r="G134" s="165"/>
    </row>
    <row r="135" ht="15.75" customHeight="1">
      <c r="A135" s="200">
        <v>45146.0</v>
      </c>
      <c r="B135" s="90" t="s">
        <v>92</v>
      </c>
      <c r="C135" s="17" t="s">
        <v>386</v>
      </c>
      <c r="D135" s="19"/>
      <c r="E135" s="173">
        <v>168202.0</v>
      </c>
      <c r="F135" s="174">
        <f t="shared" si="1"/>
        <v>-607613.75</v>
      </c>
      <c r="G135" s="215">
        <v>149337.0</v>
      </c>
      <c r="H135" s="217">
        <v>18865.0</v>
      </c>
    </row>
    <row r="136" ht="15.75" customHeight="1">
      <c r="A136" s="200">
        <v>45147.0</v>
      </c>
      <c r="B136" s="90" t="s">
        <v>1335</v>
      </c>
      <c r="C136" s="17"/>
      <c r="D136" s="173">
        <v>231000.0</v>
      </c>
      <c r="E136" s="19"/>
      <c r="F136" s="174">
        <f t="shared" si="1"/>
        <v>-376613.75</v>
      </c>
      <c r="G136" s="165"/>
    </row>
    <row r="137" ht="15.75" customHeight="1">
      <c r="A137" s="200">
        <v>45147.0</v>
      </c>
      <c r="B137" s="90" t="s">
        <v>1338</v>
      </c>
      <c r="C137" s="17"/>
      <c r="D137" s="173">
        <v>100000.0</v>
      </c>
      <c r="E137" s="19"/>
      <c r="F137" s="174">
        <f t="shared" si="1"/>
        <v>-276613.75</v>
      </c>
      <c r="G137" s="165"/>
    </row>
    <row r="138" ht="15.75" customHeight="1">
      <c r="A138" s="200">
        <v>45147.0</v>
      </c>
      <c r="B138" s="90" t="s">
        <v>420</v>
      </c>
      <c r="C138" s="17" t="s">
        <v>421</v>
      </c>
      <c r="D138" s="19"/>
      <c r="E138" s="19">
        <v>84271.0</v>
      </c>
      <c r="F138" s="174">
        <f t="shared" si="1"/>
        <v>-360884.75</v>
      </c>
      <c r="G138" s="165"/>
    </row>
    <row r="139" ht="15.75" customHeight="1">
      <c r="A139" s="200">
        <v>45147.0</v>
      </c>
      <c r="B139" s="90" t="s">
        <v>439</v>
      </c>
      <c r="C139" s="17" t="s">
        <v>440</v>
      </c>
      <c r="D139" s="118"/>
      <c r="E139" s="19">
        <v>708925.0</v>
      </c>
      <c r="F139" s="174">
        <f t="shared" si="1"/>
        <v>-1069809.75</v>
      </c>
      <c r="G139" s="215" t="s">
        <v>1454</v>
      </c>
      <c r="H139" s="193" t="s">
        <v>1455</v>
      </c>
    </row>
    <row r="140" ht="15.75" customHeight="1">
      <c r="A140" s="200">
        <v>45147.0</v>
      </c>
      <c r="B140" s="90" t="s">
        <v>441</v>
      </c>
      <c r="C140" s="17" t="s">
        <v>442</v>
      </c>
      <c r="D140" s="19"/>
      <c r="E140" s="19">
        <v>832269.0</v>
      </c>
      <c r="F140" s="174">
        <f t="shared" si="1"/>
        <v>-1902078.75</v>
      </c>
      <c r="G140" s="215" t="s">
        <v>1454</v>
      </c>
      <c r="H140" s="193" t="s">
        <v>1456</v>
      </c>
    </row>
    <row r="141" ht="15.75" customHeight="1">
      <c r="A141" s="171">
        <v>45148.0</v>
      </c>
      <c r="B141" s="90" t="s">
        <v>459</v>
      </c>
      <c r="C141" s="17" t="s">
        <v>460</v>
      </c>
      <c r="D141" s="19"/>
      <c r="E141" s="19">
        <v>136555.0</v>
      </c>
      <c r="F141" s="174">
        <f t="shared" si="1"/>
        <v>-2038633.75</v>
      </c>
      <c r="G141" s="165"/>
    </row>
    <row r="142" ht="15.75" customHeight="1">
      <c r="A142" s="171">
        <v>45148.0</v>
      </c>
      <c r="B142" s="90" t="s">
        <v>87</v>
      </c>
      <c r="C142" s="17" t="s">
        <v>89</v>
      </c>
      <c r="D142" s="218">
        <v>130825.65</v>
      </c>
      <c r="E142" s="118"/>
      <c r="F142" s="174">
        <f t="shared" si="1"/>
        <v>-1907808.1</v>
      </c>
      <c r="G142" s="165"/>
    </row>
    <row r="143" ht="15.75" customHeight="1">
      <c r="A143" s="171">
        <v>45148.0</v>
      </c>
      <c r="B143" s="90" t="s">
        <v>1335</v>
      </c>
      <c r="C143" s="17"/>
      <c r="D143" s="19">
        <v>200000.0</v>
      </c>
      <c r="E143" s="19"/>
      <c r="F143" s="174">
        <f t="shared" si="1"/>
        <v>-1707808.1</v>
      </c>
      <c r="G143" s="165"/>
    </row>
    <row r="144" ht="15.75" customHeight="1">
      <c r="A144" s="171">
        <v>45148.0</v>
      </c>
      <c r="B144" s="90" t="s">
        <v>469</v>
      </c>
      <c r="C144" s="17" t="s">
        <v>470</v>
      </c>
      <c r="D144" s="118"/>
      <c r="E144" s="19">
        <v>87170.0</v>
      </c>
      <c r="F144" s="174">
        <f t="shared" si="1"/>
        <v>-1794978.1</v>
      </c>
      <c r="G144" s="165"/>
    </row>
    <row r="145" ht="15.75" customHeight="1">
      <c r="A145" s="171">
        <v>45149.0</v>
      </c>
      <c r="B145" s="90" t="s">
        <v>1262</v>
      </c>
      <c r="C145" s="117"/>
      <c r="D145" s="19">
        <v>1500000.0</v>
      </c>
      <c r="E145" s="118"/>
      <c r="F145" s="174">
        <f t="shared" si="1"/>
        <v>-294978.1</v>
      </c>
      <c r="G145" s="165"/>
    </row>
    <row r="146" ht="15.75" customHeight="1">
      <c r="A146" s="171">
        <v>45149.0</v>
      </c>
      <c r="B146" s="90" t="s">
        <v>509</v>
      </c>
      <c r="C146" s="17" t="s">
        <v>510</v>
      </c>
      <c r="D146" s="118"/>
      <c r="E146" s="19">
        <v>289894.0</v>
      </c>
      <c r="F146" s="174">
        <f t="shared" si="1"/>
        <v>-584872.1</v>
      </c>
      <c r="G146" s="215" t="s">
        <v>1457</v>
      </c>
    </row>
    <row r="147" ht="15.75" customHeight="1">
      <c r="A147" s="171">
        <v>45150.0</v>
      </c>
      <c r="B147" s="90" t="s">
        <v>387</v>
      </c>
      <c r="C147" s="19" t="s">
        <v>511</v>
      </c>
      <c r="E147" s="19">
        <v>1000.0</v>
      </c>
      <c r="F147" s="174">
        <f t="shared" si="1"/>
        <v>-585872.1</v>
      </c>
      <c r="G147" s="165"/>
    </row>
    <row r="148" ht="15.75" customHeight="1">
      <c r="A148" s="171">
        <v>45151.0</v>
      </c>
      <c r="B148" s="90" t="s">
        <v>575</v>
      </c>
      <c r="C148" s="17" t="s">
        <v>576</v>
      </c>
      <c r="D148" s="19"/>
      <c r="E148" s="19">
        <v>20450.0</v>
      </c>
      <c r="F148" s="174">
        <f t="shared" si="1"/>
        <v>-606322.1</v>
      </c>
      <c r="G148" s="165"/>
    </row>
    <row r="149" ht="15.75" customHeight="1">
      <c r="A149" s="171">
        <v>45153.0</v>
      </c>
      <c r="B149" s="90" t="s">
        <v>1211</v>
      </c>
      <c r="D149" s="17">
        <v>250000.0</v>
      </c>
      <c r="E149" s="118"/>
      <c r="F149" s="174">
        <f t="shared" si="1"/>
        <v>-356322.1</v>
      </c>
      <c r="G149" s="165"/>
    </row>
    <row r="150" ht="15.75" customHeight="1">
      <c r="A150" s="171">
        <v>45153.0</v>
      </c>
      <c r="B150" s="90" t="s">
        <v>1199</v>
      </c>
      <c r="D150" s="17">
        <v>170000.0</v>
      </c>
      <c r="E150" s="118"/>
      <c r="F150" s="174">
        <f t="shared" si="1"/>
        <v>-186322.1</v>
      </c>
      <c r="G150" s="165"/>
    </row>
    <row r="151" ht="15.75" customHeight="1">
      <c r="A151" s="171">
        <v>45153.0</v>
      </c>
      <c r="B151" s="90" t="s">
        <v>589</v>
      </c>
      <c r="C151" s="17" t="s">
        <v>591</v>
      </c>
      <c r="D151" s="118"/>
      <c r="E151" s="19">
        <v>102483.0</v>
      </c>
      <c r="F151" s="174">
        <f t="shared" si="1"/>
        <v>-288805.1</v>
      </c>
      <c r="G151" s="165"/>
    </row>
    <row r="152" ht="15.75" customHeight="1">
      <c r="A152" s="171">
        <v>45153.0</v>
      </c>
      <c r="B152" s="219" t="s">
        <v>603</v>
      </c>
      <c r="C152" s="17" t="s">
        <v>604</v>
      </c>
      <c r="E152" s="19">
        <v>87756.0</v>
      </c>
      <c r="F152" s="174">
        <f t="shared" si="1"/>
        <v>-376561.1</v>
      </c>
      <c r="G152" s="165"/>
    </row>
    <row r="153" ht="15.75" customHeight="1">
      <c r="A153" s="171">
        <v>45153.0</v>
      </c>
      <c r="B153" s="219" t="s">
        <v>600</v>
      </c>
      <c r="C153" s="17" t="s">
        <v>602</v>
      </c>
      <c r="E153" s="19">
        <v>108386.0</v>
      </c>
      <c r="F153" s="174">
        <f t="shared" si="1"/>
        <v>-484947.1</v>
      </c>
      <c r="G153" s="165"/>
    </row>
    <row r="154" ht="15.75" customHeight="1">
      <c r="A154" s="171">
        <v>45154.0</v>
      </c>
      <c r="B154" s="90" t="s">
        <v>566</v>
      </c>
      <c r="C154" s="17" t="s">
        <v>632</v>
      </c>
      <c r="D154" s="118"/>
      <c r="E154" s="19">
        <v>68808.0</v>
      </c>
      <c r="F154" s="174">
        <f t="shared" si="1"/>
        <v>-553755.1</v>
      </c>
      <c r="G154" s="165"/>
    </row>
    <row r="155" ht="15.75" customHeight="1">
      <c r="A155" s="171">
        <v>45154.0</v>
      </c>
      <c r="B155" s="90" t="s">
        <v>647</v>
      </c>
      <c r="C155" s="17" t="s">
        <v>648</v>
      </c>
      <c r="D155" s="118"/>
      <c r="E155" s="19">
        <v>80495.0</v>
      </c>
      <c r="F155" s="174">
        <f t="shared" si="1"/>
        <v>-634250.1</v>
      </c>
      <c r="G155" s="165"/>
    </row>
    <row r="156" ht="15.75" customHeight="1">
      <c r="A156" s="171">
        <v>45155.0</v>
      </c>
      <c r="B156" s="90" t="s">
        <v>1199</v>
      </c>
      <c r="C156" s="117"/>
      <c r="D156" s="19">
        <v>170000.0</v>
      </c>
      <c r="E156" s="118"/>
      <c r="F156" s="174">
        <f t="shared" si="1"/>
        <v>-464250.1</v>
      </c>
      <c r="G156" s="165"/>
    </row>
    <row r="157" ht="15.75" customHeight="1">
      <c r="A157" s="171">
        <v>45155.0</v>
      </c>
      <c r="B157" s="90" t="s">
        <v>1211</v>
      </c>
      <c r="C157" s="117"/>
      <c r="D157" s="19">
        <v>165000.0</v>
      </c>
      <c r="E157" s="118"/>
      <c r="F157" s="174">
        <f t="shared" si="1"/>
        <v>-299250.1</v>
      </c>
      <c r="G157" s="165"/>
    </row>
    <row r="158" ht="15.75" customHeight="1">
      <c r="A158" s="171">
        <v>45155.0</v>
      </c>
      <c r="B158" s="31" t="s">
        <v>489</v>
      </c>
      <c r="C158" s="26" t="s">
        <v>671</v>
      </c>
      <c r="D158" s="118"/>
      <c r="E158" s="26">
        <v>73794.0</v>
      </c>
      <c r="F158" s="174">
        <f t="shared" si="1"/>
        <v>-373044.1</v>
      </c>
      <c r="G158" s="165"/>
    </row>
    <row r="159" ht="15.75" customHeight="1">
      <c r="A159" s="171">
        <v>45155.0</v>
      </c>
      <c r="B159" s="90" t="s">
        <v>1199</v>
      </c>
      <c r="C159" s="117"/>
      <c r="D159" s="19">
        <v>100000.0</v>
      </c>
      <c r="E159" s="118"/>
      <c r="F159" s="174">
        <f t="shared" si="1"/>
        <v>-273044.1</v>
      </c>
      <c r="G159" s="165"/>
    </row>
    <row r="160" ht="15.75" customHeight="1">
      <c r="A160" s="171">
        <v>45155.0</v>
      </c>
      <c r="B160" s="90" t="s">
        <v>675</v>
      </c>
      <c r="C160" s="17" t="s">
        <v>677</v>
      </c>
      <c r="D160" s="118"/>
      <c r="E160" s="19">
        <v>54239.0</v>
      </c>
      <c r="F160" s="174">
        <f t="shared" si="1"/>
        <v>-327283.1</v>
      </c>
      <c r="G160" s="165"/>
    </row>
    <row r="161" ht="15.75" customHeight="1">
      <c r="A161" s="171">
        <v>45155.0</v>
      </c>
      <c r="B161" s="90" t="s">
        <v>1458</v>
      </c>
      <c r="C161" s="117"/>
      <c r="D161" s="19">
        <v>110000.0</v>
      </c>
      <c r="E161" s="118"/>
      <c r="F161" s="174">
        <f t="shared" si="1"/>
        <v>-217283.1</v>
      </c>
      <c r="G161" s="165"/>
    </row>
    <row r="162" ht="15.75" customHeight="1">
      <c r="A162" s="171">
        <v>45157.0</v>
      </c>
      <c r="B162" s="101" t="s">
        <v>717</v>
      </c>
      <c r="C162" s="26" t="s">
        <v>718</v>
      </c>
      <c r="D162" s="118"/>
      <c r="E162" s="26">
        <v>148837.0</v>
      </c>
      <c r="F162" s="174">
        <f t="shared" si="1"/>
        <v>-366120.1</v>
      </c>
      <c r="G162" s="165"/>
    </row>
    <row r="163" ht="15.75" customHeight="1">
      <c r="A163" s="171">
        <v>45157.0</v>
      </c>
      <c r="B163" s="31" t="s">
        <v>719</v>
      </c>
      <c r="C163" s="26" t="s">
        <v>720</v>
      </c>
      <c r="D163" s="118"/>
      <c r="E163" s="219">
        <v>187422.0</v>
      </c>
      <c r="F163" s="174">
        <f t="shared" si="1"/>
        <v>-553542.1</v>
      </c>
      <c r="G163" s="220">
        <v>93711.0</v>
      </c>
    </row>
    <row r="164" ht="15.75" customHeight="1">
      <c r="A164" s="171">
        <v>45157.0</v>
      </c>
      <c r="B164" s="101" t="s">
        <v>731</v>
      </c>
      <c r="C164" s="17" t="s">
        <v>733</v>
      </c>
      <c r="D164" s="118"/>
      <c r="E164" s="19">
        <v>95470.0</v>
      </c>
      <c r="F164" s="174">
        <f t="shared" si="1"/>
        <v>-649012.1</v>
      </c>
      <c r="G164" s="165"/>
    </row>
    <row r="165" ht="15.75" customHeight="1">
      <c r="A165" s="171">
        <v>45159.0</v>
      </c>
      <c r="B165" s="90" t="s">
        <v>1199</v>
      </c>
      <c r="C165" s="117"/>
      <c r="D165" s="19">
        <v>250000.0</v>
      </c>
      <c r="E165" s="118"/>
      <c r="F165" s="174">
        <f t="shared" si="1"/>
        <v>-399012.1</v>
      </c>
      <c r="G165" s="165"/>
    </row>
    <row r="166" ht="15.75" customHeight="1">
      <c r="A166" s="171">
        <v>45159.0</v>
      </c>
      <c r="B166" s="101" t="s">
        <v>786</v>
      </c>
      <c r="C166" s="221" t="s">
        <v>787</v>
      </c>
      <c r="D166" s="118"/>
      <c r="E166" s="19">
        <v>130198.0</v>
      </c>
      <c r="F166" s="174">
        <f t="shared" si="1"/>
        <v>-529210.1</v>
      </c>
      <c r="G166" s="215" t="s">
        <v>1459</v>
      </c>
    </row>
    <row r="167" ht="15.75" customHeight="1">
      <c r="A167" s="171">
        <v>45159.0</v>
      </c>
      <c r="B167" s="90" t="s">
        <v>1460</v>
      </c>
      <c r="C167" s="117"/>
      <c r="D167" s="19">
        <v>120000.0</v>
      </c>
      <c r="E167" s="118"/>
      <c r="F167" s="174">
        <f t="shared" si="1"/>
        <v>-409210.1</v>
      </c>
      <c r="G167" s="165"/>
    </row>
    <row r="168" ht="15.75" customHeight="1">
      <c r="A168" s="171">
        <v>45159.0</v>
      </c>
      <c r="B168" s="90" t="s">
        <v>1460</v>
      </c>
      <c r="C168" s="117"/>
      <c r="D168" s="19">
        <v>200000.0</v>
      </c>
      <c r="E168" s="118"/>
      <c r="F168" s="174">
        <f t="shared" si="1"/>
        <v>-209210.1</v>
      </c>
      <c r="G168" s="165"/>
    </row>
    <row r="169" ht="15.75" customHeight="1">
      <c r="A169" s="171">
        <v>45160.0</v>
      </c>
      <c r="B169" s="90" t="s">
        <v>1460</v>
      </c>
      <c r="C169" s="117"/>
      <c r="D169" s="19">
        <v>140000.0</v>
      </c>
      <c r="E169" s="118"/>
      <c r="F169" s="174">
        <f t="shared" si="1"/>
        <v>-69210.1</v>
      </c>
      <c r="G169" s="165"/>
    </row>
    <row r="170" ht="15.75" customHeight="1">
      <c r="A170" s="171">
        <v>45160.0</v>
      </c>
      <c r="B170" s="101" t="s">
        <v>852</v>
      </c>
      <c r="C170" s="26" t="s">
        <v>853</v>
      </c>
      <c r="D170" s="118"/>
      <c r="E170" s="26">
        <v>107524.0</v>
      </c>
      <c r="F170" s="174">
        <f t="shared" si="1"/>
        <v>-176734.1</v>
      </c>
      <c r="G170" s="165"/>
    </row>
    <row r="171" ht="15.75" customHeight="1">
      <c r="A171" s="171">
        <v>45160.0</v>
      </c>
      <c r="B171" s="31" t="s">
        <v>1461</v>
      </c>
      <c r="C171" s="26" t="s">
        <v>855</v>
      </c>
      <c r="D171" s="118"/>
      <c r="E171" s="26">
        <v>326349.0</v>
      </c>
      <c r="F171" s="174">
        <f t="shared" si="1"/>
        <v>-503083.1</v>
      </c>
      <c r="G171" s="215" t="s">
        <v>1462</v>
      </c>
    </row>
    <row r="172" ht="15.75" customHeight="1">
      <c r="A172" s="171">
        <v>45160.0</v>
      </c>
      <c r="B172" s="90" t="s">
        <v>877</v>
      </c>
      <c r="C172" s="17" t="s">
        <v>879</v>
      </c>
      <c r="D172" s="118"/>
      <c r="E172" s="19">
        <v>81155.0</v>
      </c>
      <c r="F172" s="174">
        <f t="shared" si="1"/>
        <v>-584238.1</v>
      </c>
      <c r="G172" s="165"/>
    </row>
    <row r="173" ht="15.75" customHeight="1">
      <c r="A173" s="171">
        <v>45161.0</v>
      </c>
      <c r="B173" s="90" t="s">
        <v>1460</v>
      </c>
      <c r="C173" s="117"/>
      <c r="D173" s="19">
        <v>360000.0</v>
      </c>
      <c r="E173" s="118"/>
      <c r="F173" s="174">
        <f t="shared" si="1"/>
        <v>-224238.1</v>
      </c>
      <c r="G173" s="165"/>
    </row>
    <row r="174" ht="15.75" customHeight="1">
      <c r="A174" s="171">
        <v>45162.0</v>
      </c>
      <c r="B174" s="90" t="s">
        <v>1338</v>
      </c>
      <c r="C174" s="117"/>
      <c r="D174" s="19">
        <v>220000.0</v>
      </c>
      <c r="E174" s="118"/>
      <c r="F174" s="174">
        <f t="shared" si="1"/>
        <v>-4238.1</v>
      </c>
      <c r="G174" s="165"/>
    </row>
    <row r="175" ht="15.75" customHeight="1">
      <c r="A175" s="171">
        <v>45162.0</v>
      </c>
      <c r="B175" s="90" t="s">
        <v>926</v>
      </c>
      <c r="C175" s="17" t="s">
        <v>927</v>
      </c>
      <c r="D175" s="118"/>
      <c r="E175" s="19">
        <v>185700.0</v>
      </c>
      <c r="F175" s="174">
        <f t="shared" si="1"/>
        <v>-189938.1</v>
      </c>
      <c r="G175" s="215" t="s">
        <v>1463</v>
      </c>
    </row>
    <row r="176" ht="15.75" customHeight="1">
      <c r="A176" s="171">
        <v>45162.0</v>
      </c>
      <c r="B176" s="90" t="s">
        <v>928</v>
      </c>
      <c r="C176" s="17" t="s">
        <v>929</v>
      </c>
      <c r="D176" s="118"/>
      <c r="E176" s="19">
        <v>67822.0</v>
      </c>
      <c r="F176" s="174">
        <f t="shared" si="1"/>
        <v>-257760.1</v>
      </c>
      <c r="G176" s="165"/>
    </row>
    <row r="177" ht="15.75" customHeight="1">
      <c r="A177" s="171">
        <v>45162.0</v>
      </c>
      <c r="B177" s="90" t="s">
        <v>930</v>
      </c>
      <c r="C177" s="17" t="s">
        <v>932</v>
      </c>
      <c r="D177" s="118"/>
      <c r="E177" s="19">
        <v>209704.0</v>
      </c>
      <c r="F177" s="174">
        <f t="shared" si="1"/>
        <v>-467464.1</v>
      </c>
      <c r="G177" s="215">
        <v>108635.0</v>
      </c>
      <c r="H177" s="193">
        <v>85958.0</v>
      </c>
      <c r="I177" s="217">
        <v>15110.0</v>
      </c>
    </row>
    <row r="178" ht="15.75" customHeight="1">
      <c r="A178" s="171">
        <v>45163.0</v>
      </c>
      <c r="B178" s="90" t="s">
        <v>1409</v>
      </c>
      <c r="C178" s="117"/>
      <c r="D178" s="19">
        <v>100000.0</v>
      </c>
      <c r="E178" s="118"/>
      <c r="F178" s="174">
        <f t="shared" si="1"/>
        <v>-367464.1</v>
      </c>
      <c r="G178" s="165"/>
    </row>
    <row r="179" ht="15.75" customHeight="1">
      <c r="A179" s="171">
        <v>45163.0</v>
      </c>
      <c r="B179" s="90" t="s">
        <v>1199</v>
      </c>
      <c r="C179" s="117"/>
      <c r="D179" s="19">
        <v>150000.0</v>
      </c>
      <c r="E179" s="118"/>
      <c r="F179" s="174">
        <f t="shared" si="1"/>
        <v>-217464.1</v>
      </c>
      <c r="G179" s="165"/>
    </row>
    <row r="180" ht="15.75" customHeight="1">
      <c r="A180" s="171">
        <v>45163.0</v>
      </c>
      <c r="B180" s="90" t="s">
        <v>647</v>
      </c>
      <c r="C180" s="17" t="s">
        <v>648</v>
      </c>
      <c r="D180" s="19">
        <v>80495.0</v>
      </c>
      <c r="E180" s="118"/>
      <c r="F180" s="174">
        <f t="shared" si="1"/>
        <v>-136969.1</v>
      </c>
      <c r="G180" s="165"/>
    </row>
    <row r="181" ht="15.75" customHeight="1">
      <c r="A181" s="171">
        <v>45163.0</v>
      </c>
      <c r="B181" s="90" t="s">
        <v>934</v>
      </c>
      <c r="C181" s="17" t="s">
        <v>935</v>
      </c>
      <c r="D181" s="118"/>
      <c r="E181" s="19">
        <v>67828.0</v>
      </c>
      <c r="F181" s="174">
        <f t="shared" si="1"/>
        <v>-204797.1</v>
      </c>
      <c r="G181" s="165"/>
    </row>
    <row r="182" ht="15.75" customHeight="1">
      <c r="A182" s="171">
        <v>45167.0</v>
      </c>
      <c r="B182" s="90" t="s">
        <v>1096</v>
      </c>
      <c r="C182" s="17" t="s">
        <v>1097</v>
      </c>
      <c r="D182" s="118"/>
      <c r="E182" s="19">
        <v>62990.0</v>
      </c>
      <c r="F182" s="174">
        <f t="shared" si="1"/>
        <v>-267787.1</v>
      </c>
      <c r="G182" s="165"/>
    </row>
    <row r="183" ht="15.75" customHeight="1">
      <c r="A183" s="171">
        <v>45167.0</v>
      </c>
      <c r="B183" s="90" t="s">
        <v>143</v>
      </c>
      <c r="C183" s="17" t="s">
        <v>1464</v>
      </c>
      <c r="D183" s="118"/>
      <c r="E183" s="19">
        <v>97569.0</v>
      </c>
      <c r="F183" s="174">
        <f t="shared" si="1"/>
        <v>-365356.1</v>
      </c>
      <c r="G183" s="165"/>
    </row>
    <row r="184" ht="15.75" customHeight="1">
      <c r="A184" s="171">
        <v>45167.0</v>
      </c>
      <c r="B184" s="90" t="s">
        <v>1111</v>
      </c>
      <c r="C184" s="17" t="s">
        <v>1112</v>
      </c>
      <c r="D184" s="118"/>
      <c r="E184" s="19">
        <v>40594.0</v>
      </c>
      <c r="F184" s="174">
        <f t="shared" si="1"/>
        <v>-405950.1</v>
      </c>
      <c r="G184" s="165"/>
    </row>
    <row r="185" ht="15.75" customHeight="1">
      <c r="A185" s="171">
        <v>45168.0</v>
      </c>
      <c r="B185" s="90" t="s">
        <v>1124</v>
      </c>
      <c r="C185" s="17" t="s">
        <v>1126</v>
      </c>
      <c r="D185" s="118"/>
      <c r="E185" s="19">
        <v>305807.0</v>
      </c>
      <c r="F185" s="174">
        <f t="shared" si="1"/>
        <v>-711757.1</v>
      </c>
      <c r="G185" s="215" t="s">
        <v>1465</v>
      </c>
    </row>
    <row r="186" ht="15.75" customHeight="1">
      <c r="A186" s="171">
        <v>45168.0</v>
      </c>
      <c r="B186" s="90" t="s">
        <v>1199</v>
      </c>
      <c r="C186" s="117"/>
      <c r="D186" s="19">
        <v>215000.0</v>
      </c>
      <c r="E186" s="118"/>
      <c r="F186" s="174">
        <f t="shared" si="1"/>
        <v>-496757.1</v>
      </c>
      <c r="G186" s="165"/>
    </row>
    <row r="187" ht="15.75" customHeight="1">
      <c r="A187" s="171">
        <v>45168.0</v>
      </c>
      <c r="B187" s="219" t="s">
        <v>1466</v>
      </c>
      <c r="C187" s="222" t="s">
        <v>1467</v>
      </c>
      <c r="E187" s="19">
        <v>9125.0</v>
      </c>
      <c r="F187" s="174">
        <f t="shared" si="1"/>
        <v>-505882.1</v>
      </c>
      <c r="G187" s="165"/>
    </row>
    <row r="188" ht="15.75" customHeight="1">
      <c r="A188" s="171">
        <v>45168.0</v>
      </c>
      <c r="B188" s="90" t="s">
        <v>1212</v>
      </c>
      <c r="C188" s="117"/>
      <c r="D188" s="219">
        <v>83000.0</v>
      </c>
      <c r="E188" s="118"/>
      <c r="F188" s="174">
        <f t="shared" si="1"/>
        <v>-422882.1</v>
      </c>
      <c r="G188" s="165"/>
    </row>
    <row r="189" ht="15.75" customHeight="1">
      <c r="A189" s="171">
        <v>45168.0</v>
      </c>
      <c r="B189" s="90" t="s">
        <v>1155</v>
      </c>
      <c r="C189" s="17" t="s">
        <v>1156</v>
      </c>
      <c r="D189" s="118"/>
      <c r="E189" s="19">
        <v>798300.0</v>
      </c>
      <c r="F189" s="174">
        <f t="shared" si="1"/>
        <v>-1221182.1</v>
      </c>
      <c r="G189" s="215" t="s">
        <v>1468</v>
      </c>
      <c r="H189" s="193">
        <v>106320.0</v>
      </c>
      <c r="I189" s="217">
        <v>18040.0</v>
      </c>
    </row>
    <row r="190" ht="15.75" customHeight="1">
      <c r="A190" s="171">
        <v>45168.0</v>
      </c>
      <c r="B190" s="90" t="s">
        <v>1158</v>
      </c>
      <c r="C190" s="17" t="s">
        <v>1159</v>
      </c>
      <c r="D190" s="118"/>
      <c r="E190" s="19">
        <v>284924.0</v>
      </c>
      <c r="F190" s="174">
        <f t="shared" si="1"/>
        <v>-1506106.1</v>
      </c>
      <c r="G190" s="215">
        <v>81192.0</v>
      </c>
      <c r="H190" s="193" t="s">
        <v>1469</v>
      </c>
      <c r="I190" s="217">
        <v>12992.0</v>
      </c>
    </row>
    <row r="191" ht="15.75" customHeight="1">
      <c r="A191" s="171">
        <v>45169.0</v>
      </c>
      <c r="B191" s="90" t="s">
        <v>1199</v>
      </c>
      <c r="C191" s="117"/>
      <c r="D191" s="19">
        <v>250000.0</v>
      </c>
      <c r="E191" s="118"/>
      <c r="F191" s="174">
        <f t="shared" si="1"/>
        <v>-1256106.1</v>
      </c>
      <c r="G191" s="165"/>
    </row>
    <row r="192" ht="15.75" customHeight="1">
      <c r="A192" s="171">
        <v>45169.0</v>
      </c>
      <c r="B192" s="90" t="s">
        <v>1124</v>
      </c>
      <c r="C192" s="17" t="s">
        <v>1470</v>
      </c>
      <c r="D192" s="118"/>
      <c r="E192" s="19">
        <v>2440.0</v>
      </c>
      <c r="F192" s="174">
        <f t="shared" si="1"/>
        <v>-1258546.1</v>
      </c>
      <c r="G192" s="165"/>
    </row>
    <row r="193" ht="15.75" customHeight="1">
      <c r="A193" s="171">
        <v>45169.0</v>
      </c>
      <c r="B193" s="90" t="s">
        <v>1212</v>
      </c>
      <c r="C193" s="117"/>
      <c r="D193" s="19">
        <v>500000.0</v>
      </c>
      <c r="E193" s="118"/>
      <c r="F193" s="174">
        <f t="shared" si="1"/>
        <v>-758546.1</v>
      </c>
      <c r="G193" s="165"/>
    </row>
    <row r="194" ht="15.75" customHeight="1">
      <c r="A194" s="171">
        <v>45169.0</v>
      </c>
      <c r="B194" s="90" t="s">
        <v>1211</v>
      </c>
      <c r="C194" s="117"/>
      <c r="D194" s="19">
        <v>250000.0</v>
      </c>
      <c r="E194" s="118"/>
      <c r="F194" s="174">
        <f t="shared" si="1"/>
        <v>-508546.1</v>
      </c>
      <c r="G194" s="165"/>
    </row>
    <row r="195" ht="15.75" customHeight="1">
      <c r="A195" s="171">
        <v>45169.0</v>
      </c>
      <c r="B195" s="90" t="s">
        <v>1199</v>
      </c>
      <c r="C195" s="117"/>
      <c r="D195" s="19">
        <v>100000.0</v>
      </c>
      <c r="E195" s="118"/>
      <c r="F195" s="174">
        <f t="shared" si="1"/>
        <v>-408546.1</v>
      </c>
      <c r="G195" s="165"/>
    </row>
    <row r="196" ht="15.75" customHeight="1">
      <c r="A196" s="171">
        <v>45169.0</v>
      </c>
      <c r="B196" s="100" t="s">
        <v>1175</v>
      </c>
      <c r="C196" s="111" t="s">
        <v>1176</v>
      </c>
      <c r="D196" s="118"/>
      <c r="E196" s="14">
        <v>135575.0</v>
      </c>
      <c r="F196" s="174">
        <f t="shared" si="1"/>
        <v>-544121.1</v>
      </c>
      <c r="G196" s="165"/>
    </row>
    <row r="197" ht="15.75" customHeight="1">
      <c r="A197" s="171">
        <v>45169.0</v>
      </c>
      <c r="B197" s="100" t="s">
        <v>1177</v>
      </c>
      <c r="C197" s="111" t="s">
        <v>1178</v>
      </c>
      <c r="D197" s="118"/>
      <c r="E197" s="14">
        <v>135982.0</v>
      </c>
      <c r="F197" s="174">
        <f t="shared" si="1"/>
        <v>-680103.1</v>
      </c>
      <c r="G197" s="165"/>
    </row>
    <row r="198" ht="15.75" customHeight="1">
      <c r="A198" s="171">
        <v>45170.0</v>
      </c>
      <c r="B198" s="90" t="s">
        <v>1471</v>
      </c>
      <c r="C198" s="17" t="s">
        <v>1472</v>
      </c>
      <c r="D198" s="118"/>
      <c r="E198" s="19">
        <v>675274.0</v>
      </c>
      <c r="F198" s="174">
        <f t="shared" si="1"/>
        <v>-1355377.1</v>
      </c>
      <c r="G198" s="192" t="s">
        <v>1473</v>
      </c>
    </row>
    <row r="199" ht="15.75" customHeight="1">
      <c r="A199" s="171">
        <v>45170.0</v>
      </c>
      <c r="B199" s="90" t="s">
        <v>1474</v>
      </c>
      <c r="C199" s="17" t="s">
        <v>1475</v>
      </c>
      <c r="D199" s="118"/>
      <c r="E199" s="19">
        <v>135461.0</v>
      </c>
      <c r="F199" s="174">
        <f t="shared" si="1"/>
        <v>-1490838.1</v>
      </c>
      <c r="G199" s="165"/>
    </row>
    <row r="200" ht="15.75" customHeight="1">
      <c r="A200" s="171">
        <v>45170.0</v>
      </c>
      <c r="B200" s="90" t="s">
        <v>1476</v>
      </c>
      <c r="C200" s="17" t="s">
        <v>1477</v>
      </c>
      <c r="D200" s="118"/>
      <c r="E200" s="19">
        <v>271301.0</v>
      </c>
      <c r="F200" s="174">
        <f t="shared" si="1"/>
        <v>-1762139.1</v>
      </c>
      <c r="G200" s="223" t="s">
        <v>1478</v>
      </c>
    </row>
    <row r="201" ht="15.75" customHeight="1">
      <c r="A201" s="171">
        <v>45170.0</v>
      </c>
      <c r="B201" s="90" t="s">
        <v>1479</v>
      </c>
      <c r="C201" s="17" t="s">
        <v>1480</v>
      </c>
      <c r="D201" s="118"/>
      <c r="E201" s="19">
        <v>135054.0</v>
      </c>
      <c r="F201" s="174">
        <f t="shared" si="1"/>
        <v>-1897193.1</v>
      </c>
      <c r="G201" s="165"/>
    </row>
    <row r="202" ht="15.75" customHeight="1">
      <c r="A202" s="171">
        <v>45170.0</v>
      </c>
      <c r="B202" s="90" t="s">
        <v>1481</v>
      </c>
      <c r="C202" s="17" t="s">
        <v>1482</v>
      </c>
      <c r="D202" s="118"/>
      <c r="E202" s="19">
        <v>271301.0</v>
      </c>
      <c r="F202" s="174">
        <f t="shared" si="1"/>
        <v>-2168494.1</v>
      </c>
      <c r="G202" s="224" t="s">
        <v>1478</v>
      </c>
    </row>
    <row r="203" ht="15.75" customHeight="1">
      <c r="A203" s="171">
        <v>45170.0</v>
      </c>
      <c r="B203" s="121"/>
      <c r="C203" s="117"/>
      <c r="D203" s="118"/>
      <c r="E203" s="118"/>
      <c r="F203" s="174">
        <f t="shared" si="1"/>
        <v>-2168494.1</v>
      </c>
      <c r="G203" s="165"/>
    </row>
    <row r="204" ht="15.75" customHeight="1">
      <c r="A204" s="169"/>
      <c r="B204" s="121"/>
      <c r="C204" s="117"/>
      <c r="D204" s="118"/>
      <c r="E204" s="118"/>
      <c r="F204" s="174">
        <f t="shared" si="1"/>
        <v>-2168494.1</v>
      </c>
      <c r="G204" s="165"/>
    </row>
    <row r="205" ht="15.75" customHeight="1">
      <c r="A205" s="169"/>
      <c r="B205" s="121"/>
      <c r="C205" s="117"/>
      <c r="D205" s="118"/>
      <c r="E205" s="118"/>
      <c r="F205" s="174">
        <f t="shared" si="1"/>
        <v>-2168494.1</v>
      </c>
      <c r="G205" s="165"/>
    </row>
    <row r="206" ht="15.75" customHeight="1">
      <c r="A206" s="169"/>
      <c r="B206" s="121"/>
      <c r="C206" s="117"/>
      <c r="D206" s="118"/>
      <c r="E206" s="118"/>
      <c r="F206" s="174">
        <f t="shared" si="1"/>
        <v>-2168494.1</v>
      </c>
      <c r="G206" s="165"/>
    </row>
    <row r="207" ht="15.75" customHeight="1">
      <c r="A207" s="169"/>
      <c r="B207" s="121"/>
      <c r="C207" s="117"/>
      <c r="D207" s="118"/>
      <c r="E207" s="118"/>
      <c r="F207" s="174">
        <f t="shared" si="1"/>
        <v>-2168494.1</v>
      </c>
      <c r="G207" s="165"/>
    </row>
    <row r="208" ht="15.75" customHeight="1">
      <c r="A208" s="169"/>
      <c r="B208" s="121"/>
      <c r="C208" s="117"/>
      <c r="D208" s="118"/>
      <c r="E208" s="118"/>
      <c r="F208" s="174">
        <f t="shared" si="1"/>
        <v>-2168494.1</v>
      </c>
      <c r="G208" s="165"/>
    </row>
    <row r="209" ht="15.75" customHeight="1">
      <c r="A209" s="169"/>
      <c r="B209" s="121"/>
      <c r="C209" s="117"/>
      <c r="D209" s="118"/>
      <c r="E209" s="118"/>
      <c r="F209" s="174">
        <f t="shared" si="1"/>
        <v>-2168494.1</v>
      </c>
      <c r="G209" s="165"/>
    </row>
    <row r="210" ht="15.75" customHeight="1">
      <c r="A210" s="169"/>
      <c r="B210" s="121"/>
      <c r="C210" s="117"/>
      <c r="D210" s="118"/>
      <c r="E210" s="118"/>
      <c r="F210" s="174">
        <f t="shared" si="1"/>
        <v>-2168494.1</v>
      </c>
      <c r="G210" s="165"/>
    </row>
    <row r="211" ht="15.75" customHeight="1">
      <c r="A211" s="169"/>
      <c r="B211" s="121"/>
      <c r="C211" s="117"/>
      <c r="D211" s="118"/>
      <c r="E211" s="118"/>
      <c r="F211" s="174">
        <f t="shared" si="1"/>
        <v>-2168494.1</v>
      </c>
      <c r="G211" s="165"/>
    </row>
    <row r="212" ht="15.75" customHeight="1">
      <c r="A212" s="169"/>
      <c r="B212" s="121"/>
      <c r="C212" s="117"/>
      <c r="D212" s="118"/>
      <c r="E212" s="118"/>
      <c r="F212" s="174">
        <f t="shared" si="1"/>
        <v>-2168494.1</v>
      </c>
      <c r="G212" s="165"/>
    </row>
    <row r="213" ht="15.75" customHeight="1">
      <c r="A213" s="169"/>
      <c r="B213" s="121"/>
      <c r="C213" s="117"/>
      <c r="D213" s="118"/>
      <c r="E213" s="118"/>
      <c r="F213" s="174">
        <f t="shared" si="1"/>
        <v>-2168494.1</v>
      </c>
      <c r="G213" s="165"/>
    </row>
    <row r="214" ht="15.75" customHeight="1">
      <c r="A214" s="169"/>
      <c r="B214" s="121"/>
      <c r="C214" s="117"/>
      <c r="D214" s="118"/>
      <c r="E214" s="118"/>
      <c r="F214" s="174">
        <f t="shared" si="1"/>
        <v>-2168494.1</v>
      </c>
      <c r="G214" s="165"/>
    </row>
    <row r="215" ht="15.75" customHeight="1">
      <c r="A215" s="169"/>
      <c r="B215" s="121"/>
      <c r="C215" s="117"/>
      <c r="D215" s="118"/>
      <c r="E215" s="118"/>
      <c r="F215" s="174">
        <f t="shared" si="1"/>
        <v>-2168494.1</v>
      </c>
      <c r="G215" s="165"/>
    </row>
    <row r="216" ht="15.75" customHeight="1">
      <c r="A216" s="169"/>
      <c r="B216" s="121"/>
      <c r="C216" s="117"/>
      <c r="D216" s="118"/>
      <c r="E216" s="118"/>
      <c r="F216" s="174">
        <f t="shared" si="1"/>
        <v>-2168494.1</v>
      </c>
      <c r="G216" s="165"/>
    </row>
    <row r="217" ht="15.75" customHeight="1">
      <c r="A217" s="169"/>
      <c r="B217" s="121"/>
      <c r="C217" s="117"/>
      <c r="D217" s="118"/>
      <c r="E217" s="118"/>
      <c r="F217" s="174">
        <f t="shared" si="1"/>
        <v>-2168494.1</v>
      </c>
      <c r="G217" s="165"/>
    </row>
    <row r="218" ht="15.75" customHeight="1">
      <c r="A218" s="169"/>
      <c r="B218" s="121"/>
      <c r="C218" s="117"/>
      <c r="D218" s="118"/>
      <c r="E218" s="118"/>
      <c r="F218" s="174">
        <f t="shared" si="1"/>
        <v>-2168494.1</v>
      </c>
      <c r="G218" s="165"/>
    </row>
    <row r="219" ht="15.75" customHeight="1">
      <c r="A219" s="169"/>
      <c r="B219" s="121"/>
      <c r="C219" s="117"/>
      <c r="D219" s="118"/>
      <c r="E219" s="118"/>
      <c r="F219" s="174">
        <f t="shared" si="1"/>
        <v>-2168494.1</v>
      </c>
      <c r="G219" s="165"/>
    </row>
    <row r="220" ht="15.75" customHeight="1">
      <c r="A220" s="169"/>
      <c r="B220" s="121"/>
      <c r="C220" s="117"/>
      <c r="D220" s="118"/>
      <c r="E220" s="118"/>
      <c r="F220" s="174">
        <f t="shared" si="1"/>
        <v>-2168494.1</v>
      </c>
      <c r="G220" s="165"/>
    </row>
    <row r="221" ht="15.75" customHeight="1">
      <c r="A221" s="169"/>
      <c r="B221" s="121"/>
      <c r="C221" s="117"/>
      <c r="D221" s="118"/>
      <c r="E221" s="118"/>
      <c r="F221" s="174">
        <f t="shared" si="1"/>
        <v>-2168494.1</v>
      </c>
      <c r="G221" s="165"/>
    </row>
    <row r="222" ht="15.75" customHeight="1">
      <c r="A222" s="169"/>
      <c r="B222" s="121"/>
      <c r="C222" s="117"/>
      <c r="D222" s="118"/>
      <c r="E222" s="118"/>
      <c r="F222" s="174">
        <f t="shared" si="1"/>
        <v>-2168494.1</v>
      </c>
      <c r="G222" s="165"/>
    </row>
    <row r="223" ht="15.75" customHeight="1">
      <c r="A223" s="169"/>
      <c r="B223" s="121"/>
      <c r="C223" s="117"/>
      <c r="D223" s="118"/>
      <c r="E223" s="118"/>
      <c r="F223" s="174">
        <f t="shared" si="1"/>
        <v>-2168494.1</v>
      </c>
      <c r="G223" s="165"/>
    </row>
    <row r="224" ht="15.75" customHeight="1">
      <c r="A224" s="169"/>
      <c r="B224" s="121"/>
      <c r="C224" s="117"/>
      <c r="D224" s="118"/>
      <c r="E224" s="118"/>
      <c r="F224" s="174">
        <f t="shared" si="1"/>
        <v>-2168494.1</v>
      </c>
      <c r="G224" s="165"/>
    </row>
    <row r="225" ht="15.75" customHeight="1">
      <c r="A225" s="169"/>
      <c r="B225" s="121"/>
      <c r="C225" s="117"/>
      <c r="D225" s="118"/>
      <c r="E225" s="118"/>
      <c r="F225" s="174">
        <f t="shared" si="1"/>
        <v>-2168494.1</v>
      </c>
      <c r="G225" s="165"/>
    </row>
    <row r="226" ht="15.75" customHeight="1">
      <c r="A226" s="169"/>
      <c r="B226" s="121"/>
      <c r="C226" s="117"/>
      <c r="D226" s="118"/>
      <c r="E226" s="118"/>
      <c r="F226" s="174">
        <f t="shared" si="1"/>
        <v>-2168494.1</v>
      </c>
      <c r="G226" s="165"/>
    </row>
    <row r="227" ht="15.75" customHeight="1">
      <c r="A227" s="169"/>
      <c r="B227" s="121"/>
      <c r="C227" s="117"/>
      <c r="D227" s="118"/>
      <c r="E227" s="118"/>
      <c r="F227" s="174">
        <f t="shared" si="1"/>
        <v>-2168494.1</v>
      </c>
      <c r="G227" s="165"/>
    </row>
    <row r="228" ht="15.75" customHeight="1">
      <c r="A228" s="169"/>
      <c r="B228" s="121"/>
      <c r="C228" s="117"/>
      <c r="D228" s="118"/>
      <c r="E228" s="118"/>
      <c r="F228" s="174">
        <f t="shared" si="1"/>
        <v>-2168494.1</v>
      </c>
      <c r="G228" s="165"/>
    </row>
    <row r="229" ht="15.75" customHeight="1">
      <c r="A229" s="169"/>
      <c r="B229" s="121"/>
      <c r="C229" s="117"/>
      <c r="D229" s="118"/>
      <c r="E229" s="118"/>
      <c r="F229" s="174">
        <f t="shared" si="1"/>
        <v>-2168494.1</v>
      </c>
      <c r="G229" s="165"/>
    </row>
    <row r="230" ht="15.75" customHeight="1">
      <c r="A230" s="169"/>
      <c r="B230" s="121"/>
      <c r="C230" s="117"/>
      <c r="D230" s="118"/>
      <c r="E230" s="118"/>
      <c r="F230" s="174">
        <f t="shared" si="1"/>
        <v>-2168494.1</v>
      </c>
      <c r="G230" s="165"/>
    </row>
    <row r="231" ht="15.75" customHeight="1">
      <c r="A231" s="169"/>
      <c r="B231" s="121"/>
      <c r="C231" s="117"/>
      <c r="D231" s="118"/>
      <c r="E231" s="118"/>
      <c r="F231" s="174">
        <f t="shared" si="1"/>
        <v>-2168494.1</v>
      </c>
      <c r="G231" s="165"/>
    </row>
    <row r="232" ht="15.75" customHeight="1">
      <c r="A232" s="169"/>
      <c r="B232" s="121"/>
      <c r="C232" s="117"/>
      <c r="D232" s="118"/>
      <c r="E232" s="118"/>
      <c r="F232" s="174">
        <f t="shared" si="1"/>
        <v>-2168494.1</v>
      </c>
      <c r="G232" s="165"/>
    </row>
    <row r="233" ht="15.75" customHeight="1">
      <c r="A233" s="169"/>
      <c r="B233" s="121"/>
      <c r="C233" s="117"/>
      <c r="D233" s="118"/>
      <c r="E233" s="118"/>
      <c r="F233" s="174">
        <f t="shared" si="1"/>
        <v>-2168494.1</v>
      </c>
      <c r="G233" s="165"/>
    </row>
    <row r="234" ht="15.75" customHeight="1">
      <c r="A234" s="169"/>
      <c r="B234" s="121"/>
      <c r="C234" s="117"/>
      <c r="D234" s="118"/>
      <c r="E234" s="118"/>
      <c r="F234" s="174">
        <f t="shared" si="1"/>
        <v>-2168494.1</v>
      </c>
      <c r="G234" s="165"/>
    </row>
    <row r="235" ht="15.75" customHeight="1">
      <c r="A235" s="169"/>
      <c r="B235" s="121"/>
      <c r="C235" s="117"/>
      <c r="D235" s="118"/>
      <c r="E235" s="118"/>
      <c r="F235" s="174">
        <f t="shared" si="1"/>
        <v>-2168494.1</v>
      </c>
      <c r="G235" s="165"/>
    </row>
    <row r="236" ht="15.75" customHeight="1">
      <c r="A236" s="169"/>
      <c r="B236" s="121"/>
      <c r="C236" s="117"/>
      <c r="D236" s="118"/>
      <c r="E236" s="118"/>
      <c r="F236" s="174">
        <f t="shared" si="1"/>
        <v>-2168494.1</v>
      </c>
      <c r="G236" s="165"/>
    </row>
    <row r="237" ht="15.75" customHeight="1">
      <c r="A237" s="169"/>
      <c r="B237" s="121"/>
      <c r="C237" s="117"/>
      <c r="D237" s="118"/>
      <c r="E237" s="118"/>
      <c r="F237" s="174">
        <f t="shared" si="1"/>
        <v>-2168494.1</v>
      </c>
      <c r="G237" s="165"/>
    </row>
    <row r="238" ht="15.75" customHeight="1">
      <c r="A238" s="169"/>
      <c r="B238" s="121"/>
      <c r="C238" s="117"/>
      <c r="D238" s="118"/>
      <c r="E238" s="118"/>
      <c r="F238" s="174">
        <f t="shared" si="1"/>
        <v>-2168494.1</v>
      </c>
      <c r="G238" s="165"/>
    </row>
    <row r="239" ht="15.75" customHeight="1">
      <c r="A239" s="169"/>
      <c r="B239" s="121"/>
      <c r="C239" s="117"/>
      <c r="D239" s="118"/>
      <c r="E239" s="118"/>
      <c r="F239" s="174">
        <f t="shared" si="1"/>
        <v>-2168494.1</v>
      </c>
      <c r="G239" s="165"/>
    </row>
    <row r="240" ht="15.75" customHeight="1">
      <c r="A240" s="169"/>
      <c r="B240" s="121"/>
      <c r="C240" s="117"/>
      <c r="D240" s="118"/>
      <c r="E240" s="118"/>
      <c r="F240" s="174">
        <f t="shared" si="1"/>
        <v>-2168494.1</v>
      </c>
      <c r="G240" s="165"/>
    </row>
    <row r="241" ht="15.75" customHeight="1">
      <c r="A241" s="169"/>
      <c r="B241" s="121"/>
      <c r="C241" s="117"/>
      <c r="D241" s="118"/>
      <c r="E241" s="118"/>
      <c r="F241" s="174">
        <f t="shared" si="1"/>
        <v>-2168494.1</v>
      </c>
      <c r="G241" s="165"/>
    </row>
    <row r="242" ht="15.75" customHeight="1">
      <c r="A242" s="169"/>
      <c r="B242" s="121"/>
      <c r="C242" s="117"/>
      <c r="D242" s="118"/>
      <c r="E242" s="118"/>
      <c r="F242" s="174">
        <f t="shared" si="1"/>
        <v>-2168494.1</v>
      </c>
      <c r="G242" s="165"/>
    </row>
    <row r="243" ht="15.75" customHeight="1">
      <c r="A243" s="169"/>
      <c r="B243" s="121"/>
      <c r="C243" s="117"/>
      <c r="D243" s="118"/>
      <c r="E243" s="118"/>
      <c r="F243" s="174">
        <f t="shared" si="1"/>
        <v>-2168494.1</v>
      </c>
      <c r="G243" s="165"/>
    </row>
    <row r="244" ht="15.75" customHeight="1">
      <c r="A244" s="169"/>
      <c r="B244" s="121"/>
      <c r="C244" s="117"/>
      <c r="D244" s="118"/>
      <c r="E244" s="118"/>
      <c r="F244" s="174">
        <f t="shared" si="1"/>
        <v>-2168494.1</v>
      </c>
      <c r="G244" s="165"/>
    </row>
    <row r="245" ht="15.75" customHeight="1">
      <c r="A245" s="169"/>
      <c r="B245" s="121"/>
      <c r="C245" s="117"/>
      <c r="D245" s="118"/>
      <c r="E245" s="118"/>
      <c r="F245" s="174">
        <f t="shared" si="1"/>
        <v>-2168494.1</v>
      </c>
      <c r="G245" s="165"/>
    </row>
    <row r="246" ht="15.75" customHeight="1">
      <c r="A246" s="169"/>
      <c r="B246" s="121"/>
      <c r="C246" s="117"/>
      <c r="D246" s="118"/>
      <c r="E246" s="118"/>
      <c r="F246" s="174">
        <f t="shared" si="1"/>
        <v>-2168494.1</v>
      </c>
      <c r="G246" s="165"/>
    </row>
    <row r="247" ht="15.75" customHeight="1">
      <c r="A247" s="169"/>
      <c r="B247" s="121"/>
      <c r="C247" s="117"/>
      <c r="D247" s="118"/>
      <c r="E247" s="118"/>
      <c r="F247" s="174">
        <f t="shared" ref="F247:F345" si="2">F246+D247-E247</f>
        <v>-2168494.1</v>
      </c>
      <c r="G247" s="165"/>
    </row>
    <row r="248" ht="15.75" customHeight="1">
      <c r="A248" s="169"/>
      <c r="B248" s="121"/>
      <c r="C248" s="117"/>
      <c r="D248" s="118"/>
      <c r="E248" s="118"/>
      <c r="F248" s="174">
        <f t="shared" si="2"/>
        <v>-2168494.1</v>
      </c>
      <c r="G248" s="165"/>
    </row>
    <row r="249" ht="15.75" customHeight="1">
      <c r="A249" s="169"/>
      <c r="B249" s="121"/>
      <c r="C249" s="117"/>
      <c r="D249" s="118"/>
      <c r="E249" s="118"/>
      <c r="F249" s="174">
        <f t="shared" si="2"/>
        <v>-2168494.1</v>
      </c>
      <c r="G249" s="165"/>
    </row>
    <row r="250" ht="15.75" customHeight="1">
      <c r="A250" s="169"/>
      <c r="B250" s="121"/>
      <c r="C250" s="117"/>
      <c r="D250" s="118"/>
      <c r="E250" s="118"/>
      <c r="F250" s="174">
        <f t="shared" si="2"/>
        <v>-2168494.1</v>
      </c>
      <c r="G250" s="165"/>
    </row>
    <row r="251" ht="15.75" customHeight="1">
      <c r="A251" s="169"/>
      <c r="B251" s="121"/>
      <c r="C251" s="117"/>
      <c r="D251" s="118"/>
      <c r="E251" s="118"/>
      <c r="F251" s="174">
        <f t="shared" si="2"/>
        <v>-2168494.1</v>
      </c>
      <c r="G251" s="165"/>
    </row>
    <row r="252" ht="15.75" customHeight="1">
      <c r="A252" s="169"/>
      <c r="B252" s="121"/>
      <c r="C252" s="117"/>
      <c r="D252" s="118"/>
      <c r="E252" s="118"/>
      <c r="F252" s="174">
        <f t="shared" si="2"/>
        <v>-2168494.1</v>
      </c>
      <c r="G252" s="165"/>
    </row>
    <row r="253" ht="15.75" customHeight="1">
      <c r="A253" s="169"/>
      <c r="B253" s="121"/>
      <c r="C253" s="117"/>
      <c r="D253" s="118"/>
      <c r="E253" s="118"/>
      <c r="F253" s="174">
        <f t="shared" si="2"/>
        <v>-2168494.1</v>
      </c>
      <c r="G253" s="165"/>
    </row>
    <row r="254" ht="15.75" customHeight="1">
      <c r="A254" s="169"/>
      <c r="B254" s="121"/>
      <c r="C254" s="117"/>
      <c r="D254" s="118"/>
      <c r="E254" s="118"/>
      <c r="F254" s="174">
        <f t="shared" si="2"/>
        <v>-2168494.1</v>
      </c>
      <c r="G254" s="165"/>
    </row>
    <row r="255" ht="15.75" customHeight="1">
      <c r="A255" s="169"/>
      <c r="B255" s="121"/>
      <c r="C255" s="117"/>
      <c r="D255" s="118"/>
      <c r="E255" s="118"/>
      <c r="F255" s="174">
        <f t="shared" si="2"/>
        <v>-2168494.1</v>
      </c>
      <c r="G255" s="165"/>
    </row>
    <row r="256" ht="15.75" customHeight="1">
      <c r="A256" s="169"/>
      <c r="B256" s="121"/>
      <c r="C256" s="117"/>
      <c r="D256" s="118"/>
      <c r="E256" s="118"/>
      <c r="F256" s="174">
        <f t="shared" si="2"/>
        <v>-2168494.1</v>
      </c>
      <c r="G256" s="165"/>
    </row>
    <row r="257" ht="15.75" customHeight="1">
      <c r="A257" s="169"/>
      <c r="B257" s="121"/>
      <c r="C257" s="117"/>
      <c r="D257" s="118"/>
      <c r="E257" s="118"/>
      <c r="F257" s="174">
        <f t="shared" si="2"/>
        <v>-2168494.1</v>
      </c>
      <c r="G257" s="165"/>
    </row>
    <row r="258" ht="15.75" customHeight="1">
      <c r="A258" s="169"/>
      <c r="B258" s="121"/>
      <c r="C258" s="117"/>
      <c r="D258" s="118"/>
      <c r="E258" s="118"/>
      <c r="F258" s="174">
        <f t="shared" si="2"/>
        <v>-2168494.1</v>
      </c>
      <c r="G258" s="165"/>
    </row>
    <row r="259" ht="15.75" customHeight="1">
      <c r="A259" s="169"/>
      <c r="B259" s="121"/>
      <c r="C259" s="117"/>
      <c r="D259" s="118"/>
      <c r="E259" s="118"/>
      <c r="F259" s="174">
        <f t="shared" si="2"/>
        <v>-2168494.1</v>
      </c>
      <c r="G259" s="165"/>
    </row>
    <row r="260" ht="15.75" customHeight="1">
      <c r="A260" s="169"/>
      <c r="B260" s="121"/>
      <c r="C260" s="117"/>
      <c r="D260" s="118"/>
      <c r="E260" s="118"/>
      <c r="F260" s="174">
        <f t="shared" si="2"/>
        <v>-2168494.1</v>
      </c>
      <c r="G260" s="165"/>
    </row>
    <row r="261" ht="15.75" customHeight="1">
      <c r="A261" s="169"/>
      <c r="B261" s="121"/>
      <c r="C261" s="117"/>
      <c r="D261" s="118"/>
      <c r="E261" s="118"/>
      <c r="F261" s="174">
        <f t="shared" si="2"/>
        <v>-2168494.1</v>
      </c>
      <c r="G261" s="165"/>
    </row>
    <row r="262" ht="15.75" customHeight="1">
      <c r="A262" s="169"/>
      <c r="B262" s="121"/>
      <c r="C262" s="117"/>
      <c r="D262" s="118"/>
      <c r="E262" s="118"/>
      <c r="F262" s="174">
        <f t="shared" si="2"/>
        <v>-2168494.1</v>
      </c>
      <c r="G262" s="165"/>
    </row>
    <row r="263" ht="15.75" customHeight="1">
      <c r="A263" s="169"/>
      <c r="B263" s="121"/>
      <c r="C263" s="117"/>
      <c r="D263" s="118"/>
      <c r="E263" s="118"/>
      <c r="F263" s="174">
        <f t="shared" si="2"/>
        <v>-2168494.1</v>
      </c>
      <c r="G263" s="165"/>
    </row>
    <row r="264" ht="15.75" customHeight="1">
      <c r="A264" s="169"/>
      <c r="B264" s="121"/>
      <c r="C264" s="117"/>
      <c r="D264" s="118"/>
      <c r="E264" s="118"/>
      <c r="F264" s="174">
        <f t="shared" si="2"/>
        <v>-2168494.1</v>
      </c>
      <c r="G264" s="165"/>
    </row>
    <row r="265" ht="15.75" customHeight="1">
      <c r="A265" s="169"/>
      <c r="B265" s="121"/>
      <c r="C265" s="117"/>
      <c r="D265" s="118"/>
      <c r="E265" s="118"/>
      <c r="F265" s="174">
        <f t="shared" si="2"/>
        <v>-2168494.1</v>
      </c>
      <c r="G265" s="165"/>
    </row>
    <row r="266" ht="15.75" customHeight="1">
      <c r="A266" s="169"/>
      <c r="B266" s="121"/>
      <c r="C266" s="117"/>
      <c r="D266" s="118"/>
      <c r="E266" s="118"/>
      <c r="F266" s="174">
        <f t="shared" si="2"/>
        <v>-2168494.1</v>
      </c>
      <c r="G266" s="165"/>
    </row>
    <row r="267" ht="15.75" customHeight="1">
      <c r="A267" s="169"/>
      <c r="B267" s="121"/>
      <c r="C267" s="117"/>
      <c r="D267" s="118"/>
      <c r="E267" s="118"/>
      <c r="F267" s="174">
        <f t="shared" si="2"/>
        <v>-2168494.1</v>
      </c>
      <c r="G267" s="165"/>
    </row>
    <row r="268" ht="15.75" customHeight="1">
      <c r="A268" s="169"/>
      <c r="B268" s="121"/>
      <c r="C268" s="117"/>
      <c r="D268" s="118"/>
      <c r="E268" s="118"/>
      <c r="F268" s="174">
        <f t="shared" si="2"/>
        <v>-2168494.1</v>
      </c>
      <c r="G268" s="165"/>
    </row>
    <row r="269" ht="15.75" customHeight="1">
      <c r="A269" s="169"/>
      <c r="B269" s="121"/>
      <c r="C269" s="117"/>
      <c r="D269" s="118"/>
      <c r="E269" s="118"/>
      <c r="F269" s="174">
        <f t="shared" si="2"/>
        <v>-2168494.1</v>
      </c>
      <c r="G269" s="165"/>
    </row>
    <row r="270" ht="15.75" customHeight="1">
      <c r="A270" s="169"/>
      <c r="B270" s="121"/>
      <c r="C270" s="117"/>
      <c r="D270" s="118"/>
      <c r="E270" s="118"/>
      <c r="F270" s="174">
        <f t="shared" si="2"/>
        <v>-2168494.1</v>
      </c>
      <c r="G270" s="165"/>
    </row>
    <row r="271" ht="15.75" customHeight="1">
      <c r="A271" s="169"/>
      <c r="B271" s="121"/>
      <c r="C271" s="117"/>
      <c r="D271" s="118"/>
      <c r="E271" s="118"/>
      <c r="F271" s="174">
        <f t="shared" si="2"/>
        <v>-2168494.1</v>
      </c>
      <c r="G271" s="165"/>
    </row>
    <row r="272" ht="15.75" customHeight="1">
      <c r="A272" s="169"/>
      <c r="B272" s="121"/>
      <c r="C272" s="117"/>
      <c r="D272" s="118"/>
      <c r="E272" s="118"/>
      <c r="F272" s="174">
        <f t="shared" si="2"/>
        <v>-2168494.1</v>
      </c>
      <c r="G272" s="165"/>
    </row>
    <row r="273" ht="15.75" customHeight="1">
      <c r="A273" s="169"/>
      <c r="B273" s="121"/>
      <c r="C273" s="117"/>
      <c r="D273" s="118"/>
      <c r="E273" s="118"/>
      <c r="F273" s="174">
        <f t="shared" si="2"/>
        <v>-2168494.1</v>
      </c>
      <c r="G273" s="165"/>
    </row>
    <row r="274" ht="15.75" customHeight="1">
      <c r="A274" s="169"/>
      <c r="B274" s="121"/>
      <c r="C274" s="117"/>
      <c r="D274" s="118"/>
      <c r="E274" s="118"/>
      <c r="F274" s="174">
        <f t="shared" si="2"/>
        <v>-2168494.1</v>
      </c>
      <c r="G274" s="165"/>
    </row>
    <row r="275" ht="15.75" customHeight="1">
      <c r="A275" s="169"/>
      <c r="B275" s="121"/>
      <c r="C275" s="117"/>
      <c r="D275" s="118"/>
      <c r="E275" s="118"/>
      <c r="F275" s="174">
        <f t="shared" si="2"/>
        <v>-2168494.1</v>
      </c>
      <c r="G275" s="165"/>
    </row>
    <row r="276" ht="15.75" customHeight="1">
      <c r="A276" s="169"/>
      <c r="B276" s="121"/>
      <c r="C276" s="117"/>
      <c r="D276" s="118"/>
      <c r="E276" s="118"/>
      <c r="F276" s="174">
        <f t="shared" si="2"/>
        <v>-2168494.1</v>
      </c>
      <c r="G276" s="165"/>
    </row>
    <row r="277" ht="15.75" customHeight="1">
      <c r="A277" s="169"/>
      <c r="B277" s="121"/>
      <c r="C277" s="117"/>
      <c r="D277" s="118"/>
      <c r="E277" s="118"/>
      <c r="F277" s="174">
        <f t="shared" si="2"/>
        <v>-2168494.1</v>
      </c>
      <c r="G277" s="165"/>
    </row>
    <row r="278" ht="15.75" customHeight="1">
      <c r="A278" s="169"/>
      <c r="B278" s="121"/>
      <c r="C278" s="117"/>
      <c r="D278" s="118"/>
      <c r="E278" s="118"/>
      <c r="F278" s="174">
        <f t="shared" si="2"/>
        <v>-2168494.1</v>
      </c>
      <c r="G278" s="165"/>
    </row>
    <row r="279" ht="15.75" customHeight="1">
      <c r="A279" s="169"/>
      <c r="B279" s="121"/>
      <c r="C279" s="117"/>
      <c r="D279" s="118"/>
      <c r="E279" s="118"/>
      <c r="F279" s="174">
        <f t="shared" si="2"/>
        <v>-2168494.1</v>
      </c>
      <c r="G279" s="165"/>
    </row>
    <row r="280" ht="15.75" customHeight="1">
      <c r="A280" s="169"/>
      <c r="B280" s="121"/>
      <c r="C280" s="117"/>
      <c r="D280" s="118"/>
      <c r="E280" s="118"/>
      <c r="F280" s="174">
        <f t="shared" si="2"/>
        <v>-2168494.1</v>
      </c>
      <c r="G280" s="165"/>
    </row>
    <row r="281" ht="15.75" customHeight="1">
      <c r="A281" s="169"/>
      <c r="B281" s="121"/>
      <c r="C281" s="117"/>
      <c r="D281" s="118"/>
      <c r="E281" s="118"/>
      <c r="F281" s="174">
        <f t="shared" si="2"/>
        <v>-2168494.1</v>
      </c>
      <c r="G281" s="165"/>
    </row>
    <row r="282" ht="15.75" customHeight="1">
      <c r="A282" s="169"/>
      <c r="B282" s="121"/>
      <c r="C282" s="117"/>
      <c r="D282" s="118"/>
      <c r="E282" s="118"/>
      <c r="F282" s="174">
        <f t="shared" si="2"/>
        <v>-2168494.1</v>
      </c>
      <c r="G282" s="165"/>
    </row>
    <row r="283" ht="15.75" customHeight="1">
      <c r="A283" s="169"/>
      <c r="B283" s="121"/>
      <c r="C283" s="117"/>
      <c r="D283" s="118"/>
      <c r="E283" s="118"/>
      <c r="F283" s="174">
        <f t="shared" si="2"/>
        <v>-2168494.1</v>
      </c>
      <c r="G283" s="165"/>
    </row>
    <row r="284" ht="15.75" customHeight="1">
      <c r="A284" s="169"/>
      <c r="B284" s="121"/>
      <c r="C284" s="117"/>
      <c r="D284" s="118"/>
      <c r="E284" s="118"/>
      <c r="F284" s="174">
        <f t="shared" si="2"/>
        <v>-2168494.1</v>
      </c>
      <c r="G284" s="165"/>
    </row>
    <row r="285" ht="15.75" customHeight="1">
      <c r="A285" s="169"/>
      <c r="B285" s="121"/>
      <c r="C285" s="117"/>
      <c r="D285" s="118"/>
      <c r="E285" s="118"/>
      <c r="F285" s="174">
        <f t="shared" si="2"/>
        <v>-2168494.1</v>
      </c>
      <c r="G285" s="165"/>
    </row>
    <row r="286" ht="15.75" customHeight="1">
      <c r="A286" s="169"/>
      <c r="B286" s="121"/>
      <c r="C286" s="117"/>
      <c r="D286" s="118"/>
      <c r="E286" s="118"/>
      <c r="F286" s="174">
        <f t="shared" si="2"/>
        <v>-2168494.1</v>
      </c>
      <c r="G286" s="165"/>
    </row>
    <row r="287" ht="15.75" customHeight="1">
      <c r="A287" s="169"/>
      <c r="B287" s="121"/>
      <c r="C287" s="117"/>
      <c r="D287" s="118"/>
      <c r="E287" s="118"/>
      <c r="F287" s="174">
        <f t="shared" si="2"/>
        <v>-2168494.1</v>
      </c>
      <c r="G287" s="165"/>
    </row>
    <row r="288" ht="15.75" customHeight="1">
      <c r="A288" s="169"/>
      <c r="B288" s="121"/>
      <c r="C288" s="117"/>
      <c r="D288" s="118"/>
      <c r="E288" s="118"/>
      <c r="F288" s="174">
        <f t="shared" si="2"/>
        <v>-2168494.1</v>
      </c>
      <c r="G288" s="165"/>
    </row>
    <row r="289" ht="15.75" customHeight="1">
      <c r="A289" s="169"/>
      <c r="B289" s="121"/>
      <c r="C289" s="117"/>
      <c r="D289" s="118"/>
      <c r="E289" s="118"/>
      <c r="F289" s="174">
        <f t="shared" si="2"/>
        <v>-2168494.1</v>
      </c>
      <c r="G289" s="165"/>
    </row>
    <row r="290" ht="15.75" customHeight="1">
      <c r="A290" s="169"/>
      <c r="B290" s="121"/>
      <c r="C290" s="117"/>
      <c r="D290" s="118"/>
      <c r="E290" s="118"/>
      <c r="F290" s="174">
        <f t="shared" si="2"/>
        <v>-2168494.1</v>
      </c>
      <c r="G290" s="165"/>
    </row>
    <row r="291" ht="15.75" customHeight="1">
      <c r="A291" s="169"/>
      <c r="B291" s="121"/>
      <c r="C291" s="117"/>
      <c r="D291" s="118"/>
      <c r="E291" s="118"/>
      <c r="F291" s="174">
        <f t="shared" si="2"/>
        <v>-2168494.1</v>
      </c>
      <c r="G291" s="165"/>
    </row>
    <row r="292" ht="15.75" customHeight="1">
      <c r="A292" s="169"/>
      <c r="B292" s="121"/>
      <c r="C292" s="117"/>
      <c r="D292" s="118"/>
      <c r="E292" s="118"/>
      <c r="F292" s="174">
        <f t="shared" si="2"/>
        <v>-2168494.1</v>
      </c>
      <c r="G292" s="165"/>
    </row>
    <row r="293" ht="15.75" customHeight="1">
      <c r="A293" s="169"/>
      <c r="B293" s="121"/>
      <c r="C293" s="117"/>
      <c r="D293" s="118"/>
      <c r="E293" s="118"/>
      <c r="F293" s="174">
        <f t="shared" si="2"/>
        <v>-2168494.1</v>
      </c>
      <c r="G293" s="165"/>
    </row>
    <row r="294" ht="15.75" customHeight="1">
      <c r="A294" s="169"/>
      <c r="B294" s="121"/>
      <c r="C294" s="117"/>
      <c r="D294" s="118"/>
      <c r="E294" s="118"/>
      <c r="F294" s="174">
        <f t="shared" si="2"/>
        <v>-2168494.1</v>
      </c>
      <c r="G294" s="165"/>
    </row>
    <row r="295" ht="15.75" customHeight="1">
      <c r="A295" s="169"/>
      <c r="B295" s="121"/>
      <c r="C295" s="117"/>
      <c r="D295" s="118"/>
      <c r="E295" s="118"/>
      <c r="F295" s="174">
        <f t="shared" si="2"/>
        <v>-2168494.1</v>
      </c>
      <c r="G295" s="165"/>
    </row>
    <row r="296" ht="15.75" customHeight="1">
      <c r="A296" s="169"/>
      <c r="B296" s="121"/>
      <c r="C296" s="117"/>
      <c r="D296" s="118"/>
      <c r="E296" s="118"/>
      <c r="F296" s="174">
        <f t="shared" si="2"/>
        <v>-2168494.1</v>
      </c>
      <c r="G296" s="165"/>
    </row>
    <row r="297" ht="15.75" customHeight="1">
      <c r="A297" s="169"/>
      <c r="B297" s="121"/>
      <c r="C297" s="117"/>
      <c r="D297" s="118"/>
      <c r="E297" s="118"/>
      <c r="F297" s="174">
        <f t="shared" si="2"/>
        <v>-2168494.1</v>
      </c>
      <c r="G297" s="165"/>
    </row>
    <row r="298" ht="15.75" customHeight="1">
      <c r="A298" s="169"/>
      <c r="B298" s="121"/>
      <c r="C298" s="117"/>
      <c r="D298" s="118"/>
      <c r="E298" s="118"/>
      <c r="F298" s="174">
        <f t="shared" si="2"/>
        <v>-2168494.1</v>
      </c>
      <c r="G298" s="165"/>
    </row>
    <row r="299" ht="15.75" customHeight="1">
      <c r="A299" s="169"/>
      <c r="B299" s="121"/>
      <c r="C299" s="117"/>
      <c r="D299" s="118"/>
      <c r="E299" s="118"/>
      <c r="F299" s="174">
        <f t="shared" si="2"/>
        <v>-2168494.1</v>
      </c>
      <c r="G299" s="165"/>
    </row>
    <row r="300" ht="15.75" customHeight="1">
      <c r="A300" s="169"/>
      <c r="B300" s="121"/>
      <c r="C300" s="117"/>
      <c r="D300" s="118"/>
      <c r="E300" s="118"/>
      <c r="F300" s="174">
        <f t="shared" si="2"/>
        <v>-2168494.1</v>
      </c>
      <c r="G300" s="165"/>
    </row>
    <row r="301" ht="15.75" customHeight="1">
      <c r="A301" s="169"/>
      <c r="B301" s="121"/>
      <c r="C301" s="117"/>
      <c r="D301" s="118"/>
      <c r="E301" s="118"/>
      <c r="F301" s="174">
        <f t="shared" si="2"/>
        <v>-2168494.1</v>
      </c>
      <c r="G301" s="165"/>
    </row>
    <row r="302" ht="15.75" customHeight="1">
      <c r="A302" s="169"/>
      <c r="B302" s="121"/>
      <c r="C302" s="117"/>
      <c r="D302" s="118"/>
      <c r="E302" s="118"/>
      <c r="F302" s="174">
        <f t="shared" si="2"/>
        <v>-2168494.1</v>
      </c>
      <c r="G302" s="165"/>
    </row>
    <row r="303" ht="15.75" customHeight="1">
      <c r="A303" s="169"/>
      <c r="B303" s="121"/>
      <c r="C303" s="117"/>
      <c r="D303" s="118"/>
      <c r="E303" s="118"/>
      <c r="F303" s="174">
        <f t="shared" si="2"/>
        <v>-2168494.1</v>
      </c>
      <c r="G303" s="165"/>
    </row>
    <row r="304" ht="15.75" customHeight="1">
      <c r="A304" s="169"/>
      <c r="B304" s="121"/>
      <c r="C304" s="117"/>
      <c r="D304" s="118"/>
      <c r="E304" s="118"/>
      <c r="F304" s="174">
        <f t="shared" si="2"/>
        <v>-2168494.1</v>
      </c>
      <c r="G304" s="165"/>
    </row>
    <row r="305" ht="15.75" customHeight="1">
      <c r="A305" s="169"/>
      <c r="B305" s="121"/>
      <c r="C305" s="117"/>
      <c r="D305" s="118"/>
      <c r="E305" s="118"/>
      <c r="F305" s="174">
        <f t="shared" si="2"/>
        <v>-2168494.1</v>
      </c>
      <c r="G305" s="165"/>
    </row>
    <row r="306" ht="15.75" customHeight="1">
      <c r="A306" s="169"/>
      <c r="B306" s="121"/>
      <c r="C306" s="117"/>
      <c r="D306" s="118"/>
      <c r="E306" s="118"/>
      <c r="F306" s="174">
        <f t="shared" si="2"/>
        <v>-2168494.1</v>
      </c>
      <c r="G306" s="165"/>
    </row>
    <row r="307" ht="15.75" customHeight="1">
      <c r="A307" s="169"/>
      <c r="B307" s="121"/>
      <c r="C307" s="117"/>
      <c r="D307" s="118"/>
      <c r="E307" s="118"/>
      <c r="F307" s="174">
        <f t="shared" si="2"/>
        <v>-2168494.1</v>
      </c>
      <c r="G307" s="165"/>
    </row>
    <row r="308" ht="15.75" customHeight="1">
      <c r="A308" s="169"/>
      <c r="B308" s="121"/>
      <c r="C308" s="117"/>
      <c r="D308" s="118"/>
      <c r="E308" s="118"/>
      <c r="F308" s="174">
        <f t="shared" si="2"/>
        <v>-2168494.1</v>
      </c>
      <c r="G308" s="165"/>
    </row>
    <row r="309" ht="15.75" customHeight="1">
      <c r="A309" s="169"/>
      <c r="B309" s="121"/>
      <c r="C309" s="117"/>
      <c r="D309" s="118"/>
      <c r="E309" s="118"/>
      <c r="F309" s="174">
        <f t="shared" si="2"/>
        <v>-2168494.1</v>
      </c>
      <c r="G309" s="165"/>
    </row>
    <row r="310" ht="15.75" customHeight="1">
      <c r="A310" s="169"/>
      <c r="B310" s="121"/>
      <c r="C310" s="117"/>
      <c r="D310" s="118"/>
      <c r="E310" s="118"/>
      <c r="F310" s="174">
        <f t="shared" si="2"/>
        <v>-2168494.1</v>
      </c>
      <c r="G310" s="165"/>
    </row>
    <row r="311" ht="15.75" customHeight="1">
      <c r="A311" s="169"/>
      <c r="B311" s="121"/>
      <c r="C311" s="117"/>
      <c r="D311" s="118"/>
      <c r="E311" s="118"/>
      <c r="F311" s="174">
        <f t="shared" si="2"/>
        <v>-2168494.1</v>
      </c>
      <c r="G311" s="165"/>
    </row>
    <row r="312" ht="15.75" customHeight="1">
      <c r="A312" s="169"/>
      <c r="B312" s="121"/>
      <c r="C312" s="117"/>
      <c r="D312" s="118"/>
      <c r="E312" s="118"/>
      <c r="F312" s="174">
        <f t="shared" si="2"/>
        <v>-2168494.1</v>
      </c>
      <c r="G312" s="165"/>
    </row>
    <row r="313" ht="15.75" customHeight="1">
      <c r="A313" s="169"/>
      <c r="B313" s="121"/>
      <c r="C313" s="117"/>
      <c r="D313" s="118"/>
      <c r="E313" s="118"/>
      <c r="F313" s="174">
        <f t="shared" si="2"/>
        <v>-2168494.1</v>
      </c>
      <c r="G313" s="165"/>
    </row>
    <row r="314" ht="15.75" customHeight="1">
      <c r="A314" s="169"/>
      <c r="B314" s="121"/>
      <c r="C314" s="117"/>
      <c r="D314" s="118"/>
      <c r="E314" s="118"/>
      <c r="F314" s="174">
        <f t="shared" si="2"/>
        <v>-2168494.1</v>
      </c>
      <c r="G314" s="165"/>
    </row>
    <row r="315" ht="15.75" customHeight="1">
      <c r="A315" s="169"/>
      <c r="B315" s="121"/>
      <c r="C315" s="117"/>
      <c r="D315" s="118"/>
      <c r="E315" s="118"/>
      <c r="F315" s="174">
        <f t="shared" si="2"/>
        <v>-2168494.1</v>
      </c>
      <c r="G315" s="165"/>
    </row>
    <row r="316" ht="15.75" customHeight="1">
      <c r="A316" s="169"/>
      <c r="B316" s="121"/>
      <c r="C316" s="117"/>
      <c r="D316" s="118"/>
      <c r="E316" s="118"/>
      <c r="F316" s="174">
        <f t="shared" si="2"/>
        <v>-2168494.1</v>
      </c>
      <c r="G316" s="165"/>
    </row>
    <row r="317" ht="15.75" customHeight="1">
      <c r="A317" s="169"/>
      <c r="B317" s="121"/>
      <c r="C317" s="117"/>
      <c r="D317" s="118"/>
      <c r="E317" s="118"/>
      <c r="F317" s="174">
        <f t="shared" si="2"/>
        <v>-2168494.1</v>
      </c>
      <c r="G317" s="165"/>
    </row>
    <row r="318" ht="15.75" customHeight="1">
      <c r="A318" s="169"/>
      <c r="B318" s="121"/>
      <c r="C318" s="117"/>
      <c r="D318" s="118"/>
      <c r="E318" s="118"/>
      <c r="F318" s="174">
        <f t="shared" si="2"/>
        <v>-2168494.1</v>
      </c>
      <c r="G318" s="165"/>
    </row>
    <row r="319" ht="15.75" customHeight="1">
      <c r="A319" s="169"/>
      <c r="B319" s="121"/>
      <c r="C319" s="117"/>
      <c r="D319" s="118"/>
      <c r="E319" s="118"/>
      <c r="F319" s="174">
        <f t="shared" si="2"/>
        <v>-2168494.1</v>
      </c>
      <c r="G319" s="165"/>
    </row>
    <row r="320" ht="15.75" customHeight="1">
      <c r="A320" s="169"/>
      <c r="B320" s="121"/>
      <c r="C320" s="117"/>
      <c r="D320" s="118"/>
      <c r="E320" s="118"/>
      <c r="F320" s="174">
        <f t="shared" si="2"/>
        <v>-2168494.1</v>
      </c>
      <c r="G320" s="165"/>
    </row>
    <row r="321" ht="15.75" customHeight="1">
      <c r="A321" s="169"/>
      <c r="B321" s="121"/>
      <c r="C321" s="117"/>
      <c r="D321" s="118"/>
      <c r="E321" s="118"/>
      <c r="F321" s="174">
        <f t="shared" si="2"/>
        <v>-2168494.1</v>
      </c>
      <c r="G321" s="165"/>
    </row>
    <row r="322" ht="15.75" customHeight="1">
      <c r="A322" s="169"/>
      <c r="B322" s="121"/>
      <c r="C322" s="117"/>
      <c r="D322" s="118"/>
      <c r="E322" s="118"/>
      <c r="F322" s="174">
        <f t="shared" si="2"/>
        <v>-2168494.1</v>
      </c>
      <c r="G322" s="165"/>
    </row>
    <row r="323" ht="15.75" customHeight="1">
      <c r="A323" s="169"/>
      <c r="B323" s="121"/>
      <c r="C323" s="117"/>
      <c r="D323" s="118"/>
      <c r="E323" s="118"/>
      <c r="F323" s="174">
        <f t="shared" si="2"/>
        <v>-2168494.1</v>
      </c>
      <c r="G323" s="165"/>
    </row>
    <row r="324" ht="15.75" customHeight="1">
      <c r="A324" s="169"/>
      <c r="B324" s="121"/>
      <c r="C324" s="117"/>
      <c r="D324" s="118"/>
      <c r="E324" s="118"/>
      <c r="F324" s="174">
        <f t="shared" si="2"/>
        <v>-2168494.1</v>
      </c>
      <c r="G324" s="165"/>
    </row>
    <row r="325" ht="15.75" customHeight="1">
      <c r="A325" s="169"/>
      <c r="B325" s="121"/>
      <c r="C325" s="117"/>
      <c r="D325" s="118"/>
      <c r="E325" s="118"/>
      <c r="F325" s="174">
        <f t="shared" si="2"/>
        <v>-2168494.1</v>
      </c>
      <c r="G325" s="165"/>
    </row>
    <row r="326" ht="15.75" customHeight="1">
      <c r="A326" s="169"/>
      <c r="B326" s="121"/>
      <c r="C326" s="117"/>
      <c r="D326" s="118"/>
      <c r="E326" s="118"/>
      <c r="F326" s="174">
        <f t="shared" si="2"/>
        <v>-2168494.1</v>
      </c>
      <c r="G326" s="165"/>
    </row>
    <row r="327" ht="15.75" customHeight="1">
      <c r="A327" s="169"/>
      <c r="B327" s="121"/>
      <c r="C327" s="117"/>
      <c r="D327" s="118"/>
      <c r="E327" s="118"/>
      <c r="F327" s="174">
        <f t="shared" si="2"/>
        <v>-2168494.1</v>
      </c>
      <c r="G327" s="165"/>
    </row>
    <row r="328" ht="15.75" customHeight="1">
      <c r="A328" s="169"/>
      <c r="B328" s="121"/>
      <c r="C328" s="117"/>
      <c r="D328" s="118"/>
      <c r="E328" s="118"/>
      <c r="F328" s="174">
        <f t="shared" si="2"/>
        <v>-2168494.1</v>
      </c>
      <c r="G328" s="165"/>
    </row>
    <row r="329" ht="15.75" customHeight="1">
      <c r="A329" s="169"/>
      <c r="B329" s="121"/>
      <c r="C329" s="117"/>
      <c r="D329" s="118"/>
      <c r="E329" s="118"/>
      <c r="F329" s="174">
        <f t="shared" si="2"/>
        <v>-2168494.1</v>
      </c>
      <c r="G329" s="165"/>
    </row>
    <row r="330" ht="15.75" customHeight="1">
      <c r="A330" s="169"/>
      <c r="B330" s="121"/>
      <c r="C330" s="117"/>
      <c r="D330" s="118"/>
      <c r="E330" s="118"/>
      <c r="F330" s="174">
        <f t="shared" si="2"/>
        <v>-2168494.1</v>
      </c>
      <c r="G330" s="165"/>
    </row>
    <row r="331" ht="15.75" customHeight="1">
      <c r="A331" s="169"/>
      <c r="B331" s="121"/>
      <c r="C331" s="117"/>
      <c r="D331" s="118"/>
      <c r="E331" s="118"/>
      <c r="F331" s="174">
        <f t="shared" si="2"/>
        <v>-2168494.1</v>
      </c>
      <c r="G331" s="165"/>
    </row>
    <row r="332" ht="15.75" customHeight="1">
      <c r="A332" s="169"/>
      <c r="B332" s="121"/>
      <c r="C332" s="117"/>
      <c r="D332" s="118"/>
      <c r="E332" s="118"/>
      <c r="F332" s="174">
        <f t="shared" si="2"/>
        <v>-2168494.1</v>
      </c>
      <c r="G332" s="165"/>
    </row>
    <row r="333" ht="15.75" customHeight="1">
      <c r="A333" s="169"/>
      <c r="B333" s="121"/>
      <c r="C333" s="117"/>
      <c r="D333" s="118"/>
      <c r="E333" s="118"/>
      <c r="F333" s="174">
        <f t="shared" si="2"/>
        <v>-2168494.1</v>
      </c>
      <c r="G333" s="165"/>
    </row>
    <row r="334" ht="15.75" customHeight="1">
      <c r="A334" s="169"/>
      <c r="B334" s="121"/>
      <c r="C334" s="117"/>
      <c r="D334" s="118"/>
      <c r="E334" s="118"/>
      <c r="F334" s="174">
        <f t="shared" si="2"/>
        <v>-2168494.1</v>
      </c>
      <c r="G334" s="165"/>
    </row>
    <row r="335" ht="15.75" customHeight="1">
      <c r="A335" s="169"/>
      <c r="B335" s="121"/>
      <c r="C335" s="117"/>
      <c r="D335" s="118"/>
      <c r="E335" s="118"/>
      <c r="F335" s="174">
        <f t="shared" si="2"/>
        <v>-2168494.1</v>
      </c>
      <c r="G335" s="165"/>
    </row>
    <row r="336" ht="15.75" customHeight="1">
      <c r="A336" s="169"/>
      <c r="B336" s="121"/>
      <c r="C336" s="117"/>
      <c r="D336" s="118"/>
      <c r="E336" s="118"/>
      <c r="F336" s="174">
        <f t="shared" si="2"/>
        <v>-2168494.1</v>
      </c>
      <c r="G336" s="165"/>
    </row>
    <row r="337" ht="15.75" customHeight="1">
      <c r="A337" s="169"/>
      <c r="B337" s="121"/>
      <c r="C337" s="117"/>
      <c r="D337" s="118"/>
      <c r="E337" s="118"/>
      <c r="F337" s="174">
        <f t="shared" si="2"/>
        <v>-2168494.1</v>
      </c>
      <c r="G337" s="165"/>
    </row>
    <row r="338" ht="15.75" customHeight="1">
      <c r="A338" s="169"/>
      <c r="B338" s="121"/>
      <c r="C338" s="117"/>
      <c r="D338" s="118"/>
      <c r="E338" s="118"/>
      <c r="F338" s="174">
        <f t="shared" si="2"/>
        <v>-2168494.1</v>
      </c>
      <c r="G338" s="165"/>
    </row>
    <row r="339" ht="15.75" customHeight="1">
      <c r="A339" s="169"/>
      <c r="B339" s="121"/>
      <c r="C339" s="117"/>
      <c r="D339" s="118"/>
      <c r="E339" s="118"/>
      <c r="F339" s="174">
        <f t="shared" si="2"/>
        <v>-2168494.1</v>
      </c>
      <c r="G339" s="165"/>
    </row>
    <row r="340" ht="15.75" customHeight="1">
      <c r="A340" s="169"/>
      <c r="B340" s="121"/>
      <c r="C340" s="117"/>
      <c r="D340" s="118"/>
      <c r="E340" s="118"/>
      <c r="F340" s="174">
        <f t="shared" si="2"/>
        <v>-2168494.1</v>
      </c>
      <c r="G340" s="165"/>
    </row>
    <row r="341" ht="15.75" customHeight="1">
      <c r="A341" s="169"/>
      <c r="B341" s="121"/>
      <c r="C341" s="117"/>
      <c r="D341" s="118"/>
      <c r="E341" s="118"/>
      <c r="F341" s="174">
        <f t="shared" si="2"/>
        <v>-2168494.1</v>
      </c>
      <c r="G341" s="165"/>
    </row>
    <row r="342" ht="15.75" customHeight="1">
      <c r="A342" s="169"/>
      <c r="B342" s="121"/>
      <c r="C342" s="117"/>
      <c r="D342" s="118"/>
      <c r="E342" s="118"/>
      <c r="F342" s="174">
        <f t="shared" si="2"/>
        <v>-2168494.1</v>
      </c>
      <c r="G342" s="165"/>
    </row>
    <row r="343" ht="15.75" customHeight="1">
      <c r="A343" s="169"/>
      <c r="B343" s="121"/>
      <c r="C343" s="117"/>
      <c r="D343" s="118"/>
      <c r="E343" s="118"/>
      <c r="F343" s="174">
        <f t="shared" si="2"/>
        <v>-2168494.1</v>
      </c>
      <c r="G343" s="165"/>
    </row>
    <row r="344" ht="15.75" customHeight="1">
      <c r="A344" s="169"/>
      <c r="B344" s="121"/>
      <c r="C344" s="117"/>
      <c r="D344" s="118"/>
      <c r="E344" s="118"/>
      <c r="F344" s="174">
        <f t="shared" si="2"/>
        <v>-2168494.1</v>
      </c>
      <c r="G344" s="165"/>
    </row>
    <row r="345" ht="15.75" customHeight="1">
      <c r="A345" s="169"/>
      <c r="B345" s="121"/>
      <c r="C345" s="117"/>
      <c r="D345" s="118"/>
      <c r="E345" s="118"/>
      <c r="F345" s="174">
        <f t="shared" si="2"/>
        <v>-2168494.1</v>
      </c>
      <c r="G345" s="165"/>
    </row>
    <row r="346" ht="15.75" customHeight="1">
      <c r="A346" s="225"/>
      <c r="B346" s="226"/>
      <c r="C346" s="227"/>
      <c r="D346" s="228"/>
      <c r="E346" s="228"/>
      <c r="F346" s="229"/>
      <c r="G346" s="165"/>
    </row>
    <row r="347" ht="15.75" customHeight="1">
      <c r="A347" s="225"/>
      <c r="B347" s="226"/>
      <c r="C347" s="227"/>
      <c r="D347" s="228"/>
      <c r="E347" s="228"/>
      <c r="F347" s="229"/>
      <c r="G347" s="165"/>
    </row>
    <row r="348" ht="15.75" customHeight="1">
      <c r="A348" s="225"/>
      <c r="B348" s="226"/>
      <c r="C348" s="227"/>
      <c r="D348" s="228"/>
      <c r="E348" s="228"/>
      <c r="F348" s="229"/>
      <c r="G348" s="165"/>
    </row>
    <row r="349" ht="15.75" customHeight="1">
      <c r="A349" s="225"/>
      <c r="B349" s="226"/>
      <c r="C349" s="227"/>
      <c r="D349" s="228"/>
      <c r="E349" s="228"/>
      <c r="F349" s="229"/>
      <c r="G349" s="165"/>
    </row>
    <row r="350" ht="15.75" customHeight="1">
      <c r="A350" s="225"/>
      <c r="B350" s="226"/>
      <c r="C350" s="227"/>
      <c r="D350" s="228"/>
      <c r="E350" s="228"/>
      <c r="F350" s="229"/>
      <c r="G350" s="165"/>
    </row>
    <row r="351" ht="15.75" customHeight="1">
      <c r="A351" s="225"/>
      <c r="B351" s="226"/>
      <c r="C351" s="227"/>
      <c r="D351" s="228"/>
      <c r="E351" s="228"/>
      <c r="F351" s="229"/>
      <c r="G351" s="165"/>
    </row>
    <row r="352" ht="15.75" customHeight="1">
      <c r="A352" s="225"/>
      <c r="B352" s="226"/>
      <c r="C352" s="227"/>
      <c r="D352" s="228"/>
      <c r="E352" s="228"/>
      <c r="F352" s="229"/>
      <c r="G352" s="165"/>
    </row>
    <row r="353" ht="15.75" customHeight="1">
      <c r="A353" s="225"/>
      <c r="B353" s="226"/>
      <c r="C353" s="227"/>
      <c r="D353" s="228"/>
      <c r="E353" s="228"/>
      <c r="F353" s="229"/>
      <c r="G353" s="165"/>
    </row>
    <row r="354" ht="15.75" customHeight="1">
      <c r="A354" s="225"/>
      <c r="B354" s="226"/>
      <c r="C354" s="227"/>
      <c r="D354" s="228"/>
      <c r="E354" s="228"/>
      <c r="F354" s="229"/>
      <c r="G354" s="165"/>
    </row>
    <row r="355" ht="15.75" customHeight="1">
      <c r="A355" s="225"/>
      <c r="B355" s="226"/>
      <c r="C355" s="227"/>
      <c r="D355" s="228"/>
      <c r="E355" s="228"/>
      <c r="F355" s="229"/>
      <c r="G355" s="165"/>
    </row>
    <row r="356" ht="15.75" customHeight="1">
      <c r="A356" s="225"/>
      <c r="B356" s="226"/>
      <c r="C356" s="227"/>
      <c r="D356" s="228"/>
      <c r="E356" s="228"/>
      <c r="F356" s="229"/>
      <c r="G356" s="165"/>
    </row>
    <row r="357" ht="15.75" customHeight="1">
      <c r="A357" s="225"/>
      <c r="B357" s="226"/>
      <c r="C357" s="227"/>
      <c r="D357" s="228"/>
      <c r="E357" s="228"/>
      <c r="F357" s="229"/>
      <c r="G357" s="165"/>
    </row>
    <row r="358" ht="15.75" customHeight="1">
      <c r="A358" s="225"/>
      <c r="B358" s="226"/>
      <c r="C358" s="227"/>
      <c r="D358" s="228"/>
      <c r="E358" s="228"/>
      <c r="F358" s="229"/>
      <c r="G358" s="165"/>
    </row>
    <row r="359" ht="15.75" customHeight="1">
      <c r="A359" s="225"/>
      <c r="B359" s="226"/>
      <c r="C359" s="227"/>
      <c r="D359" s="228"/>
      <c r="E359" s="228"/>
      <c r="F359" s="229"/>
      <c r="G359" s="165"/>
    </row>
    <row r="360" ht="15.75" customHeight="1">
      <c r="A360" s="225"/>
      <c r="B360" s="226"/>
      <c r="C360" s="227"/>
      <c r="D360" s="228"/>
      <c r="E360" s="228"/>
      <c r="F360" s="229"/>
      <c r="G360" s="165"/>
    </row>
    <row r="361" ht="15.75" customHeight="1">
      <c r="A361" s="225"/>
      <c r="B361" s="226"/>
      <c r="C361" s="227"/>
      <c r="D361" s="228"/>
      <c r="E361" s="228"/>
      <c r="F361" s="229"/>
      <c r="G361" s="165"/>
    </row>
    <row r="362" ht="15.75" customHeight="1">
      <c r="A362" s="225"/>
      <c r="B362" s="226"/>
      <c r="C362" s="227"/>
      <c r="D362" s="228"/>
      <c r="E362" s="228"/>
      <c r="F362" s="229"/>
      <c r="G362" s="165"/>
    </row>
    <row r="363" ht="15.75" customHeight="1">
      <c r="A363" s="225"/>
      <c r="B363" s="226"/>
      <c r="C363" s="227"/>
      <c r="D363" s="228"/>
      <c r="E363" s="228"/>
      <c r="F363" s="229"/>
      <c r="G363" s="165"/>
    </row>
    <row r="364" ht="15.75" customHeight="1">
      <c r="A364" s="225"/>
      <c r="B364" s="226"/>
      <c r="C364" s="227"/>
      <c r="D364" s="228"/>
      <c r="E364" s="228"/>
      <c r="F364" s="229"/>
      <c r="G364" s="165"/>
    </row>
    <row r="365" ht="15.75" customHeight="1">
      <c r="A365" s="225"/>
      <c r="B365" s="226"/>
      <c r="C365" s="227"/>
      <c r="D365" s="228"/>
      <c r="E365" s="228"/>
      <c r="F365" s="229"/>
      <c r="G365" s="165"/>
    </row>
    <row r="366" ht="15.75" customHeight="1">
      <c r="A366" s="225"/>
      <c r="B366" s="226"/>
      <c r="C366" s="227"/>
      <c r="D366" s="228"/>
      <c r="E366" s="228"/>
      <c r="F366" s="229"/>
      <c r="G366" s="165"/>
    </row>
    <row r="367" ht="15.75" customHeight="1">
      <c r="A367" s="225"/>
      <c r="B367" s="226"/>
      <c r="C367" s="227"/>
      <c r="D367" s="228"/>
      <c r="E367" s="228"/>
      <c r="F367" s="229"/>
      <c r="G367" s="165"/>
    </row>
    <row r="368" ht="15.75" customHeight="1">
      <c r="A368" s="225"/>
      <c r="B368" s="226"/>
      <c r="C368" s="227"/>
      <c r="D368" s="228"/>
      <c r="E368" s="228"/>
      <c r="F368" s="229"/>
      <c r="G368" s="165"/>
    </row>
    <row r="369" ht="15.75" customHeight="1">
      <c r="A369" s="225"/>
      <c r="B369" s="226"/>
      <c r="C369" s="227"/>
      <c r="D369" s="228"/>
      <c r="E369" s="228"/>
      <c r="F369" s="229"/>
      <c r="G369" s="165"/>
    </row>
    <row r="370" ht="15.75" customHeight="1">
      <c r="A370" s="225"/>
      <c r="B370" s="226"/>
      <c r="C370" s="227"/>
      <c r="D370" s="228"/>
      <c r="E370" s="228"/>
      <c r="F370" s="229"/>
      <c r="G370" s="165"/>
    </row>
    <row r="371" ht="15.75" customHeight="1">
      <c r="A371" s="225"/>
      <c r="B371" s="226"/>
      <c r="C371" s="227"/>
      <c r="D371" s="228"/>
      <c r="E371" s="228"/>
      <c r="F371" s="229"/>
      <c r="G371" s="165"/>
    </row>
    <row r="372" ht="15.75" customHeight="1">
      <c r="A372" s="225"/>
      <c r="B372" s="226"/>
      <c r="C372" s="227"/>
      <c r="D372" s="228"/>
      <c r="E372" s="228"/>
      <c r="F372" s="229"/>
      <c r="G372" s="165"/>
    </row>
    <row r="373" ht="15.75" customHeight="1">
      <c r="A373" s="225"/>
      <c r="B373" s="226"/>
      <c r="C373" s="227"/>
      <c r="D373" s="228"/>
      <c r="E373" s="228"/>
      <c r="F373" s="229"/>
      <c r="G373" s="165"/>
    </row>
    <row r="374" ht="15.75" customHeight="1">
      <c r="A374" s="225"/>
      <c r="B374" s="226"/>
      <c r="C374" s="227"/>
      <c r="D374" s="228"/>
      <c r="E374" s="228"/>
      <c r="F374" s="229"/>
      <c r="G374" s="165"/>
    </row>
    <row r="375" ht="15.75" customHeight="1">
      <c r="A375" s="225"/>
      <c r="B375" s="226"/>
      <c r="C375" s="227"/>
      <c r="D375" s="228"/>
      <c r="E375" s="228"/>
      <c r="F375" s="229"/>
      <c r="G375" s="165"/>
    </row>
    <row r="376" ht="15.75" customHeight="1">
      <c r="A376" s="225"/>
      <c r="B376" s="226"/>
      <c r="C376" s="227"/>
      <c r="D376" s="228"/>
      <c r="E376" s="228"/>
      <c r="F376" s="229"/>
      <c r="G376" s="165"/>
    </row>
    <row r="377" ht="15.75" customHeight="1">
      <c r="A377" s="225"/>
      <c r="B377" s="226"/>
      <c r="C377" s="227"/>
      <c r="D377" s="228"/>
      <c r="E377" s="228"/>
      <c r="F377" s="229"/>
      <c r="G377" s="165"/>
    </row>
    <row r="378" ht="15.75" customHeight="1">
      <c r="A378" s="225"/>
      <c r="B378" s="226"/>
      <c r="C378" s="227"/>
      <c r="D378" s="228"/>
      <c r="E378" s="228"/>
      <c r="F378" s="229"/>
      <c r="G378" s="165"/>
    </row>
    <row r="379" ht="15.75" customHeight="1">
      <c r="A379" s="225"/>
      <c r="B379" s="226"/>
      <c r="C379" s="227"/>
      <c r="D379" s="228"/>
      <c r="E379" s="228"/>
      <c r="F379" s="229"/>
      <c r="G379" s="165"/>
    </row>
    <row r="380" ht="15.75" customHeight="1">
      <c r="A380" s="225"/>
      <c r="B380" s="226"/>
      <c r="C380" s="227"/>
      <c r="D380" s="228"/>
      <c r="E380" s="228"/>
      <c r="F380" s="229"/>
      <c r="G380" s="165"/>
    </row>
    <row r="381" ht="15.75" customHeight="1">
      <c r="A381" s="225"/>
      <c r="B381" s="226"/>
      <c r="C381" s="227"/>
      <c r="D381" s="228"/>
      <c r="E381" s="228"/>
      <c r="F381" s="229"/>
      <c r="G381" s="165"/>
    </row>
    <row r="382" ht="15.75" customHeight="1">
      <c r="A382" s="225"/>
      <c r="B382" s="226"/>
      <c r="C382" s="227"/>
      <c r="D382" s="228"/>
      <c r="E382" s="228"/>
      <c r="F382" s="229"/>
      <c r="G382" s="165"/>
    </row>
    <row r="383" ht="15.75" customHeight="1">
      <c r="A383" s="225"/>
      <c r="B383" s="226"/>
      <c r="C383" s="227"/>
      <c r="D383" s="228"/>
      <c r="E383" s="228"/>
      <c r="F383" s="229"/>
      <c r="G383" s="165"/>
    </row>
    <row r="384" ht="15.75" customHeight="1">
      <c r="A384" s="225"/>
      <c r="B384" s="226"/>
      <c r="C384" s="227"/>
      <c r="D384" s="228"/>
      <c r="E384" s="228"/>
      <c r="F384" s="229"/>
      <c r="G384" s="165"/>
    </row>
    <row r="385" ht="15.75" customHeight="1">
      <c r="A385" s="225"/>
      <c r="B385" s="226"/>
      <c r="C385" s="227"/>
      <c r="D385" s="228"/>
      <c r="E385" s="228"/>
      <c r="F385" s="229"/>
      <c r="G385" s="165"/>
    </row>
    <row r="386" ht="15.75" customHeight="1">
      <c r="A386" s="225"/>
      <c r="B386" s="226"/>
      <c r="C386" s="227"/>
      <c r="D386" s="228"/>
      <c r="E386" s="228"/>
      <c r="F386" s="229"/>
      <c r="G386" s="165"/>
    </row>
    <row r="387" ht="15.75" customHeight="1">
      <c r="A387" s="225"/>
      <c r="B387" s="226"/>
      <c r="C387" s="227"/>
      <c r="D387" s="228"/>
      <c r="E387" s="228"/>
      <c r="F387" s="229"/>
      <c r="G387" s="165"/>
    </row>
    <row r="388" ht="15.75" customHeight="1">
      <c r="A388" s="225"/>
      <c r="B388" s="226"/>
      <c r="C388" s="227"/>
      <c r="D388" s="228"/>
      <c r="E388" s="228"/>
      <c r="F388" s="229"/>
      <c r="G388" s="165"/>
    </row>
    <row r="389" ht="15.75" customHeight="1">
      <c r="A389" s="225"/>
      <c r="B389" s="226"/>
      <c r="C389" s="227"/>
      <c r="D389" s="228"/>
      <c r="E389" s="228"/>
      <c r="F389" s="229"/>
      <c r="G389" s="165"/>
    </row>
    <row r="390" ht="15.75" customHeight="1">
      <c r="A390" s="225"/>
      <c r="B390" s="226"/>
      <c r="C390" s="227"/>
      <c r="D390" s="228"/>
      <c r="E390" s="228"/>
      <c r="F390" s="229"/>
      <c r="G390" s="165"/>
    </row>
    <row r="391" ht="15.75" customHeight="1">
      <c r="A391" s="225"/>
      <c r="B391" s="226"/>
      <c r="C391" s="227"/>
      <c r="D391" s="228"/>
      <c r="E391" s="228"/>
      <c r="F391" s="229"/>
      <c r="G391" s="165"/>
    </row>
    <row r="392" ht="15.75" customHeight="1">
      <c r="A392" s="225"/>
      <c r="B392" s="226"/>
      <c r="C392" s="227"/>
      <c r="D392" s="228"/>
      <c r="E392" s="228"/>
      <c r="F392" s="229"/>
      <c r="G392" s="165"/>
    </row>
    <row r="393" ht="15.75" customHeight="1">
      <c r="A393" s="225"/>
      <c r="B393" s="226"/>
      <c r="C393" s="227"/>
      <c r="D393" s="228"/>
      <c r="E393" s="228"/>
      <c r="F393" s="229"/>
      <c r="G393" s="165"/>
    </row>
    <row r="394" ht="15.75" customHeight="1">
      <c r="A394" s="225"/>
      <c r="B394" s="226"/>
      <c r="C394" s="227"/>
      <c r="D394" s="228"/>
      <c r="E394" s="228"/>
      <c r="F394" s="229"/>
      <c r="G394" s="165"/>
    </row>
    <row r="395" ht="15.75" customHeight="1">
      <c r="A395" s="225"/>
      <c r="B395" s="226"/>
      <c r="C395" s="227"/>
      <c r="D395" s="228"/>
      <c r="E395" s="228"/>
      <c r="F395" s="229"/>
      <c r="G395" s="165"/>
    </row>
    <row r="396" ht="15.75" customHeight="1">
      <c r="A396" s="225"/>
      <c r="B396" s="226"/>
      <c r="C396" s="227"/>
      <c r="D396" s="228"/>
      <c r="E396" s="228"/>
      <c r="F396" s="229"/>
      <c r="G396" s="165"/>
    </row>
    <row r="397" ht="15.75" customHeight="1">
      <c r="A397" s="225"/>
      <c r="B397" s="226"/>
      <c r="C397" s="227"/>
      <c r="D397" s="228"/>
      <c r="E397" s="228"/>
      <c r="F397" s="229"/>
      <c r="G397" s="165"/>
    </row>
    <row r="398" ht="15.75" customHeight="1">
      <c r="A398" s="225"/>
      <c r="B398" s="226"/>
      <c r="C398" s="227"/>
      <c r="D398" s="228"/>
      <c r="E398" s="228"/>
      <c r="F398" s="229"/>
      <c r="G398" s="165"/>
    </row>
    <row r="399" ht="15.75" customHeight="1">
      <c r="A399" s="225"/>
      <c r="B399" s="226"/>
      <c r="C399" s="227"/>
      <c r="D399" s="228"/>
      <c r="E399" s="228"/>
      <c r="F399" s="229"/>
      <c r="G399" s="165"/>
    </row>
    <row r="400" ht="15.75" customHeight="1">
      <c r="A400" s="225"/>
      <c r="B400" s="226"/>
      <c r="C400" s="227"/>
      <c r="D400" s="228"/>
      <c r="E400" s="228"/>
      <c r="F400" s="229"/>
      <c r="G400" s="165"/>
    </row>
    <row r="401" ht="15.75" customHeight="1">
      <c r="A401" s="225"/>
      <c r="B401" s="226"/>
      <c r="C401" s="227"/>
      <c r="D401" s="228"/>
      <c r="E401" s="228"/>
      <c r="F401" s="229"/>
      <c r="G401" s="165"/>
    </row>
    <row r="402" ht="15.75" customHeight="1">
      <c r="A402" s="225"/>
      <c r="B402" s="226"/>
      <c r="C402" s="227"/>
      <c r="D402" s="228"/>
      <c r="E402" s="228"/>
      <c r="F402" s="229"/>
      <c r="G402" s="165"/>
    </row>
    <row r="403" ht="15.75" customHeight="1">
      <c r="A403" s="225"/>
      <c r="B403" s="226"/>
      <c r="C403" s="227"/>
      <c r="D403" s="228"/>
      <c r="E403" s="228"/>
      <c r="F403" s="229"/>
      <c r="G403" s="165"/>
    </row>
    <row r="404" ht="15.75" customHeight="1">
      <c r="A404" s="225"/>
      <c r="B404" s="226"/>
      <c r="C404" s="227"/>
      <c r="D404" s="228"/>
      <c r="E404" s="228"/>
      <c r="F404" s="229"/>
      <c r="G404" s="165"/>
    </row>
    <row r="405" ht="15.75" customHeight="1">
      <c r="A405" s="225"/>
      <c r="B405" s="226"/>
      <c r="C405" s="227"/>
      <c r="D405" s="228"/>
      <c r="E405" s="228"/>
      <c r="F405" s="229"/>
      <c r="G405" s="165"/>
    </row>
    <row r="406" ht="15.75" customHeight="1">
      <c r="A406" s="225"/>
      <c r="B406" s="226"/>
      <c r="C406" s="227"/>
      <c r="D406" s="228"/>
      <c r="E406" s="228"/>
      <c r="F406" s="229"/>
      <c r="G406" s="165"/>
    </row>
    <row r="407" ht="15.75" customHeight="1">
      <c r="A407" s="225"/>
      <c r="B407" s="226"/>
      <c r="C407" s="227"/>
      <c r="D407" s="228"/>
      <c r="E407" s="228"/>
      <c r="F407" s="229"/>
      <c r="G407" s="165"/>
    </row>
    <row r="408" ht="15.75" customHeight="1">
      <c r="A408" s="225"/>
      <c r="B408" s="226"/>
      <c r="C408" s="227"/>
      <c r="D408" s="228"/>
      <c r="E408" s="228"/>
      <c r="F408" s="229"/>
      <c r="G408" s="165"/>
    </row>
    <row r="409" ht="15.75" customHeight="1">
      <c r="A409" s="225"/>
      <c r="B409" s="226"/>
      <c r="C409" s="227"/>
      <c r="D409" s="228"/>
      <c r="E409" s="228"/>
      <c r="F409" s="229"/>
      <c r="G409" s="165"/>
    </row>
    <row r="410" ht="15.75" customHeight="1">
      <c r="A410" s="225"/>
      <c r="B410" s="226"/>
      <c r="C410" s="227"/>
      <c r="D410" s="228"/>
      <c r="E410" s="228"/>
      <c r="F410" s="229"/>
      <c r="G410" s="165"/>
    </row>
    <row r="411" ht="15.75" customHeight="1">
      <c r="A411" s="225"/>
      <c r="B411" s="226"/>
      <c r="C411" s="227"/>
      <c r="D411" s="228"/>
      <c r="E411" s="228"/>
      <c r="F411" s="229"/>
      <c r="G411" s="165"/>
    </row>
    <row r="412" ht="15.75" customHeight="1">
      <c r="A412" s="225"/>
      <c r="B412" s="226"/>
      <c r="C412" s="227"/>
      <c r="D412" s="228"/>
      <c r="E412" s="228"/>
      <c r="F412" s="229"/>
      <c r="G412" s="165"/>
    </row>
    <row r="413" ht="15.75" customHeight="1">
      <c r="A413" s="225"/>
      <c r="B413" s="226"/>
      <c r="C413" s="227"/>
      <c r="D413" s="228"/>
      <c r="E413" s="228"/>
      <c r="F413" s="229"/>
      <c r="G413" s="165"/>
    </row>
    <row r="414" ht="15.75" customHeight="1">
      <c r="A414" s="225"/>
      <c r="B414" s="226"/>
      <c r="C414" s="227"/>
      <c r="D414" s="228"/>
      <c r="E414" s="228"/>
      <c r="F414" s="229"/>
      <c r="G414" s="165"/>
    </row>
    <row r="415" ht="15.75" customHeight="1">
      <c r="A415" s="225"/>
      <c r="B415" s="226"/>
      <c r="C415" s="227"/>
      <c r="D415" s="228"/>
      <c r="E415" s="228"/>
      <c r="F415" s="229"/>
      <c r="G415" s="165"/>
    </row>
    <row r="416" ht="15.75" customHeight="1">
      <c r="A416" s="225"/>
      <c r="B416" s="226"/>
      <c r="C416" s="227"/>
      <c r="D416" s="228"/>
      <c r="E416" s="228"/>
      <c r="F416" s="229"/>
      <c r="G416" s="165"/>
    </row>
    <row r="417" ht="15.75" customHeight="1">
      <c r="A417" s="225"/>
      <c r="B417" s="226"/>
      <c r="C417" s="227"/>
      <c r="D417" s="228"/>
      <c r="E417" s="228"/>
      <c r="F417" s="229"/>
      <c r="G417" s="165"/>
    </row>
    <row r="418" ht="15.75" customHeight="1">
      <c r="A418" s="225"/>
      <c r="B418" s="226"/>
      <c r="C418" s="227"/>
      <c r="D418" s="228"/>
      <c r="E418" s="228"/>
      <c r="F418" s="229"/>
      <c r="G418" s="165"/>
    </row>
    <row r="419" ht="15.75" customHeight="1">
      <c r="A419" s="225"/>
      <c r="B419" s="226"/>
      <c r="C419" s="227"/>
      <c r="D419" s="228"/>
      <c r="E419" s="228"/>
      <c r="F419" s="229"/>
      <c r="G419" s="165"/>
    </row>
    <row r="420" ht="15.75" customHeight="1">
      <c r="A420" s="225"/>
      <c r="B420" s="226"/>
      <c r="C420" s="227"/>
      <c r="D420" s="228"/>
      <c r="E420" s="228"/>
      <c r="F420" s="229"/>
      <c r="G420" s="165"/>
    </row>
    <row r="421" ht="15.75" customHeight="1">
      <c r="A421" s="225"/>
      <c r="B421" s="226"/>
      <c r="C421" s="227"/>
      <c r="D421" s="228"/>
      <c r="E421" s="228"/>
      <c r="F421" s="229"/>
      <c r="G421" s="165"/>
    </row>
    <row r="422" ht="15.75" customHeight="1">
      <c r="A422" s="225"/>
      <c r="B422" s="226"/>
      <c r="C422" s="227"/>
      <c r="D422" s="228"/>
      <c r="E422" s="228"/>
      <c r="F422" s="229"/>
      <c r="G422" s="165"/>
    </row>
    <row r="423" ht="15.75" customHeight="1">
      <c r="A423" s="225"/>
      <c r="B423" s="226"/>
      <c r="C423" s="227"/>
      <c r="D423" s="228"/>
      <c r="E423" s="228"/>
      <c r="F423" s="229"/>
      <c r="G423" s="165"/>
    </row>
    <row r="424" ht="15.75" customHeight="1">
      <c r="A424" s="225"/>
      <c r="B424" s="226"/>
      <c r="C424" s="227"/>
      <c r="D424" s="228"/>
      <c r="E424" s="228"/>
      <c r="F424" s="229"/>
      <c r="G424" s="165"/>
    </row>
    <row r="425" ht="15.75" customHeight="1">
      <c r="A425" s="225"/>
      <c r="B425" s="226"/>
      <c r="C425" s="227"/>
      <c r="D425" s="228"/>
      <c r="E425" s="228"/>
      <c r="F425" s="229"/>
      <c r="G425" s="165"/>
    </row>
    <row r="426" ht="15.75" customHeight="1">
      <c r="A426" s="225"/>
      <c r="B426" s="226"/>
      <c r="C426" s="227"/>
      <c r="D426" s="228"/>
      <c r="E426" s="228"/>
      <c r="F426" s="229"/>
      <c r="G426" s="165"/>
    </row>
    <row r="427" ht="15.75" customHeight="1">
      <c r="A427" s="225"/>
      <c r="B427" s="226"/>
      <c r="C427" s="227"/>
      <c r="D427" s="228"/>
      <c r="E427" s="228"/>
      <c r="F427" s="229"/>
      <c r="G427" s="165"/>
    </row>
    <row r="428" ht="15.75" customHeight="1">
      <c r="A428" s="225"/>
      <c r="B428" s="226"/>
      <c r="C428" s="227"/>
      <c r="D428" s="228"/>
      <c r="E428" s="228"/>
      <c r="F428" s="229"/>
      <c r="G428" s="165"/>
    </row>
    <row r="429" ht="15.75" customHeight="1">
      <c r="A429" s="225"/>
      <c r="B429" s="226"/>
      <c r="C429" s="227"/>
      <c r="D429" s="228"/>
      <c r="E429" s="228"/>
      <c r="F429" s="229"/>
      <c r="G429" s="165"/>
    </row>
    <row r="430" ht="15.75" customHeight="1">
      <c r="A430" s="225"/>
      <c r="B430" s="226"/>
      <c r="C430" s="227"/>
      <c r="D430" s="228"/>
      <c r="E430" s="228"/>
      <c r="F430" s="229"/>
      <c r="G430" s="165"/>
    </row>
    <row r="431" ht="15.75" customHeight="1">
      <c r="A431" s="225"/>
      <c r="B431" s="226"/>
      <c r="C431" s="227"/>
      <c r="D431" s="228"/>
      <c r="E431" s="228"/>
      <c r="F431" s="229"/>
      <c r="G431" s="165"/>
    </row>
    <row r="432" ht="15.75" customHeight="1">
      <c r="A432" s="225"/>
      <c r="B432" s="226"/>
      <c r="C432" s="227"/>
      <c r="D432" s="228"/>
      <c r="E432" s="228"/>
      <c r="F432" s="229"/>
      <c r="G432" s="165"/>
    </row>
    <row r="433" ht="15.75" customHeight="1">
      <c r="A433" s="225"/>
      <c r="B433" s="226"/>
      <c r="C433" s="227"/>
      <c r="D433" s="228"/>
      <c r="E433" s="228"/>
      <c r="F433" s="229"/>
      <c r="G433" s="165"/>
    </row>
    <row r="434" ht="15.75" customHeight="1">
      <c r="A434" s="225"/>
      <c r="B434" s="226"/>
      <c r="C434" s="227"/>
      <c r="D434" s="228"/>
      <c r="E434" s="228"/>
      <c r="F434" s="229"/>
      <c r="G434" s="165"/>
    </row>
    <row r="435" ht="15.75" customHeight="1">
      <c r="A435" s="225"/>
      <c r="B435" s="226"/>
      <c r="C435" s="227"/>
      <c r="D435" s="228"/>
      <c r="E435" s="228"/>
      <c r="F435" s="229"/>
      <c r="G435" s="165"/>
    </row>
    <row r="436" ht="15.75" customHeight="1">
      <c r="A436" s="225"/>
      <c r="B436" s="226"/>
      <c r="C436" s="227"/>
      <c r="D436" s="228"/>
      <c r="E436" s="228"/>
      <c r="F436" s="229"/>
      <c r="G436" s="165"/>
    </row>
    <row r="437" ht="15.75" customHeight="1">
      <c r="A437" s="225"/>
      <c r="B437" s="226"/>
      <c r="C437" s="227"/>
      <c r="D437" s="228"/>
      <c r="E437" s="228"/>
      <c r="F437" s="229"/>
      <c r="G437" s="165"/>
    </row>
    <row r="438" ht="15.75" customHeight="1">
      <c r="A438" s="225"/>
      <c r="B438" s="226"/>
      <c r="C438" s="227"/>
      <c r="D438" s="228"/>
      <c r="E438" s="228"/>
      <c r="F438" s="229"/>
      <c r="G438" s="165"/>
    </row>
    <row r="439" ht="15.75" customHeight="1">
      <c r="A439" s="225"/>
      <c r="B439" s="226"/>
      <c r="C439" s="227"/>
      <c r="D439" s="228"/>
      <c r="E439" s="228"/>
      <c r="F439" s="229"/>
      <c r="G439" s="165"/>
    </row>
    <row r="440" ht="15.75" customHeight="1">
      <c r="A440" s="225"/>
      <c r="B440" s="226"/>
      <c r="C440" s="227"/>
      <c r="D440" s="228"/>
      <c r="E440" s="228"/>
      <c r="F440" s="229"/>
      <c r="G440" s="165"/>
    </row>
    <row r="441" ht="15.75" customHeight="1">
      <c r="A441" s="225"/>
      <c r="B441" s="226"/>
      <c r="C441" s="227"/>
      <c r="D441" s="228"/>
      <c r="E441" s="228"/>
      <c r="F441" s="229"/>
      <c r="G441" s="165"/>
    </row>
    <row r="442" ht="15.75" customHeight="1">
      <c r="A442" s="225"/>
      <c r="B442" s="226"/>
      <c r="C442" s="227"/>
      <c r="D442" s="228"/>
      <c r="E442" s="228"/>
      <c r="F442" s="229"/>
      <c r="G442" s="165"/>
    </row>
    <row r="443" ht="15.75" customHeight="1">
      <c r="A443" s="225"/>
      <c r="B443" s="226"/>
      <c r="C443" s="227"/>
      <c r="D443" s="228"/>
      <c r="E443" s="228"/>
      <c r="F443" s="229"/>
      <c r="G443" s="165"/>
    </row>
    <row r="444" ht="15.75" customHeight="1">
      <c r="A444" s="225"/>
      <c r="B444" s="226"/>
      <c r="C444" s="227"/>
      <c r="D444" s="228"/>
      <c r="E444" s="228"/>
      <c r="F444" s="229"/>
      <c r="G444" s="165"/>
    </row>
    <row r="445" ht="15.75" customHeight="1">
      <c r="A445" s="225"/>
      <c r="B445" s="226"/>
      <c r="C445" s="227"/>
      <c r="D445" s="228"/>
      <c r="E445" s="228"/>
      <c r="F445" s="229"/>
      <c r="G445" s="165"/>
    </row>
    <row r="446" ht="15.75" customHeight="1">
      <c r="A446" s="225"/>
      <c r="B446" s="226"/>
      <c r="C446" s="227"/>
      <c r="D446" s="228"/>
      <c r="E446" s="228"/>
      <c r="F446" s="229"/>
      <c r="G446" s="165"/>
    </row>
    <row r="447" ht="15.75" customHeight="1">
      <c r="A447" s="225"/>
      <c r="B447" s="226"/>
      <c r="C447" s="227"/>
      <c r="D447" s="228"/>
      <c r="E447" s="228"/>
      <c r="F447" s="229"/>
      <c r="G447" s="165"/>
    </row>
    <row r="448" ht="15.75" customHeight="1">
      <c r="A448" s="225"/>
      <c r="B448" s="226"/>
      <c r="C448" s="227"/>
      <c r="D448" s="228"/>
      <c r="E448" s="228"/>
      <c r="F448" s="229"/>
      <c r="G448" s="165"/>
    </row>
    <row r="449" ht="15.75" customHeight="1">
      <c r="A449" s="225"/>
      <c r="B449" s="226"/>
      <c r="C449" s="227"/>
      <c r="D449" s="228"/>
      <c r="E449" s="228"/>
      <c r="F449" s="229"/>
      <c r="G449" s="165"/>
    </row>
    <row r="450" ht="15.75" customHeight="1">
      <c r="A450" s="225"/>
      <c r="B450" s="226"/>
      <c r="C450" s="227"/>
      <c r="D450" s="228"/>
      <c r="E450" s="228"/>
      <c r="F450" s="229"/>
      <c r="G450" s="165"/>
    </row>
    <row r="451" ht="15.75" customHeight="1">
      <c r="A451" s="225"/>
      <c r="B451" s="226"/>
      <c r="C451" s="227"/>
      <c r="D451" s="228"/>
      <c r="E451" s="228"/>
      <c r="F451" s="229"/>
      <c r="G451" s="165"/>
    </row>
    <row r="452" ht="15.75" customHeight="1">
      <c r="A452" s="225"/>
      <c r="B452" s="226"/>
      <c r="C452" s="227"/>
      <c r="D452" s="228"/>
      <c r="E452" s="228"/>
      <c r="F452" s="229"/>
      <c r="G452" s="165"/>
    </row>
    <row r="453" ht="15.75" customHeight="1">
      <c r="A453" s="225"/>
      <c r="B453" s="226"/>
      <c r="C453" s="227"/>
      <c r="D453" s="228"/>
      <c r="E453" s="228"/>
      <c r="F453" s="229"/>
      <c r="G453" s="165"/>
    </row>
    <row r="454" ht="15.75" customHeight="1">
      <c r="A454" s="225"/>
      <c r="B454" s="226"/>
      <c r="C454" s="227"/>
      <c r="D454" s="228"/>
      <c r="E454" s="228"/>
      <c r="F454" s="229"/>
      <c r="G454" s="165"/>
    </row>
    <row r="455" ht="15.75" customHeight="1">
      <c r="A455" s="225"/>
      <c r="B455" s="226"/>
      <c r="C455" s="227"/>
      <c r="D455" s="228"/>
      <c r="E455" s="228"/>
      <c r="F455" s="229"/>
      <c r="G455" s="165"/>
    </row>
    <row r="456" ht="15.75" customHeight="1">
      <c r="A456" s="225"/>
      <c r="B456" s="226"/>
      <c r="C456" s="227"/>
      <c r="D456" s="228"/>
      <c r="E456" s="228"/>
      <c r="F456" s="229"/>
      <c r="G456" s="165"/>
    </row>
    <row r="457" ht="15.75" customHeight="1">
      <c r="A457" s="225"/>
      <c r="B457" s="226"/>
      <c r="C457" s="227"/>
      <c r="D457" s="228"/>
      <c r="E457" s="228"/>
      <c r="F457" s="229"/>
      <c r="G457" s="165"/>
    </row>
    <row r="458" ht="15.75" customHeight="1">
      <c r="A458" s="225"/>
      <c r="B458" s="226"/>
      <c r="C458" s="227"/>
      <c r="D458" s="228"/>
      <c r="E458" s="228"/>
      <c r="F458" s="229"/>
      <c r="G458" s="165"/>
    </row>
    <row r="459" ht="15.75" customHeight="1">
      <c r="A459" s="225"/>
      <c r="B459" s="226"/>
      <c r="C459" s="227"/>
      <c r="D459" s="228"/>
      <c r="E459" s="228"/>
      <c r="F459" s="229"/>
      <c r="G459" s="165"/>
    </row>
    <row r="460" ht="15.75" customHeight="1">
      <c r="A460" s="225"/>
      <c r="B460" s="226"/>
      <c r="C460" s="227"/>
      <c r="D460" s="228"/>
      <c r="E460" s="228"/>
      <c r="F460" s="229"/>
      <c r="G460" s="165"/>
    </row>
    <row r="461" ht="15.75" customHeight="1">
      <c r="A461" s="225"/>
      <c r="B461" s="226"/>
      <c r="C461" s="227"/>
      <c r="D461" s="228"/>
      <c r="E461" s="228"/>
      <c r="F461" s="229"/>
      <c r="G461" s="165"/>
    </row>
    <row r="462" ht="15.75" customHeight="1">
      <c r="A462" s="225"/>
      <c r="B462" s="226"/>
      <c r="C462" s="227"/>
      <c r="D462" s="228"/>
      <c r="E462" s="228"/>
      <c r="F462" s="229"/>
      <c r="G462" s="165"/>
    </row>
    <row r="463" ht="15.75" customHeight="1">
      <c r="A463" s="225"/>
      <c r="B463" s="226"/>
      <c r="C463" s="227"/>
      <c r="D463" s="228"/>
      <c r="E463" s="228"/>
      <c r="F463" s="229"/>
      <c r="G463" s="165"/>
    </row>
    <row r="464" ht="15.75" customHeight="1">
      <c r="A464" s="225"/>
      <c r="B464" s="226"/>
      <c r="C464" s="227"/>
      <c r="D464" s="228"/>
      <c r="E464" s="228"/>
      <c r="F464" s="229"/>
      <c r="G464" s="165"/>
    </row>
    <row r="465" ht="15.75" customHeight="1">
      <c r="A465" s="225"/>
      <c r="B465" s="226"/>
      <c r="C465" s="227"/>
      <c r="D465" s="228"/>
      <c r="E465" s="228"/>
      <c r="F465" s="229"/>
      <c r="G465" s="165"/>
    </row>
    <row r="466" ht="15.75" customHeight="1">
      <c r="A466" s="225"/>
      <c r="B466" s="226"/>
      <c r="C466" s="227"/>
      <c r="D466" s="228"/>
      <c r="E466" s="228"/>
      <c r="F466" s="229"/>
      <c r="G466" s="165"/>
    </row>
    <row r="467" ht="15.75" customHeight="1">
      <c r="A467" s="225"/>
      <c r="B467" s="226"/>
      <c r="C467" s="227"/>
      <c r="D467" s="228"/>
      <c r="E467" s="228"/>
      <c r="F467" s="229"/>
      <c r="G467" s="165"/>
    </row>
    <row r="468" ht="15.75" customHeight="1">
      <c r="A468" s="225"/>
      <c r="B468" s="226"/>
      <c r="C468" s="227"/>
      <c r="D468" s="228"/>
      <c r="E468" s="228"/>
      <c r="F468" s="229"/>
      <c r="G468" s="165"/>
    </row>
    <row r="469" ht="15.75" customHeight="1">
      <c r="A469" s="225"/>
      <c r="B469" s="226"/>
      <c r="C469" s="227"/>
      <c r="D469" s="228"/>
      <c r="E469" s="228"/>
      <c r="F469" s="229"/>
      <c r="G469" s="165"/>
    </row>
    <row r="470" ht="15.75" customHeight="1">
      <c r="A470" s="225"/>
      <c r="B470" s="226"/>
      <c r="C470" s="227"/>
      <c r="D470" s="228"/>
      <c r="E470" s="228"/>
      <c r="F470" s="229"/>
      <c r="G470" s="165"/>
    </row>
    <row r="471" ht="15.75" customHeight="1">
      <c r="A471" s="225"/>
      <c r="B471" s="226"/>
      <c r="C471" s="227"/>
      <c r="D471" s="228"/>
      <c r="E471" s="228"/>
      <c r="F471" s="229"/>
      <c r="G471" s="165"/>
    </row>
    <row r="472" ht="15.75" customHeight="1">
      <c r="A472" s="225"/>
      <c r="B472" s="226"/>
      <c r="C472" s="227"/>
      <c r="D472" s="228"/>
      <c r="E472" s="228"/>
      <c r="F472" s="229"/>
      <c r="G472" s="165"/>
    </row>
    <row r="473" ht="15.75" customHeight="1">
      <c r="A473" s="225"/>
      <c r="B473" s="226"/>
      <c r="C473" s="227"/>
      <c r="D473" s="228"/>
      <c r="E473" s="228"/>
      <c r="F473" s="229"/>
      <c r="G473" s="165"/>
    </row>
    <row r="474" ht="15.75" customHeight="1">
      <c r="A474" s="225"/>
      <c r="B474" s="226"/>
      <c r="C474" s="227"/>
      <c r="D474" s="228"/>
      <c r="E474" s="228"/>
      <c r="F474" s="229"/>
      <c r="G474" s="165"/>
    </row>
    <row r="475" ht="15.75" customHeight="1">
      <c r="A475" s="225"/>
      <c r="B475" s="226"/>
      <c r="C475" s="227"/>
      <c r="D475" s="228"/>
      <c r="E475" s="228"/>
      <c r="F475" s="229"/>
      <c r="G475" s="165"/>
    </row>
    <row r="476" ht="15.75" customHeight="1">
      <c r="A476" s="225"/>
      <c r="B476" s="226"/>
      <c r="C476" s="227"/>
      <c r="D476" s="228"/>
      <c r="E476" s="228"/>
      <c r="F476" s="229"/>
      <c r="G476" s="165"/>
    </row>
    <row r="477" ht="15.75" customHeight="1">
      <c r="A477" s="225"/>
      <c r="B477" s="226"/>
      <c r="C477" s="227"/>
      <c r="D477" s="228"/>
      <c r="E477" s="228"/>
      <c r="F477" s="229"/>
      <c r="G477" s="165"/>
    </row>
    <row r="478" ht="15.75" customHeight="1">
      <c r="A478" s="225"/>
      <c r="B478" s="226"/>
      <c r="C478" s="227"/>
      <c r="D478" s="228"/>
      <c r="E478" s="228"/>
      <c r="F478" s="229"/>
      <c r="G478" s="165"/>
    </row>
    <row r="479" ht="15.75" customHeight="1">
      <c r="A479" s="225"/>
      <c r="B479" s="226"/>
      <c r="C479" s="227"/>
      <c r="D479" s="228"/>
      <c r="E479" s="228"/>
      <c r="F479" s="229"/>
      <c r="G479" s="165"/>
    </row>
    <row r="480" ht="15.75" customHeight="1">
      <c r="A480" s="225"/>
      <c r="B480" s="226"/>
      <c r="C480" s="227"/>
      <c r="D480" s="228"/>
      <c r="E480" s="228"/>
      <c r="F480" s="229"/>
      <c r="G480" s="165"/>
    </row>
    <row r="481" ht="15.75" customHeight="1">
      <c r="A481" s="225"/>
      <c r="B481" s="226"/>
      <c r="C481" s="227"/>
      <c r="D481" s="228"/>
      <c r="E481" s="228"/>
      <c r="F481" s="229"/>
      <c r="G481" s="165"/>
    </row>
    <row r="482" ht="15.75" customHeight="1">
      <c r="A482" s="225"/>
      <c r="B482" s="226"/>
      <c r="C482" s="227"/>
      <c r="D482" s="228"/>
      <c r="E482" s="228"/>
      <c r="F482" s="229"/>
      <c r="G482" s="165"/>
    </row>
    <row r="483" ht="15.75" customHeight="1">
      <c r="A483" s="225"/>
      <c r="B483" s="226"/>
      <c r="C483" s="227"/>
      <c r="D483" s="228"/>
      <c r="E483" s="228"/>
      <c r="F483" s="229"/>
      <c r="G483" s="165"/>
    </row>
    <row r="484" ht="15.75" customHeight="1">
      <c r="A484" s="225"/>
      <c r="B484" s="226"/>
      <c r="C484" s="227"/>
      <c r="D484" s="228"/>
      <c r="E484" s="228"/>
      <c r="F484" s="229"/>
      <c r="G484" s="165"/>
    </row>
    <row r="485" ht="15.75" customHeight="1">
      <c r="A485" s="225"/>
      <c r="B485" s="226"/>
      <c r="C485" s="227"/>
      <c r="D485" s="228"/>
      <c r="E485" s="228"/>
      <c r="F485" s="229"/>
      <c r="G485" s="165"/>
    </row>
    <row r="486" ht="15.75" customHeight="1">
      <c r="A486" s="225"/>
      <c r="B486" s="226"/>
      <c r="C486" s="227"/>
      <c r="D486" s="228"/>
      <c r="E486" s="228"/>
      <c r="F486" s="229"/>
      <c r="G486" s="165"/>
    </row>
    <row r="487" ht="15.75" customHeight="1">
      <c r="A487" s="225"/>
      <c r="B487" s="226"/>
      <c r="C487" s="227"/>
      <c r="D487" s="228"/>
      <c r="E487" s="228"/>
      <c r="F487" s="229"/>
      <c r="G487" s="165"/>
    </row>
    <row r="488" ht="15.75" customHeight="1">
      <c r="A488" s="225"/>
      <c r="B488" s="226"/>
      <c r="C488" s="227"/>
      <c r="D488" s="228"/>
      <c r="E488" s="228"/>
      <c r="F488" s="229"/>
      <c r="G488" s="165"/>
    </row>
    <row r="489" ht="15.75" customHeight="1">
      <c r="A489" s="225"/>
      <c r="B489" s="226"/>
      <c r="C489" s="227"/>
      <c r="D489" s="228"/>
      <c r="E489" s="228"/>
      <c r="F489" s="229"/>
      <c r="G489" s="165"/>
    </row>
    <row r="490" ht="15.75" customHeight="1">
      <c r="A490" s="225"/>
      <c r="B490" s="226"/>
      <c r="C490" s="227"/>
      <c r="D490" s="228"/>
      <c r="E490" s="228"/>
      <c r="F490" s="229"/>
      <c r="G490" s="165"/>
    </row>
    <row r="491" ht="15.75" customHeight="1">
      <c r="A491" s="225"/>
      <c r="B491" s="226"/>
      <c r="C491" s="227"/>
      <c r="D491" s="228"/>
      <c r="E491" s="228"/>
      <c r="F491" s="229"/>
      <c r="G491" s="165"/>
    </row>
    <row r="492" ht="15.75" customHeight="1">
      <c r="A492" s="225"/>
      <c r="B492" s="226"/>
      <c r="C492" s="227"/>
      <c r="D492" s="228"/>
      <c r="E492" s="228"/>
      <c r="F492" s="229"/>
      <c r="G492" s="165"/>
    </row>
    <row r="493" ht="15.75" customHeight="1">
      <c r="A493" s="225"/>
      <c r="B493" s="226"/>
      <c r="C493" s="227"/>
      <c r="D493" s="228"/>
      <c r="E493" s="228"/>
      <c r="F493" s="229"/>
      <c r="G493" s="165"/>
    </row>
    <row r="494" ht="15.75" customHeight="1">
      <c r="A494" s="225"/>
      <c r="B494" s="226"/>
      <c r="C494" s="227"/>
      <c r="D494" s="228"/>
      <c r="E494" s="228"/>
      <c r="F494" s="229"/>
      <c r="G494" s="165"/>
    </row>
    <row r="495" ht="15.75" customHeight="1">
      <c r="A495" s="225"/>
      <c r="B495" s="226"/>
      <c r="C495" s="227"/>
      <c r="D495" s="228"/>
      <c r="E495" s="228"/>
      <c r="F495" s="229"/>
      <c r="G495" s="165"/>
    </row>
    <row r="496" ht="15.75" customHeight="1">
      <c r="A496" s="225"/>
      <c r="B496" s="226"/>
      <c r="C496" s="227"/>
      <c r="D496" s="228"/>
      <c r="E496" s="228"/>
      <c r="F496" s="229"/>
      <c r="G496" s="165"/>
    </row>
    <row r="497" ht="15.75" customHeight="1">
      <c r="A497" s="225"/>
      <c r="B497" s="226"/>
      <c r="C497" s="227"/>
      <c r="D497" s="228"/>
      <c r="E497" s="228"/>
      <c r="F497" s="229"/>
      <c r="G497" s="165"/>
    </row>
    <row r="498" ht="15.75" customHeight="1">
      <c r="A498" s="225"/>
      <c r="B498" s="226"/>
      <c r="C498" s="227"/>
      <c r="D498" s="228"/>
      <c r="E498" s="228"/>
      <c r="F498" s="229"/>
      <c r="G498" s="165"/>
    </row>
    <row r="499" ht="15.75" customHeight="1">
      <c r="A499" s="225"/>
      <c r="B499" s="226"/>
      <c r="C499" s="227"/>
      <c r="D499" s="228"/>
      <c r="E499" s="228"/>
      <c r="F499" s="229"/>
      <c r="G499" s="165"/>
    </row>
    <row r="500" ht="15.75" customHeight="1">
      <c r="A500" s="225"/>
      <c r="B500" s="226"/>
      <c r="C500" s="227"/>
      <c r="D500" s="228"/>
      <c r="E500" s="228"/>
      <c r="F500" s="229"/>
      <c r="G500" s="165"/>
    </row>
    <row r="501" ht="15.75" customHeight="1">
      <c r="A501" s="225"/>
      <c r="B501" s="226"/>
      <c r="C501" s="227"/>
      <c r="D501" s="228"/>
      <c r="E501" s="228"/>
      <c r="F501" s="229"/>
      <c r="G501" s="165"/>
    </row>
    <row r="502" ht="15.75" customHeight="1">
      <c r="A502" s="225"/>
      <c r="B502" s="226"/>
      <c r="C502" s="227"/>
      <c r="D502" s="228"/>
      <c r="E502" s="228"/>
      <c r="F502" s="229"/>
      <c r="G502" s="165"/>
    </row>
    <row r="503" ht="15.75" customHeight="1">
      <c r="A503" s="225"/>
      <c r="B503" s="226"/>
      <c r="C503" s="227"/>
      <c r="D503" s="228"/>
      <c r="E503" s="228"/>
      <c r="F503" s="229"/>
      <c r="G503" s="165"/>
    </row>
    <row r="504" ht="15.75" customHeight="1">
      <c r="A504" s="225"/>
      <c r="B504" s="226"/>
      <c r="C504" s="227"/>
      <c r="D504" s="228"/>
      <c r="E504" s="228"/>
      <c r="F504" s="229"/>
      <c r="G504" s="165"/>
    </row>
    <row r="505" ht="15.75" customHeight="1">
      <c r="A505" s="225"/>
      <c r="B505" s="226"/>
      <c r="C505" s="227"/>
      <c r="D505" s="228"/>
      <c r="E505" s="228"/>
      <c r="F505" s="229"/>
      <c r="G505" s="165"/>
    </row>
    <row r="506" ht="15.75" customHeight="1">
      <c r="A506" s="225"/>
      <c r="B506" s="226"/>
      <c r="C506" s="227"/>
      <c r="D506" s="228"/>
      <c r="E506" s="228"/>
      <c r="F506" s="229"/>
      <c r="G506" s="165"/>
    </row>
    <row r="507" ht="15.75" customHeight="1">
      <c r="A507" s="225"/>
      <c r="B507" s="226"/>
      <c r="C507" s="227"/>
      <c r="D507" s="228"/>
      <c r="E507" s="228"/>
      <c r="F507" s="229"/>
      <c r="G507" s="165"/>
    </row>
    <row r="508" ht="15.75" customHeight="1">
      <c r="A508" s="225"/>
      <c r="B508" s="226"/>
      <c r="C508" s="227"/>
      <c r="D508" s="228"/>
      <c r="E508" s="228"/>
      <c r="F508" s="229"/>
      <c r="G508" s="165"/>
    </row>
    <row r="509" ht="15.75" customHeight="1">
      <c r="A509" s="225"/>
      <c r="B509" s="226"/>
      <c r="C509" s="227"/>
      <c r="D509" s="228"/>
      <c r="E509" s="228"/>
      <c r="F509" s="229"/>
      <c r="G509" s="165"/>
    </row>
    <row r="510" ht="15.75" customHeight="1">
      <c r="A510" s="225"/>
      <c r="B510" s="226"/>
      <c r="C510" s="227"/>
      <c r="D510" s="228"/>
      <c r="E510" s="228"/>
      <c r="F510" s="229"/>
      <c r="G510" s="165"/>
    </row>
    <row r="511" ht="15.75" customHeight="1">
      <c r="A511" s="225"/>
      <c r="B511" s="226"/>
      <c r="C511" s="227"/>
      <c r="D511" s="228"/>
      <c r="E511" s="228"/>
      <c r="F511" s="229"/>
      <c r="G511" s="165"/>
    </row>
    <row r="512" ht="15.75" customHeight="1">
      <c r="A512" s="225"/>
      <c r="B512" s="226"/>
      <c r="C512" s="227"/>
      <c r="D512" s="228"/>
      <c r="E512" s="228"/>
      <c r="F512" s="229"/>
      <c r="G512" s="165"/>
    </row>
    <row r="513" ht="15.75" customHeight="1">
      <c r="A513" s="225"/>
      <c r="B513" s="226"/>
      <c r="C513" s="227"/>
      <c r="D513" s="228"/>
      <c r="E513" s="228"/>
      <c r="F513" s="229"/>
      <c r="G513" s="165"/>
    </row>
    <row r="514" ht="15.75" customHeight="1">
      <c r="A514" s="225"/>
      <c r="B514" s="226"/>
      <c r="C514" s="227"/>
      <c r="D514" s="228"/>
      <c r="E514" s="228"/>
      <c r="F514" s="229"/>
      <c r="G514" s="165"/>
    </row>
    <row r="515" ht="15.75" customHeight="1">
      <c r="A515" s="225"/>
      <c r="B515" s="226"/>
      <c r="C515" s="227"/>
      <c r="D515" s="228"/>
      <c r="E515" s="228"/>
      <c r="F515" s="229"/>
      <c r="G515" s="165"/>
    </row>
    <row r="516" ht="15.75" customHeight="1">
      <c r="A516" s="225"/>
      <c r="B516" s="226"/>
      <c r="C516" s="227"/>
      <c r="D516" s="228"/>
      <c r="E516" s="228"/>
      <c r="F516" s="229"/>
      <c r="G516" s="165"/>
    </row>
    <row r="517" ht="15.75" customHeight="1">
      <c r="A517" s="225"/>
      <c r="B517" s="226"/>
      <c r="C517" s="227"/>
      <c r="D517" s="228"/>
      <c r="E517" s="228"/>
      <c r="F517" s="229"/>
      <c r="G517" s="165"/>
    </row>
    <row r="518" ht="15.75" customHeight="1">
      <c r="A518" s="225"/>
      <c r="B518" s="226"/>
      <c r="C518" s="227"/>
      <c r="D518" s="228"/>
      <c r="E518" s="228"/>
      <c r="F518" s="229"/>
      <c r="G518" s="165"/>
    </row>
    <row r="519" ht="15.75" customHeight="1">
      <c r="A519" s="225"/>
      <c r="B519" s="226"/>
      <c r="C519" s="227"/>
      <c r="D519" s="228"/>
      <c r="E519" s="228"/>
      <c r="F519" s="229"/>
      <c r="G519" s="165"/>
    </row>
    <row r="520" ht="15.75" customHeight="1">
      <c r="A520" s="225"/>
      <c r="B520" s="226"/>
      <c r="C520" s="227"/>
      <c r="D520" s="228"/>
      <c r="E520" s="228"/>
      <c r="F520" s="229"/>
      <c r="G520" s="165"/>
    </row>
    <row r="521" ht="15.75" customHeight="1">
      <c r="A521" s="225"/>
      <c r="B521" s="226"/>
      <c r="C521" s="227"/>
      <c r="D521" s="228"/>
      <c r="E521" s="228"/>
      <c r="F521" s="229"/>
      <c r="G521" s="165"/>
    </row>
    <row r="522" ht="15.75" customHeight="1">
      <c r="A522" s="225"/>
      <c r="B522" s="226"/>
      <c r="C522" s="227"/>
      <c r="D522" s="228"/>
      <c r="E522" s="228"/>
      <c r="F522" s="229"/>
      <c r="G522" s="165"/>
    </row>
    <row r="523" ht="15.75" customHeight="1">
      <c r="A523" s="225"/>
      <c r="B523" s="226"/>
      <c r="C523" s="227"/>
      <c r="D523" s="228"/>
      <c r="E523" s="228"/>
      <c r="F523" s="229"/>
      <c r="G523" s="165"/>
    </row>
    <row r="524" ht="15.75" customHeight="1">
      <c r="A524" s="225"/>
      <c r="B524" s="226"/>
      <c r="C524" s="227"/>
      <c r="D524" s="228"/>
      <c r="E524" s="228"/>
      <c r="F524" s="229"/>
      <c r="G524" s="165"/>
    </row>
    <row r="525" ht="15.75" customHeight="1">
      <c r="A525" s="225"/>
      <c r="B525" s="226"/>
      <c r="C525" s="227"/>
      <c r="D525" s="228"/>
      <c r="E525" s="228"/>
      <c r="F525" s="229"/>
      <c r="G525" s="165"/>
    </row>
    <row r="526" ht="15.75" customHeight="1">
      <c r="A526" s="225"/>
      <c r="B526" s="226"/>
      <c r="C526" s="227"/>
      <c r="D526" s="228"/>
      <c r="E526" s="228"/>
      <c r="F526" s="229"/>
      <c r="G526" s="165"/>
    </row>
    <row r="527" ht="15.75" customHeight="1">
      <c r="A527" s="225"/>
      <c r="B527" s="226"/>
      <c r="C527" s="227"/>
      <c r="D527" s="228"/>
      <c r="E527" s="228"/>
      <c r="F527" s="229"/>
      <c r="G527" s="165"/>
    </row>
    <row r="528" ht="15.75" customHeight="1">
      <c r="A528" s="225"/>
      <c r="B528" s="226"/>
      <c r="C528" s="227"/>
      <c r="D528" s="228"/>
      <c r="E528" s="228"/>
      <c r="F528" s="229"/>
      <c r="G528" s="165"/>
    </row>
    <row r="529" ht="15.75" customHeight="1">
      <c r="A529" s="225"/>
      <c r="B529" s="226"/>
      <c r="C529" s="227"/>
      <c r="D529" s="228"/>
      <c r="E529" s="228"/>
      <c r="F529" s="229"/>
      <c r="G529" s="165"/>
    </row>
    <row r="530" ht="15.75" customHeight="1">
      <c r="A530" s="225"/>
      <c r="B530" s="226"/>
      <c r="C530" s="227"/>
      <c r="D530" s="228"/>
      <c r="E530" s="228"/>
      <c r="F530" s="229"/>
      <c r="G530" s="165"/>
    </row>
    <row r="531" ht="15.75" customHeight="1">
      <c r="A531" s="225"/>
      <c r="B531" s="226"/>
      <c r="C531" s="227"/>
      <c r="D531" s="228"/>
      <c r="E531" s="228"/>
      <c r="F531" s="229"/>
      <c r="G531" s="165"/>
    </row>
    <row r="532" ht="15.75" customHeight="1">
      <c r="A532" s="225"/>
      <c r="B532" s="226"/>
      <c r="C532" s="227"/>
      <c r="D532" s="228"/>
      <c r="E532" s="228"/>
      <c r="F532" s="229"/>
      <c r="G532" s="165"/>
    </row>
    <row r="533" ht="15.75" customHeight="1">
      <c r="A533" s="225"/>
      <c r="B533" s="226"/>
      <c r="C533" s="227"/>
      <c r="D533" s="228"/>
      <c r="E533" s="228"/>
      <c r="F533" s="229"/>
      <c r="G533" s="165"/>
    </row>
    <row r="534" ht="15.75" customHeight="1">
      <c r="A534" s="225"/>
      <c r="B534" s="226"/>
      <c r="C534" s="227"/>
      <c r="D534" s="228"/>
      <c r="E534" s="228"/>
      <c r="F534" s="229"/>
      <c r="G534" s="165"/>
    </row>
    <row r="535" ht="15.75" customHeight="1">
      <c r="A535" s="225"/>
      <c r="B535" s="226"/>
      <c r="C535" s="227"/>
      <c r="D535" s="228"/>
      <c r="E535" s="228"/>
      <c r="F535" s="229"/>
      <c r="G535" s="165"/>
    </row>
    <row r="536" ht="15.75" customHeight="1">
      <c r="A536" s="225"/>
      <c r="B536" s="226"/>
      <c r="C536" s="227"/>
      <c r="D536" s="228"/>
      <c r="E536" s="228"/>
      <c r="F536" s="229"/>
      <c r="G536" s="165"/>
    </row>
    <row r="537" ht="15.75" customHeight="1">
      <c r="A537" s="225"/>
      <c r="B537" s="226"/>
      <c r="C537" s="227"/>
      <c r="D537" s="228"/>
      <c r="E537" s="228"/>
      <c r="F537" s="229"/>
      <c r="G537" s="165"/>
    </row>
    <row r="538" ht="15.75" customHeight="1">
      <c r="A538" s="225"/>
      <c r="B538" s="226"/>
      <c r="C538" s="227"/>
      <c r="D538" s="228"/>
      <c r="E538" s="228"/>
      <c r="F538" s="229"/>
      <c r="G538" s="165"/>
    </row>
    <row r="539" ht="15.75" customHeight="1">
      <c r="A539" s="225"/>
      <c r="B539" s="226"/>
      <c r="C539" s="227"/>
      <c r="D539" s="228"/>
      <c r="E539" s="228"/>
      <c r="F539" s="229"/>
      <c r="G539" s="165"/>
    </row>
    <row r="540" ht="15.75" customHeight="1">
      <c r="A540" s="225"/>
      <c r="B540" s="226"/>
      <c r="C540" s="227"/>
      <c r="D540" s="228"/>
      <c r="E540" s="228"/>
      <c r="F540" s="229"/>
      <c r="G540" s="165"/>
    </row>
    <row r="541" ht="15.75" customHeight="1">
      <c r="A541" s="225"/>
      <c r="B541" s="226"/>
      <c r="C541" s="227"/>
      <c r="D541" s="228"/>
      <c r="E541" s="228"/>
      <c r="F541" s="229"/>
      <c r="G541" s="165"/>
    </row>
    <row r="542" ht="15.75" customHeight="1">
      <c r="A542" s="225"/>
      <c r="B542" s="226"/>
      <c r="C542" s="227"/>
      <c r="D542" s="228"/>
      <c r="E542" s="228"/>
      <c r="F542" s="229"/>
      <c r="G542" s="165"/>
    </row>
    <row r="543" ht="15.75" customHeight="1">
      <c r="A543" s="225"/>
      <c r="B543" s="226"/>
      <c r="C543" s="227"/>
      <c r="D543" s="228"/>
      <c r="E543" s="228"/>
      <c r="F543" s="229"/>
      <c r="G543" s="165"/>
    </row>
    <row r="544" ht="15.75" customHeight="1">
      <c r="A544" s="225"/>
      <c r="B544" s="226"/>
      <c r="C544" s="227"/>
      <c r="D544" s="228"/>
      <c r="E544" s="228"/>
      <c r="F544" s="229"/>
      <c r="G544" s="165"/>
    </row>
    <row r="545" ht="15.75" customHeight="1">
      <c r="A545" s="225"/>
      <c r="B545" s="226"/>
      <c r="C545" s="227"/>
      <c r="D545" s="228"/>
      <c r="E545" s="228"/>
      <c r="F545" s="229"/>
      <c r="G545" s="165"/>
    </row>
    <row r="546" ht="15.75" customHeight="1">
      <c r="A546" s="225"/>
      <c r="B546" s="226"/>
      <c r="C546" s="227"/>
      <c r="D546" s="228"/>
      <c r="E546" s="228"/>
      <c r="F546" s="229"/>
      <c r="G546" s="165"/>
    </row>
    <row r="547" ht="15.75" customHeight="1">
      <c r="A547" s="225"/>
      <c r="B547" s="226"/>
      <c r="C547" s="227"/>
      <c r="D547" s="228"/>
      <c r="E547" s="228"/>
      <c r="F547" s="229"/>
      <c r="G547" s="165"/>
    </row>
    <row r="548" ht="15.75" customHeight="1">
      <c r="A548" s="225"/>
      <c r="B548" s="226"/>
      <c r="C548" s="227"/>
      <c r="D548" s="228"/>
      <c r="E548" s="228"/>
      <c r="F548" s="229"/>
      <c r="G548" s="165"/>
    </row>
    <row r="549" ht="15.75" customHeight="1">
      <c r="A549" s="225"/>
      <c r="B549" s="226"/>
      <c r="C549" s="227"/>
      <c r="D549" s="228"/>
      <c r="E549" s="228"/>
      <c r="F549" s="229"/>
      <c r="G549" s="165"/>
    </row>
    <row r="550" ht="15.75" customHeight="1">
      <c r="A550" s="225"/>
      <c r="B550" s="226"/>
      <c r="C550" s="227"/>
      <c r="D550" s="228"/>
      <c r="E550" s="228"/>
      <c r="F550" s="229"/>
      <c r="G550" s="165"/>
    </row>
    <row r="551" ht="15.75" customHeight="1">
      <c r="A551" s="225"/>
      <c r="B551" s="226"/>
      <c r="C551" s="227"/>
      <c r="D551" s="228"/>
      <c r="E551" s="228"/>
      <c r="F551" s="229"/>
      <c r="G551" s="165"/>
    </row>
    <row r="552" ht="15.75" customHeight="1">
      <c r="A552" s="225"/>
      <c r="B552" s="226"/>
      <c r="C552" s="227"/>
      <c r="D552" s="228"/>
      <c r="E552" s="228"/>
      <c r="F552" s="229"/>
      <c r="G552" s="165"/>
    </row>
    <row r="553" ht="15.75" customHeight="1">
      <c r="A553" s="225"/>
      <c r="B553" s="226"/>
      <c r="C553" s="227"/>
      <c r="D553" s="228"/>
      <c r="E553" s="228"/>
      <c r="F553" s="229"/>
      <c r="G553" s="165"/>
    </row>
    <row r="554" ht="15.75" customHeight="1">
      <c r="A554" s="225"/>
      <c r="B554" s="226"/>
      <c r="C554" s="227"/>
      <c r="D554" s="228"/>
      <c r="E554" s="228"/>
      <c r="F554" s="229"/>
      <c r="G554" s="165"/>
    </row>
    <row r="555" ht="15.75" customHeight="1">
      <c r="A555" s="225"/>
      <c r="B555" s="226"/>
      <c r="C555" s="227"/>
      <c r="D555" s="228"/>
      <c r="E555" s="228"/>
      <c r="F555" s="229"/>
      <c r="G555" s="165"/>
    </row>
    <row r="556" ht="15.75" customHeight="1">
      <c r="A556" s="225"/>
      <c r="B556" s="226"/>
      <c r="C556" s="227"/>
      <c r="D556" s="228"/>
      <c r="E556" s="228"/>
      <c r="F556" s="229"/>
      <c r="G556" s="165"/>
    </row>
    <row r="557" ht="15.75" customHeight="1">
      <c r="A557" s="225"/>
      <c r="B557" s="226"/>
      <c r="C557" s="227"/>
      <c r="D557" s="228"/>
      <c r="E557" s="228"/>
      <c r="F557" s="229"/>
      <c r="G557" s="165"/>
    </row>
    <row r="558" ht="15.75" customHeight="1">
      <c r="A558" s="225"/>
      <c r="B558" s="226"/>
      <c r="C558" s="227"/>
      <c r="D558" s="228"/>
      <c r="E558" s="228"/>
      <c r="F558" s="229"/>
      <c r="G558" s="165"/>
    </row>
    <row r="559" ht="15.75" customHeight="1">
      <c r="A559" s="225"/>
      <c r="B559" s="226"/>
      <c r="C559" s="227"/>
      <c r="D559" s="228"/>
      <c r="E559" s="228"/>
      <c r="F559" s="229"/>
      <c r="G559" s="165"/>
    </row>
    <row r="560" ht="15.75" customHeight="1">
      <c r="A560" s="225"/>
      <c r="B560" s="226"/>
      <c r="C560" s="227"/>
      <c r="D560" s="228"/>
      <c r="E560" s="228"/>
      <c r="F560" s="229"/>
      <c r="G560" s="165"/>
    </row>
    <row r="561" ht="15.75" customHeight="1">
      <c r="A561" s="225"/>
      <c r="B561" s="226"/>
      <c r="C561" s="227"/>
      <c r="D561" s="228"/>
      <c r="E561" s="228"/>
      <c r="F561" s="229"/>
      <c r="G561" s="165"/>
    </row>
    <row r="562" ht="15.75" customHeight="1">
      <c r="A562" s="225"/>
      <c r="B562" s="226"/>
      <c r="C562" s="227"/>
      <c r="D562" s="228"/>
      <c r="E562" s="228"/>
      <c r="F562" s="229"/>
      <c r="G562" s="165"/>
    </row>
    <row r="563" ht="15.75" customHeight="1">
      <c r="A563" s="225"/>
      <c r="B563" s="226"/>
      <c r="C563" s="227"/>
      <c r="D563" s="228"/>
      <c r="E563" s="228"/>
      <c r="F563" s="229"/>
      <c r="G563" s="165"/>
    </row>
    <row r="564" ht="15.75" customHeight="1">
      <c r="A564" s="225"/>
      <c r="B564" s="226"/>
      <c r="C564" s="227"/>
      <c r="D564" s="228"/>
      <c r="E564" s="228"/>
      <c r="F564" s="229"/>
      <c r="G564" s="165"/>
    </row>
    <row r="565" ht="15.75" customHeight="1">
      <c r="A565" s="225"/>
      <c r="B565" s="226"/>
      <c r="C565" s="227"/>
      <c r="D565" s="228"/>
      <c r="E565" s="228"/>
      <c r="F565" s="229"/>
      <c r="G565" s="165"/>
    </row>
    <row r="566" ht="15.75" customHeight="1">
      <c r="A566" s="225"/>
      <c r="B566" s="226"/>
      <c r="C566" s="227"/>
      <c r="D566" s="228"/>
      <c r="E566" s="228"/>
      <c r="F566" s="229"/>
      <c r="G566" s="165"/>
    </row>
    <row r="567" ht="15.75" customHeight="1">
      <c r="A567" s="225"/>
      <c r="B567" s="226"/>
      <c r="C567" s="227"/>
      <c r="D567" s="228"/>
      <c r="E567" s="228"/>
      <c r="F567" s="229"/>
      <c r="G567" s="165"/>
    </row>
    <row r="568" ht="15.75" customHeight="1">
      <c r="A568" s="225"/>
      <c r="B568" s="226"/>
      <c r="C568" s="227"/>
      <c r="D568" s="228"/>
      <c r="E568" s="228"/>
      <c r="F568" s="229"/>
      <c r="G568" s="165"/>
    </row>
    <row r="569" ht="15.75" customHeight="1">
      <c r="A569" s="225"/>
      <c r="B569" s="226"/>
      <c r="C569" s="227"/>
      <c r="D569" s="228"/>
      <c r="E569" s="228"/>
      <c r="F569" s="229"/>
      <c r="G569" s="165"/>
    </row>
    <row r="570" ht="15.75" customHeight="1">
      <c r="A570" s="225"/>
      <c r="B570" s="226"/>
      <c r="C570" s="227"/>
      <c r="D570" s="228"/>
      <c r="E570" s="228"/>
      <c r="F570" s="229"/>
      <c r="G570" s="165"/>
    </row>
    <row r="571" ht="15.75" customHeight="1">
      <c r="A571" s="225"/>
      <c r="B571" s="226"/>
      <c r="C571" s="227"/>
      <c r="D571" s="228"/>
      <c r="E571" s="228"/>
      <c r="F571" s="229"/>
      <c r="G571" s="165"/>
    </row>
    <row r="572" ht="15.75" customHeight="1">
      <c r="A572" s="225"/>
      <c r="B572" s="226"/>
      <c r="C572" s="227"/>
      <c r="D572" s="228"/>
      <c r="E572" s="228"/>
      <c r="F572" s="229"/>
      <c r="G572" s="165"/>
    </row>
    <row r="573" ht="15.75" customHeight="1">
      <c r="A573" s="225"/>
      <c r="B573" s="226"/>
      <c r="C573" s="227"/>
      <c r="D573" s="228"/>
      <c r="E573" s="228"/>
      <c r="F573" s="229"/>
      <c r="G573" s="165"/>
    </row>
    <row r="574" ht="15.75" customHeight="1">
      <c r="A574" s="225"/>
      <c r="B574" s="226"/>
      <c r="C574" s="227"/>
      <c r="D574" s="228"/>
      <c r="E574" s="228"/>
      <c r="F574" s="229"/>
      <c r="G574" s="165"/>
    </row>
    <row r="575" ht="15.75" customHeight="1">
      <c r="A575" s="225"/>
      <c r="B575" s="226"/>
      <c r="C575" s="227"/>
      <c r="D575" s="228"/>
      <c r="E575" s="228"/>
      <c r="F575" s="229"/>
      <c r="G575" s="165"/>
    </row>
    <row r="576" ht="15.75" customHeight="1">
      <c r="A576" s="225"/>
      <c r="B576" s="226"/>
      <c r="C576" s="227"/>
      <c r="D576" s="228"/>
      <c r="E576" s="228"/>
      <c r="F576" s="229"/>
      <c r="G576" s="165"/>
    </row>
    <row r="577" ht="15.75" customHeight="1">
      <c r="A577" s="225"/>
      <c r="B577" s="226"/>
      <c r="C577" s="227"/>
      <c r="D577" s="228"/>
      <c r="E577" s="228"/>
      <c r="F577" s="229"/>
      <c r="G577" s="165"/>
    </row>
    <row r="578" ht="15.75" customHeight="1">
      <c r="A578" s="225"/>
      <c r="B578" s="226"/>
      <c r="C578" s="227"/>
      <c r="D578" s="228"/>
      <c r="E578" s="228"/>
      <c r="F578" s="229"/>
      <c r="G578" s="165"/>
    </row>
    <row r="579" ht="15.75" customHeight="1">
      <c r="A579" s="225"/>
      <c r="B579" s="226"/>
      <c r="C579" s="227"/>
      <c r="D579" s="228"/>
      <c r="E579" s="228"/>
      <c r="F579" s="229"/>
      <c r="G579" s="165"/>
    </row>
    <row r="580" ht="15.75" customHeight="1">
      <c r="A580" s="225"/>
      <c r="B580" s="226"/>
      <c r="C580" s="227"/>
      <c r="D580" s="228"/>
      <c r="E580" s="228"/>
      <c r="F580" s="229"/>
      <c r="G580" s="165"/>
    </row>
    <row r="581" ht="15.75" customHeight="1">
      <c r="A581" s="225"/>
      <c r="B581" s="226"/>
      <c r="C581" s="227"/>
      <c r="D581" s="228"/>
      <c r="E581" s="228"/>
      <c r="F581" s="229"/>
      <c r="G581" s="165"/>
    </row>
    <row r="582" ht="15.75" customHeight="1">
      <c r="A582" s="225"/>
      <c r="B582" s="226"/>
      <c r="C582" s="227"/>
      <c r="D582" s="228"/>
      <c r="E582" s="228"/>
      <c r="F582" s="229"/>
      <c r="G582" s="165"/>
    </row>
    <row r="583" ht="15.75" customHeight="1">
      <c r="A583" s="225"/>
      <c r="B583" s="226"/>
      <c r="C583" s="227"/>
      <c r="D583" s="228"/>
      <c r="E583" s="228"/>
      <c r="F583" s="229"/>
      <c r="G583" s="165"/>
    </row>
    <row r="584" ht="15.75" customHeight="1">
      <c r="A584" s="225"/>
      <c r="B584" s="226"/>
      <c r="C584" s="227"/>
      <c r="D584" s="228"/>
      <c r="E584" s="228"/>
      <c r="F584" s="229"/>
      <c r="G584" s="165"/>
    </row>
    <row r="585" ht="15.75" customHeight="1">
      <c r="A585" s="225"/>
      <c r="B585" s="226"/>
      <c r="C585" s="227"/>
      <c r="D585" s="228"/>
      <c r="E585" s="228"/>
      <c r="F585" s="229"/>
      <c r="G585" s="165"/>
    </row>
    <row r="586" ht="15.75" customHeight="1">
      <c r="A586" s="225"/>
      <c r="B586" s="226"/>
      <c r="C586" s="227"/>
      <c r="D586" s="228"/>
      <c r="E586" s="228"/>
      <c r="F586" s="229"/>
      <c r="G586" s="165"/>
    </row>
    <row r="587" ht="15.75" customHeight="1">
      <c r="A587" s="225"/>
      <c r="B587" s="226"/>
      <c r="C587" s="227"/>
      <c r="D587" s="228"/>
      <c r="E587" s="228"/>
      <c r="F587" s="229"/>
      <c r="G587" s="165"/>
    </row>
    <row r="588" ht="15.75" customHeight="1">
      <c r="A588" s="225"/>
      <c r="B588" s="226"/>
      <c r="C588" s="227"/>
      <c r="D588" s="228"/>
      <c r="E588" s="228"/>
      <c r="F588" s="229"/>
      <c r="G588" s="165"/>
    </row>
    <row r="589" ht="15.75" customHeight="1">
      <c r="A589" s="225"/>
      <c r="B589" s="226"/>
      <c r="C589" s="227"/>
      <c r="D589" s="228"/>
      <c r="E589" s="228"/>
      <c r="F589" s="229"/>
      <c r="G589" s="165"/>
    </row>
    <row r="590" ht="15.75" customHeight="1">
      <c r="A590" s="225"/>
      <c r="B590" s="226"/>
      <c r="C590" s="227"/>
      <c r="D590" s="228"/>
      <c r="E590" s="228"/>
      <c r="F590" s="229"/>
      <c r="G590" s="165"/>
    </row>
    <row r="591" ht="15.75" customHeight="1">
      <c r="A591" s="225"/>
      <c r="B591" s="226"/>
      <c r="C591" s="227"/>
      <c r="D591" s="228"/>
      <c r="E591" s="228"/>
      <c r="F591" s="229"/>
      <c r="G591" s="165"/>
    </row>
    <row r="592" ht="15.75" customHeight="1">
      <c r="A592" s="225"/>
      <c r="B592" s="226"/>
      <c r="C592" s="227"/>
      <c r="D592" s="228"/>
      <c r="E592" s="228"/>
      <c r="F592" s="229"/>
      <c r="G592" s="165"/>
    </row>
    <row r="593" ht="15.75" customHeight="1">
      <c r="A593" s="225"/>
      <c r="B593" s="226"/>
      <c r="C593" s="227"/>
      <c r="D593" s="228"/>
      <c r="E593" s="228"/>
      <c r="F593" s="229"/>
      <c r="G593" s="165"/>
    </row>
    <row r="594" ht="15.75" customHeight="1">
      <c r="A594" s="225"/>
      <c r="B594" s="226"/>
      <c r="C594" s="227"/>
      <c r="D594" s="228"/>
      <c r="E594" s="228"/>
      <c r="F594" s="229"/>
      <c r="G594" s="165"/>
    </row>
    <row r="595" ht="15.75" customHeight="1">
      <c r="A595" s="225"/>
      <c r="B595" s="226"/>
      <c r="C595" s="227"/>
      <c r="D595" s="228"/>
      <c r="E595" s="228"/>
      <c r="F595" s="229"/>
      <c r="G595" s="165"/>
    </row>
    <row r="596" ht="15.75" customHeight="1">
      <c r="A596" s="225"/>
      <c r="B596" s="226"/>
      <c r="C596" s="227"/>
      <c r="D596" s="228"/>
      <c r="E596" s="228"/>
      <c r="F596" s="229"/>
      <c r="G596" s="165"/>
    </row>
    <row r="597" ht="15.75" customHeight="1">
      <c r="A597" s="225"/>
      <c r="B597" s="226"/>
      <c r="C597" s="227"/>
      <c r="D597" s="228"/>
      <c r="E597" s="228"/>
      <c r="F597" s="229"/>
      <c r="G597" s="165"/>
    </row>
    <row r="598" ht="15.75" customHeight="1">
      <c r="A598" s="225"/>
      <c r="B598" s="226"/>
      <c r="C598" s="227"/>
      <c r="D598" s="228"/>
      <c r="E598" s="228"/>
      <c r="F598" s="229"/>
      <c r="G598" s="165"/>
    </row>
    <row r="599" ht="15.75" customHeight="1">
      <c r="A599" s="225"/>
      <c r="B599" s="226"/>
      <c r="C599" s="227"/>
      <c r="D599" s="228"/>
      <c r="E599" s="228"/>
      <c r="F599" s="229"/>
      <c r="G599" s="165"/>
    </row>
    <row r="600" ht="15.75" customHeight="1">
      <c r="A600" s="225"/>
      <c r="B600" s="226"/>
      <c r="C600" s="227"/>
      <c r="D600" s="228"/>
      <c r="E600" s="228"/>
      <c r="F600" s="229"/>
      <c r="G600" s="165"/>
    </row>
    <row r="601" ht="15.75" customHeight="1">
      <c r="A601" s="225"/>
      <c r="B601" s="226"/>
      <c r="C601" s="227"/>
      <c r="D601" s="228"/>
      <c r="E601" s="228"/>
      <c r="F601" s="229"/>
      <c r="G601" s="165"/>
    </row>
    <row r="602" ht="15.75" customHeight="1">
      <c r="A602" s="225"/>
      <c r="B602" s="226"/>
      <c r="C602" s="227"/>
      <c r="D602" s="228"/>
      <c r="E602" s="228"/>
      <c r="F602" s="229"/>
      <c r="G602" s="165"/>
    </row>
    <row r="603" ht="15.75" customHeight="1">
      <c r="A603" s="225"/>
      <c r="B603" s="226"/>
      <c r="C603" s="227"/>
      <c r="D603" s="228"/>
      <c r="E603" s="228"/>
      <c r="F603" s="229"/>
      <c r="G603" s="165"/>
    </row>
    <row r="604" ht="15.75" customHeight="1">
      <c r="A604" s="225"/>
      <c r="B604" s="226"/>
      <c r="C604" s="227"/>
      <c r="D604" s="228"/>
      <c r="E604" s="228"/>
      <c r="F604" s="229"/>
      <c r="G604" s="165"/>
    </row>
    <row r="605" ht="15.75" customHeight="1">
      <c r="A605" s="225"/>
      <c r="B605" s="226"/>
      <c r="C605" s="227"/>
      <c r="D605" s="228"/>
      <c r="E605" s="228"/>
      <c r="F605" s="229"/>
      <c r="G605" s="165"/>
    </row>
    <row r="606" ht="15.75" customHeight="1">
      <c r="A606" s="225"/>
      <c r="B606" s="226"/>
      <c r="C606" s="227"/>
      <c r="D606" s="228"/>
      <c r="E606" s="228"/>
      <c r="F606" s="229"/>
      <c r="G606" s="165"/>
    </row>
    <row r="607" ht="15.75" customHeight="1">
      <c r="A607" s="225"/>
      <c r="B607" s="226"/>
      <c r="C607" s="227"/>
      <c r="D607" s="228"/>
      <c r="E607" s="228"/>
      <c r="F607" s="229"/>
      <c r="G607" s="165"/>
    </row>
    <row r="608" ht="15.75" customHeight="1">
      <c r="A608" s="225"/>
      <c r="B608" s="226"/>
      <c r="C608" s="227"/>
      <c r="D608" s="228"/>
      <c r="E608" s="228"/>
      <c r="F608" s="229"/>
      <c r="G608" s="165"/>
    </row>
    <row r="609" ht="15.75" customHeight="1">
      <c r="A609" s="225"/>
      <c r="B609" s="226"/>
      <c r="C609" s="227"/>
      <c r="D609" s="228"/>
      <c r="E609" s="228"/>
      <c r="F609" s="229"/>
      <c r="G609" s="165"/>
    </row>
    <row r="610" ht="15.75" customHeight="1">
      <c r="A610" s="225"/>
      <c r="B610" s="226"/>
      <c r="C610" s="227"/>
      <c r="D610" s="228"/>
      <c r="E610" s="228"/>
      <c r="F610" s="229"/>
      <c r="G610" s="165"/>
    </row>
    <row r="611" ht="15.75" customHeight="1">
      <c r="A611" s="225"/>
      <c r="B611" s="226"/>
      <c r="C611" s="227"/>
      <c r="D611" s="228"/>
      <c r="E611" s="228"/>
      <c r="F611" s="229"/>
      <c r="G611" s="165"/>
    </row>
    <row r="612" ht="15.75" customHeight="1">
      <c r="A612" s="225"/>
      <c r="B612" s="226"/>
      <c r="C612" s="227"/>
      <c r="D612" s="228"/>
      <c r="E612" s="228"/>
      <c r="F612" s="229"/>
      <c r="G612" s="165"/>
    </row>
    <row r="613" ht="15.75" customHeight="1">
      <c r="A613" s="225"/>
      <c r="B613" s="226"/>
      <c r="C613" s="227"/>
      <c r="D613" s="228"/>
      <c r="E613" s="228"/>
      <c r="F613" s="229"/>
      <c r="G613" s="165"/>
    </row>
    <row r="614" ht="15.75" customHeight="1">
      <c r="A614" s="225"/>
      <c r="B614" s="226"/>
      <c r="C614" s="227"/>
      <c r="D614" s="228"/>
      <c r="E614" s="228"/>
      <c r="F614" s="229"/>
      <c r="G614" s="165"/>
    </row>
    <row r="615" ht="15.75" customHeight="1">
      <c r="A615" s="225"/>
      <c r="B615" s="226"/>
      <c r="C615" s="227"/>
      <c r="D615" s="228"/>
      <c r="E615" s="228"/>
      <c r="F615" s="229"/>
      <c r="G615" s="165"/>
    </row>
    <row r="616" ht="15.75" customHeight="1">
      <c r="A616" s="225"/>
      <c r="B616" s="226"/>
      <c r="C616" s="227"/>
      <c r="D616" s="228"/>
      <c r="E616" s="228"/>
      <c r="F616" s="229"/>
      <c r="G616" s="165"/>
    </row>
    <row r="617" ht="15.75" customHeight="1">
      <c r="A617" s="225"/>
      <c r="B617" s="226"/>
      <c r="C617" s="227"/>
      <c r="D617" s="228"/>
      <c r="E617" s="228"/>
      <c r="F617" s="229"/>
      <c r="G617" s="165"/>
    </row>
    <row r="618" ht="15.75" customHeight="1">
      <c r="A618" s="225"/>
      <c r="B618" s="226"/>
      <c r="C618" s="227"/>
      <c r="D618" s="228"/>
      <c r="E618" s="228"/>
      <c r="F618" s="229"/>
      <c r="G618" s="165"/>
    </row>
    <row r="619" ht="15.75" customHeight="1">
      <c r="A619" s="225"/>
      <c r="B619" s="226"/>
      <c r="C619" s="227"/>
      <c r="D619" s="228"/>
      <c r="E619" s="228"/>
      <c r="F619" s="229"/>
      <c r="G619" s="165"/>
    </row>
    <row r="620" ht="15.75" customHeight="1">
      <c r="A620" s="225"/>
      <c r="B620" s="226"/>
      <c r="C620" s="227"/>
      <c r="D620" s="228"/>
      <c r="E620" s="228"/>
      <c r="F620" s="229"/>
      <c r="G620" s="165"/>
    </row>
    <row r="621" ht="15.75" customHeight="1">
      <c r="A621" s="225"/>
      <c r="B621" s="226"/>
      <c r="C621" s="227"/>
      <c r="D621" s="228"/>
      <c r="E621" s="228"/>
      <c r="F621" s="229"/>
      <c r="G621" s="165"/>
    </row>
    <row r="622" ht="15.75" customHeight="1">
      <c r="A622" s="225"/>
      <c r="B622" s="226"/>
      <c r="C622" s="227"/>
      <c r="D622" s="228"/>
      <c r="E622" s="228"/>
      <c r="F622" s="229"/>
      <c r="G622" s="165"/>
    </row>
    <row r="623" ht="15.75" customHeight="1">
      <c r="A623" s="225"/>
      <c r="B623" s="226"/>
      <c r="C623" s="227"/>
      <c r="D623" s="228"/>
      <c r="E623" s="228"/>
      <c r="F623" s="229"/>
      <c r="G623" s="165"/>
    </row>
    <row r="624" ht="15.75" customHeight="1">
      <c r="A624" s="225"/>
      <c r="B624" s="226"/>
      <c r="C624" s="227"/>
      <c r="D624" s="228"/>
      <c r="E624" s="228"/>
      <c r="F624" s="229"/>
      <c r="G624" s="165"/>
    </row>
    <row r="625" ht="15.75" customHeight="1">
      <c r="A625" s="225"/>
      <c r="B625" s="226"/>
      <c r="C625" s="227"/>
      <c r="D625" s="228"/>
      <c r="E625" s="228"/>
      <c r="F625" s="229"/>
      <c r="G625" s="165"/>
    </row>
    <row r="626" ht="15.75" customHeight="1">
      <c r="A626" s="225"/>
      <c r="B626" s="226"/>
      <c r="C626" s="227"/>
      <c r="D626" s="228"/>
      <c r="E626" s="228"/>
      <c r="F626" s="229"/>
      <c r="G626" s="165"/>
    </row>
    <row r="627" ht="15.75" customHeight="1">
      <c r="A627" s="225"/>
      <c r="B627" s="226"/>
      <c r="C627" s="227"/>
      <c r="D627" s="228"/>
      <c r="E627" s="228"/>
      <c r="F627" s="229"/>
      <c r="G627" s="165"/>
    </row>
    <row r="628" ht="15.75" customHeight="1">
      <c r="A628" s="225"/>
      <c r="B628" s="226"/>
      <c r="C628" s="227"/>
      <c r="D628" s="228"/>
      <c r="E628" s="228"/>
      <c r="F628" s="229"/>
      <c r="G628" s="165"/>
    </row>
    <row r="629" ht="15.75" customHeight="1">
      <c r="A629" s="225"/>
      <c r="B629" s="226"/>
      <c r="C629" s="227"/>
      <c r="D629" s="228"/>
      <c r="E629" s="228"/>
      <c r="F629" s="229"/>
      <c r="G629" s="165"/>
    </row>
    <row r="630" ht="15.75" customHeight="1">
      <c r="A630" s="225"/>
      <c r="B630" s="226"/>
      <c r="C630" s="227"/>
      <c r="D630" s="228"/>
      <c r="E630" s="228"/>
      <c r="F630" s="229"/>
      <c r="G630" s="165"/>
    </row>
    <row r="631" ht="15.75" customHeight="1">
      <c r="A631" s="225"/>
      <c r="B631" s="226"/>
      <c r="C631" s="227"/>
      <c r="D631" s="228"/>
      <c r="E631" s="228"/>
      <c r="F631" s="229"/>
      <c r="G631" s="165"/>
    </row>
    <row r="632" ht="15.75" customHeight="1">
      <c r="A632" s="225"/>
      <c r="B632" s="226"/>
      <c r="C632" s="227"/>
      <c r="D632" s="228"/>
      <c r="E632" s="228"/>
      <c r="F632" s="229"/>
      <c r="G632" s="165"/>
    </row>
    <row r="633" ht="15.75" customHeight="1">
      <c r="A633" s="225"/>
      <c r="B633" s="226"/>
      <c r="C633" s="227"/>
      <c r="D633" s="228"/>
      <c r="E633" s="228"/>
      <c r="F633" s="229"/>
      <c r="G633" s="165"/>
    </row>
    <row r="634" ht="15.75" customHeight="1">
      <c r="A634" s="225"/>
      <c r="B634" s="226"/>
      <c r="C634" s="227"/>
      <c r="D634" s="228"/>
      <c r="E634" s="228"/>
      <c r="F634" s="229"/>
      <c r="G634" s="165"/>
    </row>
    <row r="635" ht="15.75" customHeight="1">
      <c r="A635" s="225"/>
      <c r="B635" s="226"/>
      <c r="C635" s="227"/>
      <c r="D635" s="228"/>
      <c r="E635" s="228"/>
      <c r="F635" s="229"/>
      <c r="G635" s="165"/>
    </row>
    <row r="636" ht="15.75" customHeight="1">
      <c r="A636" s="225"/>
      <c r="B636" s="226"/>
      <c r="C636" s="227"/>
      <c r="D636" s="228"/>
      <c r="E636" s="228"/>
      <c r="F636" s="229"/>
      <c r="G636" s="165"/>
    </row>
    <row r="637" ht="15.75" customHeight="1">
      <c r="A637" s="225"/>
      <c r="B637" s="226"/>
      <c r="C637" s="227"/>
      <c r="D637" s="228"/>
      <c r="E637" s="228"/>
      <c r="F637" s="229"/>
      <c r="G637" s="165"/>
    </row>
    <row r="638" ht="15.75" customHeight="1">
      <c r="A638" s="225"/>
      <c r="B638" s="226"/>
      <c r="C638" s="227"/>
      <c r="D638" s="228"/>
      <c r="E638" s="228"/>
      <c r="F638" s="229"/>
      <c r="G638" s="165"/>
    </row>
    <row r="639" ht="15.75" customHeight="1">
      <c r="A639" s="225"/>
      <c r="B639" s="226"/>
      <c r="C639" s="227"/>
      <c r="D639" s="228"/>
      <c r="E639" s="228"/>
      <c r="F639" s="229"/>
      <c r="G639" s="165"/>
    </row>
    <row r="640" ht="15.75" customHeight="1">
      <c r="A640" s="225"/>
      <c r="B640" s="226"/>
      <c r="C640" s="227"/>
      <c r="D640" s="228"/>
      <c r="E640" s="228"/>
      <c r="F640" s="229"/>
      <c r="G640" s="165"/>
    </row>
    <row r="641" ht="15.75" customHeight="1">
      <c r="A641" s="225"/>
      <c r="B641" s="226"/>
      <c r="C641" s="227"/>
      <c r="D641" s="228"/>
      <c r="E641" s="228"/>
      <c r="F641" s="229"/>
      <c r="G641" s="165"/>
    </row>
    <row r="642" ht="15.75" customHeight="1">
      <c r="A642" s="225"/>
      <c r="B642" s="226"/>
      <c r="C642" s="227"/>
      <c r="D642" s="228"/>
      <c r="E642" s="228"/>
      <c r="F642" s="229"/>
      <c r="G642" s="165"/>
    </row>
    <row r="643" ht="15.75" customHeight="1">
      <c r="A643" s="225"/>
      <c r="B643" s="226"/>
      <c r="C643" s="227"/>
      <c r="D643" s="228"/>
      <c r="E643" s="228"/>
      <c r="F643" s="229"/>
      <c r="G643" s="165"/>
    </row>
    <row r="644" ht="15.75" customHeight="1">
      <c r="A644" s="225"/>
      <c r="B644" s="226"/>
      <c r="C644" s="227"/>
      <c r="D644" s="228"/>
      <c r="E644" s="228"/>
      <c r="F644" s="229"/>
      <c r="G644" s="165"/>
    </row>
    <row r="645" ht="15.75" customHeight="1">
      <c r="A645" s="225"/>
      <c r="B645" s="226"/>
      <c r="C645" s="227"/>
      <c r="D645" s="228"/>
      <c r="E645" s="228"/>
      <c r="F645" s="229"/>
      <c r="G645" s="165"/>
    </row>
    <row r="646" ht="15.75" customHeight="1">
      <c r="A646" s="225"/>
      <c r="B646" s="226"/>
      <c r="C646" s="227"/>
      <c r="D646" s="228"/>
      <c r="E646" s="228"/>
      <c r="F646" s="229"/>
      <c r="G646" s="165"/>
    </row>
    <row r="647" ht="15.75" customHeight="1">
      <c r="A647" s="225"/>
      <c r="B647" s="226"/>
      <c r="C647" s="227"/>
      <c r="D647" s="228"/>
      <c r="E647" s="228"/>
      <c r="F647" s="229"/>
      <c r="G647" s="165"/>
    </row>
    <row r="648" ht="15.75" customHeight="1">
      <c r="A648" s="225"/>
      <c r="B648" s="226"/>
      <c r="C648" s="227"/>
      <c r="D648" s="228"/>
      <c r="E648" s="228"/>
      <c r="F648" s="229"/>
      <c r="G648" s="165"/>
    </row>
    <row r="649" ht="15.75" customHeight="1">
      <c r="A649" s="225"/>
      <c r="B649" s="226"/>
      <c r="C649" s="227"/>
      <c r="D649" s="228"/>
      <c r="E649" s="228"/>
      <c r="F649" s="229"/>
      <c r="G649" s="165"/>
    </row>
    <row r="650" ht="15.75" customHeight="1">
      <c r="A650" s="225"/>
      <c r="B650" s="226"/>
      <c r="C650" s="227"/>
      <c r="D650" s="228"/>
      <c r="E650" s="228"/>
      <c r="F650" s="229"/>
      <c r="G650" s="165"/>
    </row>
    <row r="651" ht="15.75" customHeight="1">
      <c r="A651" s="225"/>
      <c r="B651" s="226"/>
      <c r="C651" s="227"/>
      <c r="D651" s="228"/>
      <c r="E651" s="228"/>
      <c r="F651" s="229"/>
      <c r="G651" s="165"/>
    </row>
    <row r="652" ht="15.75" customHeight="1">
      <c r="A652" s="225"/>
      <c r="B652" s="226"/>
      <c r="C652" s="227"/>
      <c r="D652" s="228"/>
      <c r="E652" s="228"/>
      <c r="F652" s="229"/>
      <c r="G652" s="165"/>
    </row>
    <row r="653" ht="15.75" customHeight="1">
      <c r="A653" s="225"/>
      <c r="B653" s="226"/>
      <c r="C653" s="227"/>
      <c r="D653" s="228"/>
      <c r="E653" s="228"/>
      <c r="F653" s="229"/>
      <c r="G653" s="165"/>
    </row>
    <row r="654" ht="15.75" customHeight="1">
      <c r="A654" s="225"/>
      <c r="B654" s="226"/>
      <c r="C654" s="227"/>
      <c r="D654" s="228"/>
      <c r="E654" s="228"/>
      <c r="F654" s="229"/>
      <c r="G654" s="165"/>
    </row>
    <row r="655" ht="15.75" customHeight="1">
      <c r="A655" s="225"/>
      <c r="B655" s="226"/>
      <c r="C655" s="227"/>
      <c r="D655" s="228"/>
      <c r="E655" s="228"/>
      <c r="F655" s="229"/>
      <c r="G655" s="165"/>
    </row>
    <row r="656" ht="15.75" customHeight="1">
      <c r="A656" s="225"/>
      <c r="B656" s="226"/>
      <c r="C656" s="227"/>
      <c r="D656" s="228"/>
      <c r="E656" s="228"/>
      <c r="F656" s="229"/>
      <c r="G656" s="165"/>
    </row>
    <row r="657" ht="15.75" customHeight="1">
      <c r="A657" s="225"/>
      <c r="B657" s="226"/>
      <c r="C657" s="227"/>
      <c r="D657" s="228"/>
      <c r="E657" s="228"/>
      <c r="F657" s="229"/>
      <c r="G657" s="165"/>
    </row>
    <row r="658" ht="15.75" customHeight="1">
      <c r="A658" s="225"/>
      <c r="B658" s="226"/>
      <c r="C658" s="227"/>
      <c r="D658" s="228"/>
      <c r="E658" s="228"/>
      <c r="F658" s="229"/>
      <c r="G658" s="165"/>
    </row>
    <row r="659" ht="15.75" customHeight="1">
      <c r="A659" s="225"/>
      <c r="B659" s="226"/>
      <c r="C659" s="227"/>
      <c r="D659" s="228"/>
      <c r="E659" s="228"/>
      <c r="F659" s="229"/>
      <c r="G659" s="165"/>
    </row>
    <row r="660" ht="15.75" customHeight="1">
      <c r="A660" s="225"/>
      <c r="B660" s="226"/>
      <c r="C660" s="227"/>
      <c r="D660" s="228"/>
      <c r="E660" s="228"/>
      <c r="F660" s="229"/>
      <c r="G660" s="165"/>
    </row>
    <row r="661" ht="15.75" customHeight="1">
      <c r="A661" s="225"/>
      <c r="B661" s="226"/>
      <c r="C661" s="227"/>
      <c r="D661" s="228"/>
      <c r="E661" s="228"/>
      <c r="F661" s="229"/>
      <c r="G661" s="165"/>
    </row>
    <row r="662" ht="15.75" customHeight="1">
      <c r="A662" s="225"/>
      <c r="B662" s="226"/>
      <c r="C662" s="227"/>
      <c r="D662" s="228"/>
      <c r="E662" s="228"/>
      <c r="F662" s="229"/>
      <c r="G662" s="165"/>
    </row>
    <row r="663" ht="15.75" customHeight="1">
      <c r="A663" s="225"/>
      <c r="B663" s="226"/>
      <c r="C663" s="227"/>
      <c r="D663" s="228"/>
      <c r="E663" s="228"/>
      <c r="F663" s="229"/>
      <c r="G663" s="165"/>
    </row>
    <row r="664" ht="15.75" customHeight="1">
      <c r="A664" s="225"/>
      <c r="B664" s="226"/>
      <c r="C664" s="227"/>
      <c r="D664" s="228"/>
      <c r="E664" s="228"/>
      <c r="F664" s="229"/>
      <c r="G664" s="165"/>
    </row>
    <row r="665" ht="15.75" customHeight="1">
      <c r="A665" s="225"/>
      <c r="B665" s="226"/>
      <c r="C665" s="227"/>
      <c r="D665" s="228"/>
      <c r="E665" s="228"/>
      <c r="F665" s="229"/>
      <c r="G665" s="165"/>
    </row>
    <row r="666" ht="15.75" customHeight="1">
      <c r="A666" s="225"/>
      <c r="B666" s="226"/>
      <c r="C666" s="227"/>
      <c r="D666" s="228"/>
      <c r="E666" s="228"/>
      <c r="F666" s="229"/>
      <c r="G666" s="165"/>
    </row>
    <row r="667" ht="15.75" customHeight="1">
      <c r="A667" s="225"/>
      <c r="B667" s="226"/>
      <c r="C667" s="227"/>
      <c r="D667" s="228"/>
      <c r="E667" s="228"/>
      <c r="F667" s="229"/>
      <c r="G667" s="165"/>
    </row>
    <row r="668" ht="15.75" customHeight="1">
      <c r="A668" s="225"/>
      <c r="B668" s="226"/>
      <c r="C668" s="227"/>
      <c r="D668" s="228"/>
      <c r="E668" s="228"/>
      <c r="F668" s="229"/>
      <c r="G668" s="165"/>
    </row>
    <row r="669" ht="15.75" customHeight="1">
      <c r="A669" s="225"/>
      <c r="B669" s="226"/>
      <c r="C669" s="227"/>
      <c r="D669" s="228"/>
      <c r="E669" s="228"/>
      <c r="F669" s="229"/>
      <c r="G669" s="165"/>
    </row>
    <row r="670" ht="15.75" customHeight="1">
      <c r="A670" s="225"/>
      <c r="B670" s="226"/>
      <c r="C670" s="227"/>
      <c r="D670" s="228"/>
      <c r="E670" s="228"/>
      <c r="F670" s="229"/>
      <c r="G670" s="165"/>
    </row>
    <row r="671" ht="15.75" customHeight="1">
      <c r="A671" s="225"/>
      <c r="B671" s="226"/>
      <c r="C671" s="227"/>
      <c r="D671" s="228"/>
      <c r="E671" s="228"/>
      <c r="F671" s="229"/>
      <c r="G671" s="165"/>
    </row>
    <row r="672" ht="15.75" customHeight="1">
      <c r="A672" s="225"/>
      <c r="B672" s="226"/>
      <c r="C672" s="227"/>
      <c r="D672" s="228"/>
      <c r="E672" s="228"/>
      <c r="F672" s="229"/>
      <c r="G672" s="165"/>
    </row>
    <row r="673" ht="15.75" customHeight="1">
      <c r="A673" s="225"/>
      <c r="B673" s="226"/>
      <c r="C673" s="227"/>
      <c r="D673" s="228"/>
      <c r="E673" s="228"/>
      <c r="F673" s="229"/>
      <c r="G673" s="165"/>
    </row>
    <row r="674" ht="15.75" customHeight="1">
      <c r="A674" s="225"/>
      <c r="B674" s="226"/>
      <c r="C674" s="227"/>
      <c r="D674" s="228"/>
      <c r="E674" s="228"/>
      <c r="F674" s="229"/>
      <c r="G674" s="165"/>
    </row>
    <row r="675" ht="15.75" customHeight="1">
      <c r="A675" s="225"/>
      <c r="B675" s="226"/>
      <c r="C675" s="227"/>
      <c r="D675" s="228"/>
      <c r="E675" s="228"/>
      <c r="F675" s="229"/>
      <c r="G675" s="165"/>
    </row>
    <row r="676" ht="15.75" customHeight="1">
      <c r="A676" s="225"/>
      <c r="B676" s="226"/>
      <c r="C676" s="227"/>
      <c r="D676" s="228"/>
      <c r="E676" s="228"/>
      <c r="F676" s="229"/>
      <c r="G676" s="165"/>
    </row>
    <row r="677" ht="15.75" customHeight="1">
      <c r="A677" s="225"/>
      <c r="B677" s="226"/>
      <c r="C677" s="227"/>
      <c r="D677" s="228"/>
      <c r="E677" s="228"/>
      <c r="F677" s="229"/>
      <c r="G677" s="165"/>
    </row>
    <row r="678" ht="15.75" customHeight="1">
      <c r="A678" s="225"/>
      <c r="B678" s="226"/>
      <c r="C678" s="227"/>
      <c r="D678" s="228"/>
      <c r="E678" s="228"/>
      <c r="F678" s="229"/>
      <c r="G678" s="165"/>
    </row>
    <row r="679" ht="15.75" customHeight="1">
      <c r="A679" s="225"/>
      <c r="B679" s="226"/>
      <c r="C679" s="227"/>
      <c r="D679" s="228"/>
      <c r="E679" s="228"/>
      <c r="F679" s="229"/>
      <c r="G679" s="165"/>
    </row>
    <row r="680" ht="15.75" customHeight="1">
      <c r="A680" s="225"/>
      <c r="B680" s="226"/>
      <c r="C680" s="227"/>
      <c r="D680" s="228"/>
      <c r="E680" s="228"/>
      <c r="F680" s="229"/>
      <c r="G680" s="165"/>
    </row>
    <row r="681" ht="15.75" customHeight="1">
      <c r="A681" s="225"/>
      <c r="B681" s="226"/>
      <c r="C681" s="227"/>
      <c r="D681" s="228"/>
      <c r="E681" s="228"/>
      <c r="F681" s="229"/>
      <c r="G681" s="165"/>
    </row>
    <row r="682" ht="15.75" customHeight="1">
      <c r="A682" s="225"/>
      <c r="B682" s="226"/>
      <c r="C682" s="227"/>
      <c r="D682" s="228"/>
      <c r="E682" s="228"/>
      <c r="F682" s="229"/>
      <c r="G682" s="165"/>
    </row>
    <row r="683" ht="15.75" customHeight="1">
      <c r="A683" s="225"/>
      <c r="B683" s="226"/>
      <c r="C683" s="227"/>
      <c r="D683" s="228"/>
      <c r="E683" s="228"/>
      <c r="F683" s="229"/>
      <c r="G683" s="165"/>
    </row>
    <row r="684" ht="15.75" customHeight="1">
      <c r="A684" s="225"/>
      <c r="B684" s="226"/>
      <c r="C684" s="227"/>
      <c r="D684" s="228"/>
      <c r="E684" s="228"/>
      <c r="F684" s="229"/>
      <c r="G684" s="165"/>
    </row>
    <row r="685" ht="15.75" customHeight="1">
      <c r="A685" s="225"/>
      <c r="B685" s="226"/>
      <c r="C685" s="227"/>
      <c r="D685" s="228"/>
      <c r="E685" s="228"/>
      <c r="F685" s="229"/>
      <c r="G685" s="165"/>
    </row>
    <row r="686" ht="15.75" customHeight="1">
      <c r="A686" s="225"/>
      <c r="B686" s="226"/>
      <c r="C686" s="227"/>
      <c r="D686" s="228"/>
      <c r="E686" s="228"/>
      <c r="F686" s="229"/>
      <c r="G686" s="165"/>
    </row>
    <row r="687" ht="15.75" customHeight="1">
      <c r="A687" s="225"/>
      <c r="B687" s="226"/>
      <c r="C687" s="227"/>
      <c r="D687" s="228"/>
      <c r="E687" s="228"/>
      <c r="F687" s="229"/>
      <c r="G687" s="165"/>
    </row>
    <row r="688" ht="15.75" customHeight="1">
      <c r="A688" s="225"/>
      <c r="B688" s="226"/>
      <c r="C688" s="227"/>
      <c r="D688" s="228"/>
      <c r="E688" s="228"/>
      <c r="F688" s="229"/>
      <c r="G688" s="165"/>
    </row>
    <row r="689" ht="15.75" customHeight="1">
      <c r="A689" s="225"/>
      <c r="B689" s="226"/>
      <c r="C689" s="227"/>
      <c r="D689" s="228"/>
      <c r="E689" s="228"/>
      <c r="F689" s="229"/>
      <c r="G689" s="165"/>
    </row>
    <row r="690" ht="15.75" customHeight="1">
      <c r="A690" s="225"/>
      <c r="B690" s="226"/>
      <c r="C690" s="227"/>
      <c r="D690" s="228"/>
      <c r="E690" s="228"/>
      <c r="F690" s="229"/>
      <c r="G690" s="165"/>
    </row>
    <row r="691" ht="15.75" customHeight="1">
      <c r="A691" s="225"/>
      <c r="B691" s="226"/>
      <c r="C691" s="227"/>
      <c r="D691" s="228"/>
      <c r="E691" s="228"/>
      <c r="F691" s="229"/>
      <c r="G691" s="165"/>
    </row>
    <row r="692" ht="15.75" customHeight="1">
      <c r="A692" s="225"/>
      <c r="B692" s="226"/>
      <c r="C692" s="227"/>
      <c r="D692" s="228"/>
      <c r="E692" s="228"/>
      <c r="F692" s="229"/>
      <c r="G692" s="165"/>
    </row>
    <row r="693" ht="15.75" customHeight="1">
      <c r="A693" s="225"/>
      <c r="B693" s="226"/>
      <c r="C693" s="227"/>
      <c r="D693" s="228"/>
      <c r="E693" s="228"/>
      <c r="F693" s="229"/>
      <c r="G693" s="165"/>
    </row>
    <row r="694" ht="15.75" customHeight="1">
      <c r="A694" s="225"/>
      <c r="B694" s="226"/>
      <c r="C694" s="227"/>
      <c r="D694" s="228"/>
      <c r="E694" s="228"/>
      <c r="F694" s="229"/>
      <c r="G694" s="165"/>
    </row>
    <row r="695" ht="15.75" customHeight="1">
      <c r="A695" s="225"/>
      <c r="B695" s="226"/>
      <c r="C695" s="227"/>
      <c r="D695" s="228"/>
      <c r="E695" s="228"/>
      <c r="F695" s="229"/>
      <c r="G695" s="165"/>
    </row>
    <row r="696" ht="15.75" customHeight="1">
      <c r="A696" s="225"/>
      <c r="B696" s="226"/>
      <c r="C696" s="227"/>
      <c r="D696" s="228"/>
      <c r="E696" s="228"/>
      <c r="F696" s="229"/>
      <c r="G696" s="165"/>
    </row>
    <row r="697" ht="15.75" customHeight="1">
      <c r="A697" s="225"/>
      <c r="B697" s="226"/>
      <c r="C697" s="227"/>
      <c r="D697" s="228"/>
      <c r="E697" s="228"/>
      <c r="F697" s="229"/>
      <c r="G697" s="165"/>
    </row>
    <row r="698" ht="15.75" customHeight="1">
      <c r="A698" s="225"/>
      <c r="B698" s="226"/>
      <c r="C698" s="227"/>
      <c r="D698" s="228"/>
      <c r="E698" s="228"/>
      <c r="F698" s="229"/>
      <c r="G698" s="165"/>
    </row>
    <row r="699" ht="15.75" customHeight="1">
      <c r="A699" s="225"/>
      <c r="B699" s="226"/>
      <c r="C699" s="227"/>
      <c r="D699" s="228"/>
      <c r="E699" s="228"/>
      <c r="F699" s="229"/>
      <c r="G699" s="165"/>
    </row>
    <row r="700" ht="15.75" customHeight="1">
      <c r="A700" s="225"/>
      <c r="B700" s="226"/>
      <c r="C700" s="227"/>
      <c r="D700" s="228"/>
      <c r="E700" s="228"/>
      <c r="F700" s="229"/>
      <c r="G700" s="165"/>
    </row>
    <row r="701" ht="15.75" customHeight="1">
      <c r="A701" s="225"/>
      <c r="B701" s="226"/>
      <c r="C701" s="227"/>
      <c r="D701" s="228"/>
      <c r="E701" s="228"/>
      <c r="F701" s="229"/>
      <c r="G701" s="165"/>
    </row>
    <row r="702" ht="15.75" customHeight="1">
      <c r="A702" s="225"/>
      <c r="B702" s="226"/>
      <c r="C702" s="227"/>
      <c r="D702" s="228"/>
      <c r="E702" s="228"/>
      <c r="F702" s="229"/>
      <c r="G702" s="165"/>
    </row>
    <row r="703" ht="15.75" customHeight="1">
      <c r="A703" s="225"/>
      <c r="B703" s="226"/>
      <c r="C703" s="227"/>
      <c r="D703" s="228"/>
      <c r="E703" s="228"/>
      <c r="F703" s="229"/>
      <c r="G703" s="165"/>
    </row>
    <row r="704" ht="15.75" customHeight="1">
      <c r="A704" s="225"/>
      <c r="B704" s="226"/>
      <c r="C704" s="227"/>
      <c r="D704" s="228"/>
      <c r="E704" s="228"/>
      <c r="F704" s="229"/>
      <c r="G704" s="165"/>
    </row>
    <row r="705" ht="15.75" customHeight="1">
      <c r="A705" s="225"/>
      <c r="B705" s="226"/>
      <c r="C705" s="227"/>
      <c r="D705" s="228"/>
      <c r="E705" s="228"/>
      <c r="F705" s="229"/>
      <c r="G705" s="165"/>
    </row>
    <row r="706" ht="15.75" customHeight="1">
      <c r="A706" s="225"/>
      <c r="B706" s="226"/>
      <c r="C706" s="227"/>
      <c r="D706" s="228"/>
      <c r="E706" s="228"/>
      <c r="F706" s="229"/>
      <c r="G706" s="165"/>
    </row>
    <row r="707" ht="15.75" customHeight="1">
      <c r="A707" s="225"/>
      <c r="B707" s="226"/>
      <c r="C707" s="227"/>
      <c r="D707" s="228"/>
      <c r="E707" s="228"/>
      <c r="F707" s="229"/>
      <c r="G707" s="165"/>
    </row>
    <row r="708" ht="15.75" customHeight="1">
      <c r="A708" s="225"/>
      <c r="B708" s="226"/>
      <c r="C708" s="227"/>
      <c r="D708" s="228"/>
      <c r="E708" s="228"/>
      <c r="F708" s="229"/>
      <c r="G708" s="165"/>
    </row>
    <row r="709" ht="15.75" customHeight="1">
      <c r="A709" s="225"/>
      <c r="B709" s="226"/>
      <c r="C709" s="227"/>
      <c r="D709" s="228"/>
      <c r="E709" s="228"/>
      <c r="F709" s="229"/>
      <c r="G709" s="165"/>
    </row>
    <row r="710" ht="15.75" customHeight="1">
      <c r="A710" s="225"/>
      <c r="B710" s="226"/>
      <c r="C710" s="227"/>
      <c r="D710" s="228"/>
      <c r="E710" s="228"/>
      <c r="F710" s="229"/>
      <c r="G710" s="165"/>
    </row>
    <row r="711" ht="15.75" customHeight="1">
      <c r="A711" s="225"/>
      <c r="B711" s="226"/>
      <c r="C711" s="227"/>
      <c r="D711" s="228"/>
      <c r="E711" s="228"/>
      <c r="F711" s="229"/>
      <c r="G711" s="165"/>
    </row>
    <row r="712" ht="15.75" customHeight="1">
      <c r="A712" s="225"/>
      <c r="B712" s="226"/>
      <c r="C712" s="227"/>
      <c r="D712" s="228"/>
      <c r="E712" s="228"/>
      <c r="F712" s="229"/>
      <c r="G712" s="165"/>
    </row>
    <row r="713" ht="15.75" customHeight="1">
      <c r="A713" s="225"/>
      <c r="B713" s="226"/>
      <c r="C713" s="227"/>
      <c r="D713" s="228"/>
      <c r="E713" s="228"/>
      <c r="F713" s="229"/>
      <c r="G713" s="165"/>
    </row>
    <row r="714" ht="15.75" customHeight="1">
      <c r="A714" s="225"/>
      <c r="B714" s="226"/>
      <c r="C714" s="227"/>
      <c r="D714" s="228"/>
      <c r="E714" s="228"/>
      <c r="F714" s="229"/>
      <c r="G714" s="165"/>
    </row>
    <row r="715" ht="15.75" customHeight="1">
      <c r="A715" s="225"/>
      <c r="B715" s="226"/>
      <c r="C715" s="227"/>
      <c r="D715" s="228"/>
      <c r="E715" s="228"/>
      <c r="F715" s="229"/>
      <c r="G715" s="165"/>
    </row>
    <row r="716" ht="15.75" customHeight="1">
      <c r="A716" s="225"/>
      <c r="B716" s="226"/>
      <c r="C716" s="227"/>
      <c r="D716" s="228"/>
      <c r="E716" s="228"/>
      <c r="F716" s="229"/>
      <c r="G716" s="165"/>
    </row>
    <row r="717" ht="15.75" customHeight="1">
      <c r="A717" s="225"/>
      <c r="B717" s="226"/>
      <c r="C717" s="227"/>
      <c r="D717" s="228"/>
      <c r="E717" s="228"/>
      <c r="F717" s="229"/>
      <c r="G717" s="165"/>
    </row>
    <row r="718" ht="15.75" customHeight="1">
      <c r="A718" s="225"/>
      <c r="B718" s="226"/>
      <c r="C718" s="227"/>
      <c r="D718" s="228"/>
      <c r="E718" s="228"/>
      <c r="F718" s="229"/>
      <c r="G718" s="165"/>
    </row>
    <row r="719" ht="15.75" customHeight="1">
      <c r="A719" s="225"/>
      <c r="B719" s="226"/>
      <c r="C719" s="227"/>
      <c r="D719" s="228"/>
      <c r="E719" s="228"/>
      <c r="F719" s="229"/>
      <c r="G719" s="165"/>
    </row>
    <row r="720" ht="15.75" customHeight="1">
      <c r="A720" s="225"/>
      <c r="B720" s="226"/>
      <c r="C720" s="227"/>
      <c r="D720" s="228"/>
      <c r="E720" s="228"/>
      <c r="F720" s="229"/>
      <c r="G720" s="165"/>
    </row>
    <row r="721" ht="15.75" customHeight="1">
      <c r="A721" s="225"/>
      <c r="B721" s="226"/>
      <c r="C721" s="227"/>
      <c r="D721" s="228"/>
      <c r="E721" s="228"/>
      <c r="F721" s="229"/>
      <c r="G721" s="165"/>
    </row>
    <row r="722" ht="15.75" customHeight="1">
      <c r="A722" s="225"/>
      <c r="B722" s="226"/>
      <c r="C722" s="227"/>
      <c r="D722" s="228"/>
      <c r="E722" s="228"/>
      <c r="F722" s="229"/>
      <c r="G722" s="165"/>
    </row>
    <row r="723" ht="15.75" customHeight="1">
      <c r="A723" s="225"/>
      <c r="B723" s="226"/>
      <c r="C723" s="227"/>
      <c r="D723" s="228"/>
      <c r="E723" s="228"/>
      <c r="F723" s="229"/>
      <c r="G723" s="165"/>
    </row>
    <row r="724" ht="15.75" customHeight="1">
      <c r="A724" s="225"/>
      <c r="B724" s="226"/>
      <c r="C724" s="227"/>
      <c r="D724" s="228"/>
      <c r="E724" s="228"/>
      <c r="F724" s="229"/>
      <c r="G724" s="165"/>
    </row>
    <row r="725" ht="15.75" customHeight="1">
      <c r="A725" s="225"/>
      <c r="B725" s="226"/>
      <c r="C725" s="227"/>
      <c r="D725" s="228"/>
      <c r="E725" s="228"/>
      <c r="F725" s="229"/>
      <c r="G725" s="165"/>
    </row>
    <row r="726" ht="15.75" customHeight="1">
      <c r="A726" s="225"/>
      <c r="B726" s="226"/>
      <c r="C726" s="227"/>
      <c r="D726" s="228"/>
      <c r="E726" s="228"/>
      <c r="F726" s="229"/>
      <c r="G726" s="165"/>
    </row>
    <row r="727" ht="15.75" customHeight="1">
      <c r="A727" s="225"/>
      <c r="B727" s="226"/>
      <c r="C727" s="227"/>
      <c r="D727" s="228"/>
      <c r="E727" s="228"/>
      <c r="F727" s="229"/>
      <c r="G727" s="165"/>
    </row>
    <row r="728" ht="15.75" customHeight="1">
      <c r="A728" s="225"/>
      <c r="B728" s="226"/>
      <c r="C728" s="227"/>
      <c r="D728" s="228"/>
      <c r="E728" s="228"/>
      <c r="F728" s="229"/>
      <c r="G728" s="165"/>
    </row>
    <row r="729" ht="15.75" customHeight="1">
      <c r="A729" s="225"/>
      <c r="B729" s="226"/>
      <c r="C729" s="227"/>
      <c r="D729" s="228"/>
      <c r="E729" s="228"/>
      <c r="F729" s="229"/>
      <c r="G729" s="165"/>
    </row>
    <row r="730" ht="15.75" customHeight="1">
      <c r="A730" s="225"/>
      <c r="B730" s="226"/>
      <c r="C730" s="227"/>
      <c r="D730" s="228"/>
      <c r="E730" s="228"/>
      <c r="F730" s="229"/>
      <c r="G730" s="165"/>
    </row>
    <row r="731" ht="15.75" customHeight="1">
      <c r="A731" s="225"/>
      <c r="B731" s="226"/>
      <c r="C731" s="227"/>
      <c r="D731" s="228"/>
      <c r="E731" s="228"/>
      <c r="F731" s="229"/>
      <c r="G731" s="165"/>
    </row>
    <row r="732" ht="15.75" customHeight="1">
      <c r="A732" s="225"/>
      <c r="B732" s="226"/>
      <c r="C732" s="227"/>
      <c r="D732" s="228"/>
      <c r="E732" s="228"/>
      <c r="F732" s="229"/>
      <c r="G732" s="165"/>
    </row>
    <row r="733" ht="15.75" customHeight="1">
      <c r="A733" s="225"/>
      <c r="B733" s="226"/>
      <c r="C733" s="227"/>
      <c r="D733" s="228"/>
      <c r="E733" s="228"/>
      <c r="F733" s="229"/>
      <c r="G733" s="165"/>
    </row>
    <row r="734" ht="15.75" customHeight="1">
      <c r="A734" s="225"/>
      <c r="B734" s="226"/>
      <c r="C734" s="227"/>
      <c r="D734" s="228"/>
      <c r="E734" s="228"/>
      <c r="F734" s="229"/>
      <c r="G734" s="165"/>
    </row>
    <row r="735" ht="15.75" customHeight="1">
      <c r="A735" s="225"/>
      <c r="B735" s="226"/>
      <c r="C735" s="227"/>
      <c r="D735" s="228"/>
      <c r="E735" s="228"/>
      <c r="F735" s="229"/>
      <c r="G735" s="165"/>
    </row>
    <row r="736" ht="15.75" customHeight="1">
      <c r="A736" s="225"/>
      <c r="B736" s="226"/>
      <c r="C736" s="227"/>
      <c r="D736" s="228"/>
      <c r="E736" s="228"/>
      <c r="F736" s="229"/>
      <c r="G736" s="165"/>
    </row>
    <row r="737" ht="15.75" customHeight="1">
      <c r="A737" s="225"/>
      <c r="B737" s="226"/>
      <c r="C737" s="227"/>
      <c r="D737" s="228"/>
      <c r="E737" s="228"/>
      <c r="F737" s="229"/>
      <c r="G737" s="165"/>
    </row>
    <row r="738" ht="15.75" customHeight="1">
      <c r="A738" s="225"/>
      <c r="B738" s="226"/>
      <c r="C738" s="227"/>
      <c r="D738" s="228"/>
      <c r="E738" s="228"/>
      <c r="F738" s="229"/>
      <c r="G738" s="165"/>
    </row>
    <row r="739" ht="15.75" customHeight="1">
      <c r="A739" s="225"/>
      <c r="B739" s="226"/>
      <c r="C739" s="227"/>
      <c r="D739" s="228"/>
      <c r="E739" s="228"/>
      <c r="F739" s="229"/>
      <c r="G739" s="165"/>
    </row>
    <row r="740" ht="15.75" customHeight="1">
      <c r="A740" s="225"/>
      <c r="B740" s="226"/>
      <c r="C740" s="227"/>
      <c r="D740" s="228"/>
      <c r="E740" s="228"/>
      <c r="F740" s="229"/>
      <c r="G740" s="165"/>
    </row>
    <row r="741" ht="15.75" customHeight="1">
      <c r="A741" s="225"/>
      <c r="B741" s="226"/>
      <c r="C741" s="227"/>
      <c r="D741" s="228"/>
      <c r="E741" s="228"/>
      <c r="F741" s="229"/>
      <c r="G741" s="165"/>
    </row>
    <row r="742" ht="15.75" customHeight="1">
      <c r="A742" s="225"/>
      <c r="B742" s="226"/>
      <c r="C742" s="227"/>
      <c r="D742" s="228"/>
      <c r="E742" s="228"/>
      <c r="F742" s="229"/>
      <c r="G742" s="165"/>
    </row>
    <row r="743" ht="15.75" customHeight="1">
      <c r="A743" s="225"/>
      <c r="B743" s="226"/>
      <c r="C743" s="227"/>
      <c r="D743" s="228"/>
      <c r="E743" s="228"/>
      <c r="F743" s="229"/>
      <c r="G743" s="165"/>
    </row>
    <row r="744" ht="15.75" customHeight="1">
      <c r="A744" s="225"/>
      <c r="B744" s="226"/>
      <c r="C744" s="227"/>
      <c r="D744" s="228"/>
      <c r="E744" s="228"/>
      <c r="F744" s="229"/>
      <c r="G744" s="165"/>
    </row>
    <row r="745" ht="15.75" customHeight="1">
      <c r="A745" s="225"/>
      <c r="B745" s="226"/>
      <c r="C745" s="227"/>
      <c r="D745" s="228"/>
      <c r="E745" s="228"/>
      <c r="F745" s="229"/>
      <c r="G745" s="165"/>
    </row>
    <row r="746" ht="15.75" customHeight="1">
      <c r="A746" s="225"/>
      <c r="B746" s="226"/>
      <c r="C746" s="227"/>
      <c r="D746" s="228"/>
      <c r="E746" s="228"/>
      <c r="F746" s="229"/>
      <c r="G746" s="165"/>
    </row>
    <row r="747" ht="15.75" customHeight="1">
      <c r="A747" s="225"/>
      <c r="B747" s="226"/>
      <c r="C747" s="227"/>
      <c r="D747" s="228"/>
      <c r="E747" s="228"/>
      <c r="F747" s="229"/>
      <c r="G747" s="165"/>
    </row>
    <row r="748" ht="15.75" customHeight="1">
      <c r="A748" s="225"/>
      <c r="B748" s="226"/>
      <c r="C748" s="227"/>
      <c r="D748" s="228"/>
      <c r="E748" s="228"/>
      <c r="F748" s="229"/>
      <c r="G748" s="165"/>
    </row>
    <row r="749" ht="15.75" customHeight="1">
      <c r="A749" s="225"/>
      <c r="B749" s="226"/>
      <c r="C749" s="227"/>
      <c r="D749" s="228"/>
      <c r="E749" s="228"/>
      <c r="F749" s="229"/>
      <c r="G749" s="165"/>
    </row>
    <row r="750" ht="15.75" customHeight="1">
      <c r="A750" s="225"/>
      <c r="B750" s="226"/>
      <c r="C750" s="227"/>
      <c r="D750" s="228"/>
      <c r="E750" s="228"/>
      <c r="F750" s="229"/>
      <c r="G750" s="165"/>
    </row>
    <row r="751" ht="15.75" customHeight="1">
      <c r="A751" s="225"/>
      <c r="B751" s="226"/>
      <c r="C751" s="227"/>
      <c r="D751" s="228"/>
      <c r="E751" s="228"/>
      <c r="F751" s="229"/>
      <c r="G751" s="165"/>
    </row>
    <row r="752" ht="15.75" customHeight="1">
      <c r="A752" s="225"/>
      <c r="B752" s="226"/>
      <c r="C752" s="227"/>
      <c r="D752" s="228"/>
      <c r="E752" s="228"/>
      <c r="F752" s="229"/>
      <c r="G752" s="165"/>
    </row>
    <row r="753" ht="15.75" customHeight="1">
      <c r="A753" s="225"/>
      <c r="B753" s="226"/>
      <c r="C753" s="227"/>
      <c r="D753" s="228"/>
      <c r="E753" s="228"/>
      <c r="F753" s="229"/>
      <c r="G753" s="165"/>
    </row>
    <row r="754" ht="15.75" customHeight="1">
      <c r="A754" s="225"/>
      <c r="B754" s="226"/>
      <c r="C754" s="227"/>
      <c r="D754" s="228"/>
      <c r="E754" s="228"/>
      <c r="F754" s="229"/>
      <c r="G754" s="165"/>
    </row>
    <row r="755" ht="15.75" customHeight="1">
      <c r="A755" s="225"/>
      <c r="B755" s="226"/>
      <c r="C755" s="227"/>
      <c r="D755" s="228"/>
      <c r="E755" s="228"/>
      <c r="F755" s="229"/>
      <c r="G755" s="165"/>
    </row>
    <row r="756" ht="15.75" customHeight="1">
      <c r="A756" s="225"/>
      <c r="B756" s="226"/>
      <c r="C756" s="227"/>
      <c r="D756" s="228"/>
      <c r="E756" s="228"/>
      <c r="F756" s="229"/>
      <c r="G756" s="165"/>
    </row>
    <row r="757" ht="15.75" customHeight="1">
      <c r="A757" s="225"/>
      <c r="B757" s="226"/>
      <c r="C757" s="227"/>
      <c r="D757" s="228"/>
      <c r="E757" s="228"/>
      <c r="F757" s="229"/>
      <c r="G757" s="165"/>
    </row>
    <row r="758" ht="15.75" customHeight="1">
      <c r="A758" s="225"/>
      <c r="B758" s="226"/>
      <c r="C758" s="227"/>
      <c r="D758" s="228"/>
      <c r="E758" s="228"/>
      <c r="F758" s="229"/>
      <c r="G758" s="165"/>
    </row>
    <row r="759" ht="15.75" customHeight="1">
      <c r="A759" s="225"/>
      <c r="B759" s="226"/>
      <c r="C759" s="227"/>
      <c r="D759" s="228"/>
      <c r="E759" s="228"/>
      <c r="F759" s="229"/>
      <c r="G759" s="165"/>
    </row>
    <row r="760" ht="15.75" customHeight="1">
      <c r="A760" s="225"/>
      <c r="B760" s="226"/>
      <c r="C760" s="227"/>
      <c r="D760" s="228"/>
      <c r="E760" s="228"/>
      <c r="F760" s="229"/>
      <c r="G760" s="165"/>
    </row>
    <row r="761" ht="15.75" customHeight="1">
      <c r="A761" s="225"/>
      <c r="B761" s="226"/>
      <c r="C761" s="227"/>
      <c r="D761" s="228"/>
      <c r="E761" s="228"/>
      <c r="F761" s="229"/>
      <c r="G761" s="165"/>
    </row>
    <row r="762" ht="15.75" customHeight="1">
      <c r="A762" s="225"/>
      <c r="B762" s="226"/>
      <c r="C762" s="227"/>
      <c r="D762" s="228"/>
      <c r="E762" s="228"/>
      <c r="F762" s="229"/>
      <c r="G762" s="165"/>
    </row>
    <row r="763" ht="15.75" customHeight="1">
      <c r="A763" s="225"/>
      <c r="B763" s="226"/>
      <c r="C763" s="227"/>
      <c r="D763" s="228"/>
      <c r="E763" s="228"/>
      <c r="F763" s="229"/>
      <c r="G763" s="165"/>
    </row>
    <row r="764" ht="15.75" customHeight="1">
      <c r="A764" s="225"/>
      <c r="B764" s="226"/>
      <c r="C764" s="227"/>
      <c r="D764" s="228"/>
      <c r="E764" s="228"/>
      <c r="F764" s="229"/>
      <c r="G764" s="165"/>
    </row>
    <row r="765" ht="15.75" customHeight="1">
      <c r="A765" s="225"/>
      <c r="B765" s="226"/>
      <c r="C765" s="227"/>
      <c r="D765" s="228"/>
      <c r="E765" s="228"/>
      <c r="F765" s="229"/>
      <c r="G765" s="165"/>
    </row>
    <row r="766" ht="15.75" customHeight="1">
      <c r="A766" s="225"/>
      <c r="B766" s="226"/>
      <c r="C766" s="227"/>
      <c r="D766" s="228"/>
      <c r="E766" s="228"/>
      <c r="F766" s="229"/>
      <c r="G766" s="165"/>
    </row>
    <row r="767" ht="15.75" customHeight="1">
      <c r="A767" s="225"/>
      <c r="B767" s="226"/>
      <c r="C767" s="227"/>
      <c r="D767" s="228"/>
      <c r="E767" s="228"/>
      <c r="F767" s="229"/>
      <c r="G767" s="165"/>
    </row>
    <row r="768" ht="15.75" customHeight="1">
      <c r="A768" s="225"/>
      <c r="B768" s="226"/>
      <c r="C768" s="227"/>
      <c r="D768" s="228"/>
      <c r="E768" s="228"/>
      <c r="F768" s="229"/>
      <c r="G768" s="165"/>
    </row>
    <row r="769" ht="15.75" customHeight="1">
      <c r="A769" s="225"/>
      <c r="B769" s="226"/>
      <c r="C769" s="227"/>
      <c r="D769" s="228"/>
      <c r="E769" s="228"/>
      <c r="F769" s="229"/>
      <c r="G769" s="165"/>
    </row>
    <row r="770" ht="15.75" customHeight="1">
      <c r="A770" s="225"/>
      <c r="B770" s="226"/>
      <c r="C770" s="227"/>
      <c r="D770" s="228"/>
      <c r="E770" s="228"/>
      <c r="F770" s="229"/>
      <c r="G770" s="165"/>
    </row>
    <row r="771" ht="15.75" customHeight="1">
      <c r="A771" s="225"/>
      <c r="B771" s="226"/>
      <c r="C771" s="227"/>
      <c r="D771" s="228"/>
      <c r="E771" s="228"/>
      <c r="F771" s="229"/>
      <c r="G771" s="165"/>
    </row>
    <row r="772" ht="15.75" customHeight="1">
      <c r="A772" s="225"/>
      <c r="B772" s="226"/>
      <c r="C772" s="227"/>
      <c r="D772" s="228"/>
      <c r="E772" s="228"/>
      <c r="F772" s="229"/>
      <c r="G772" s="165"/>
    </row>
    <row r="773" ht="15.75" customHeight="1">
      <c r="A773" s="225"/>
      <c r="B773" s="226"/>
      <c r="C773" s="227"/>
      <c r="D773" s="228"/>
      <c r="E773" s="228"/>
      <c r="F773" s="229"/>
      <c r="G773" s="165"/>
    </row>
    <row r="774" ht="15.75" customHeight="1">
      <c r="A774" s="225"/>
      <c r="B774" s="226"/>
      <c r="C774" s="227"/>
      <c r="D774" s="228"/>
      <c r="E774" s="228"/>
      <c r="F774" s="229"/>
      <c r="G774" s="165"/>
    </row>
    <row r="775" ht="15.75" customHeight="1">
      <c r="A775" s="225"/>
      <c r="B775" s="226"/>
      <c r="C775" s="227"/>
      <c r="D775" s="228"/>
      <c r="E775" s="228"/>
      <c r="F775" s="229"/>
      <c r="G775" s="165"/>
    </row>
    <row r="776" ht="15.75" customHeight="1">
      <c r="A776" s="225"/>
      <c r="B776" s="226"/>
      <c r="C776" s="227"/>
      <c r="D776" s="228"/>
      <c r="E776" s="228"/>
      <c r="F776" s="229"/>
      <c r="G776" s="165"/>
    </row>
    <row r="777" ht="15.75" customHeight="1">
      <c r="A777" s="225"/>
      <c r="B777" s="226"/>
      <c r="C777" s="227"/>
      <c r="D777" s="228"/>
      <c r="E777" s="228"/>
      <c r="F777" s="229"/>
      <c r="G777" s="165"/>
    </row>
    <row r="778" ht="15.75" customHeight="1">
      <c r="A778" s="225"/>
      <c r="B778" s="226"/>
      <c r="C778" s="227"/>
      <c r="D778" s="228"/>
      <c r="E778" s="228"/>
      <c r="F778" s="229"/>
      <c r="G778" s="165"/>
    </row>
    <row r="779" ht="15.75" customHeight="1">
      <c r="A779" s="225"/>
      <c r="B779" s="226"/>
      <c r="C779" s="227"/>
      <c r="D779" s="228"/>
      <c r="E779" s="228"/>
      <c r="F779" s="229"/>
      <c r="G779" s="165"/>
    </row>
    <row r="780" ht="15.75" customHeight="1">
      <c r="A780" s="225"/>
      <c r="B780" s="226"/>
      <c r="C780" s="227"/>
      <c r="D780" s="228"/>
      <c r="E780" s="228"/>
      <c r="F780" s="229"/>
      <c r="G780" s="165"/>
    </row>
    <row r="781" ht="15.75" customHeight="1">
      <c r="A781" s="225"/>
      <c r="B781" s="226"/>
      <c r="C781" s="227"/>
      <c r="D781" s="228"/>
      <c r="E781" s="228"/>
      <c r="F781" s="229"/>
      <c r="G781" s="165"/>
    </row>
    <row r="782" ht="15.75" customHeight="1">
      <c r="A782" s="225"/>
      <c r="B782" s="226"/>
      <c r="C782" s="227"/>
      <c r="D782" s="228"/>
      <c r="E782" s="228"/>
      <c r="F782" s="229"/>
      <c r="G782" s="165"/>
    </row>
    <row r="783" ht="15.75" customHeight="1">
      <c r="A783" s="225"/>
      <c r="B783" s="226"/>
      <c r="C783" s="227"/>
      <c r="D783" s="228"/>
      <c r="E783" s="228"/>
      <c r="F783" s="229"/>
      <c r="G783" s="165"/>
    </row>
    <row r="784" ht="15.75" customHeight="1">
      <c r="A784" s="225"/>
      <c r="B784" s="226"/>
      <c r="C784" s="227"/>
      <c r="D784" s="228"/>
      <c r="E784" s="228"/>
      <c r="F784" s="229"/>
      <c r="G784" s="165"/>
    </row>
    <row r="785" ht="15.75" customHeight="1">
      <c r="A785" s="225"/>
      <c r="B785" s="226"/>
      <c r="C785" s="227"/>
      <c r="D785" s="228"/>
      <c r="E785" s="228"/>
      <c r="F785" s="229"/>
      <c r="G785" s="165"/>
    </row>
    <row r="786" ht="15.75" customHeight="1">
      <c r="A786" s="225"/>
      <c r="B786" s="226"/>
      <c r="C786" s="227"/>
      <c r="D786" s="228"/>
      <c r="E786" s="228"/>
      <c r="F786" s="229"/>
      <c r="G786" s="165"/>
    </row>
    <row r="787" ht="15.75" customHeight="1">
      <c r="A787" s="225"/>
      <c r="B787" s="226"/>
      <c r="C787" s="227"/>
      <c r="D787" s="228"/>
      <c r="E787" s="228"/>
      <c r="F787" s="229"/>
      <c r="G787" s="165"/>
    </row>
    <row r="788" ht="15.75" customHeight="1">
      <c r="A788" s="225"/>
      <c r="B788" s="226"/>
      <c r="C788" s="227"/>
      <c r="D788" s="228"/>
      <c r="E788" s="228"/>
      <c r="F788" s="229"/>
      <c r="G788" s="165"/>
    </row>
    <row r="789" ht="15.75" customHeight="1">
      <c r="A789" s="225"/>
      <c r="B789" s="226"/>
      <c r="C789" s="227"/>
      <c r="D789" s="228"/>
      <c r="E789" s="228"/>
      <c r="F789" s="229"/>
      <c r="G789" s="165"/>
    </row>
    <row r="790" ht="15.75" customHeight="1">
      <c r="A790" s="225"/>
      <c r="B790" s="226"/>
      <c r="C790" s="227"/>
      <c r="D790" s="228"/>
      <c r="E790" s="228"/>
      <c r="F790" s="229"/>
      <c r="G790" s="165"/>
    </row>
    <row r="791" ht="15.75" customHeight="1">
      <c r="A791" s="225"/>
      <c r="B791" s="226"/>
      <c r="C791" s="227"/>
      <c r="D791" s="228"/>
      <c r="E791" s="228"/>
      <c r="F791" s="229"/>
      <c r="G791" s="165"/>
    </row>
    <row r="792" ht="15.75" customHeight="1">
      <c r="A792" s="225"/>
      <c r="B792" s="226"/>
      <c r="C792" s="227"/>
      <c r="D792" s="228"/>
      <c r="E792" s="228"/>
      <c r="F792" s="229"/>
      <c r="G792" s="165"/>
    </row>
    <row r="793" ht="15.75" customHeight="1">
      <c r="A793" s="225"/>
      <c r="B793" s="226"/>
      <c r="C793" s="227"/>
      <c r="D793" s="228"/>
      <c r="E793" s="228"/>
      <c r="F793" s="229"/>
      <c r="G793" s="165"/>
    </row>
    <row r="794" ht="15.75" customHeight="1">
      <c r="A794" s="225"/>
      <c r="B794" s="226"/>
      <c r="C794" s="227"/>
      <c r="D794" s="228"/>
      <c r="E794" s="228"/>
      <c r="F794" s="229"/>
      <c r="G794" s="165"/>
    </row>
    <row r="795" ht="15.75" customHeight="1">
      <c r="A795" s="225"/>
      <c r="B795" s="226"/>
      <c r="C795" s="227"/>
      <c r="D795" s="228"/>
      <c r="E795" s="228"/>
      <c r="F795" s="229"/>
      <c r="G795" s="165"/>
    </row>
    <row r="796" ht="15.75" customHeight="1">
      <c r="A796" s="225"/>
      <c r="B796" s="226"/>
      <c r="C796" s="227"/>
      <c r="D796" s="228"/>
      <c r="E796" s="228"/>
      <c r="F796" s="229"/>
      <c r="G796" s="165"/>
    </row>
    <row r="797" ht="15.75" customHeight="1">
      <c r="A797" s="225"/>
      <c r="B797" s="226"/>
      <c r="C797" s="227"/>
      <c r="D797" s="228"/>
      <c r="E797" s="228"/>
      <c r="F797" s="229"/>
      <c r="G797" s="165"/>
    </row>
    <row r="798" ht="15.75" customHeight="1">
      <c r="A798" s="225"/>
      <c r="B798" s="226"/>
      <c r="C798" s="227"/>
      <c r="D798" s="228"/>
      <c r="E798" s="228"/>
      <c r="F798" s="229"/>
      <c r="G798" s="165"/>
    </row>
    <row r="799" ht="15.75" customHeight="1">
      <c r="A799" s="225"/>
      <c r="B799" s="226"/>
      <c r="C799" s="227"/>
      <c r="D799" s="228"/>
      <c r="E799" s="228"/>
      <c r="F799" s="229"/>
      <c r="G799" s="165"/>
    </row>
    <row r="800" ht="15.75" customHeight="1">
      <c r="A800" s="225"/>
      <c r="B800" s="226"/>
      <c r="C800" s="227"/>
      <c r="D800" s="228"/>
      <c r="E800" s="228"/>
      <c r="F800" s="229"/>
      <c r="G800" s="165"/>
    </row>
    <row r="801" ht="15.75" customHeight="1">
      <c r="A801" s="225"/>
      <c r="B801" s="226"/>
      <c r="C801" s="227"/>
      <c r="D801" s="228"/>
      <c r="E801" s="228"/>
      <c r="F801" s="229"/>
      <c r="G801" s="165"/>
    </row>
    <row r="802" ht="15.75" customHeight="1">
      <c r="A802" s="225"/>
      <c r="B802" s="226"/>
      <c r="C802" s="227"/>
      <c r="D802" s="228"/>
      <c r="E802" s="228"/>
      <c r="F802" s="229"/>
      <c r="G802" s="165"/>
    </row>
    <row r="803" ht="15.75" customHeight="1">
      <c r="A803" s="225"/>
      <c r="B803" s="226"/>
      <c r="C803" s="227"/>
      <c r="D803" s="228"/>
      <c r="E803" s="228"/>
      <c r="F803" s="229"/>
      <c r="G803" s="165"/>
    </row>
    <row r="804" ht="15.75" customHeight="1">
      <c r="A804" s="225"/>
      <c r="B804" s="226"/>
      <c r="C804" s="227"/>
      <c r="D804" s="228"/>
      <c r="E804" s="228"/>
      <c r="F804" s="229"/>
      <c r="G804" s="165"/>
    </row>
    <row r="805" ht="15.75" customHeight="1">
      <c r="A805" s="225"/>
      <c r="B805" s="226"/>
      <c r="C805" s="227"/>
      <c r="D805" s="228"/>
      <c r="E805" s="228"/>
      <c r="F805" s="229"/>
      <c r="G805" s="165"/>
    </row>
    <row r="806" ht="15.75" customHeight="1">
      <c r="A806" s="225"/>
      <c r="B806" s="226"/>
      <c r="C806" s="227"/>
      <c r="D806" s="228"/>
      <c r="E806" s="228"/>
      <c r="F806" s="229"/>
      <c r="G806" s="165"/>
    </row>
    <row r="807" ht="15.75" customHeight="1">
      <c r="A807" s="225"/>
      <c r="B807" s="226"/>
      <c r="C807" s="227"/>
      <c r="D807" s="228"/>
      <c r="E807" s="228"/>
      <c r="F807" s="229"/>
      <c r="G807" s="165"/>
    </row>
    <row r="808" ht="15.75" customHeight="1">
      <c r="A808" s="225"/>
      <c r="B808" s="226"/>
      <c r="C808" s="227"/>
      <c r="D808" s="228"/>
      <c r="E808" s="228"/>
      <c r="F808" s="229"/>
      <c r="G808" s="165"/>
    </row>
    <row r="809" ht="15.75" customHeight="1">
      <c r="A809" s="225"/>
      <c r="B809" s="226"/>
      <c r="C809" s="227"/>
      <c r="D809" s="228"/>
      <c r="E809" s="228"/>
      <c r="F809" s="229"/>
      <c r="G809" s="165"/>
    </row>
    <row r="810" ht="15.75" customHeight="1">
      <c r="A810" s="225"/>
      <c r="B810" s="226"/>
      <c r="C810" s="227"/>
      <c r="D810" s="228"/>
      <c r="E810" s="228"/>
      <c r="F810" s="229"/>
      <c r="G810" s="165"/>
    </row>
    <row r="811" ht="15.75" customHeight="1">
      <c r="A811" s="225"/>
      <c r="B811" s="226"/>
      <c r="C811" s="227"/>
      <c r="D811" s="228"/>
      <c r="E811" s="228"/>
      <c r="F811" s="229"/>
      <c r="G811" s="165"/>
    </row>
    <row r="812" ht="15.75" customHeight="1">
      <c r="A812" s="225"/>
      <c r="B812" s="226"/>
      <c r="C812" s="227"/>
      <c r="D812" s="228"/>
      <c r="E812" s="228"/>
      <c r="F812" s="229"/>
      <c r="G812" s="165"/>
    </row>
    <row r="813" ht="15.75" customHeight="1">
      <c r="A813" s="225"/>
      <c r="B813" s="226"/>
      <c r="C813" s="227"/>
      <c r="D813" s="228"/>
      <c r="E813" s="228"/>
      <c r="F813" s="229"/>
      <c r="G813" s="165"/>
    </row>
    <row r="814" ht="15.75" customHeight="1">
      <c r="A814" s="225"/>
      <c r="B814" s="226"/>
      <c r="C814" s="227"/>
      <c r="D814" s="228"/>
      <c r="E814" s="228"/>
      <c r="F814" s="229"/>
      <c r="G814" s="165"/>
    </row>
    <row r="815" ht="15.75" customHeight="1">
      <c r="A815" s="225"/>
      <c r="B815" s="226"/>
      <c r="C815" s="227"/>
      <c r="D815" s="228"/>
      <c r="E815" s="228"/>
      <c r="F815" s="229"/>
      <c r="G815" s="165"/>
    </row>
    <row r="816" ht="15.75" customHeight="1">
      <c r="A816" s="225"/>
      <c r="B816" s="226"/>
      <c r="C816" s="227"/>
      <c r="D816" s="228"/>
      <c r="E816" s="228"/>
      <c r="F816" s="229"/>
      <c r="G816" s="165"/>
    </row>
    <row r="817" ht="15.75" customHeight="1">
      <c r="A817" s="225"/>
      <c r="B817" s="226"/>
      <c r="C817" s="227"/>
      <c r="D817" s="228"/>
      <c r="E817" s="228"/>
      <c r="F817" s="229"/>
      <c r="G817" s="165"/>
    </row>
    <row r="818" ht="15.75" customHeight="1">
      <c r="A818" s="225"/>
      <c r="B818" s="226"/>
      <c r="C818" s="227"/>
      <c r="D818" s="228"/>
      <c r="E818" s="228"/>
      <c r="F818" s="229"/>
      <c r="G818" s="165"/>
    </row>
    <row r="819" ht="15.75" customHeight="1">
      <c r="A819" s="225"/>
      <c r="B819" s="226"/>
      <c r="C819" s="227"/>
      <c r="D819" s="228"/>
      <c r="E819" s="228"/>
      <c r="F819" s="229"/>
      <c r="G819" s="165"/>
    </row>
    <row r="820" ht="15.75" customHeight="1">
      <c r="A820" s="225"/>
      <c r="B820" s="226"/>
      <c r="C820" s="227"/>
      <c r="D820" s="228"/>
      <c r="E820" s="228"/>
      <c r="F820" s="229"/>
      <c r="G820" s="165"/>
    </row>
    <row r="821" ht="15.75" customHeight="1">
      <c r="A821" s="225"/>
      <c r="B821" s="226"/>
      <c r="C821" s="227"/>
      <c r="D821" s="228"/>
      <c r="E821" s="228"/>
      <c r="F821" s="229"/>
      <c r="G821" s="165"/>
    </row>
    <row r="822" ht="15.75" customHeight="1">
      <c r="A822" s="225"/>
      <c r="B822" s="226"/>
      <c r="C822" s="227"/>
      <c r="D822" s="228"/>
      <c r="E822" s="228"/>
      <c r="F822" s="229"/>
      <c r="G822" s="165"/>
    </row>
    <row r="823" ht="15.75" customHeight="1">
      <c r="A823" s="225"/>
      <c r="B823" s="226"/>
      <c r="C823" s="227"/>
      <c r="D823" s="228"/>
      <c r="E823" s="228"/>
      <c r="F823" s="229"/>
      <c r="G823" s="165"/>
    </row>
    <row r="824" ht="15.75" customHeight="1">
      <c r="A824" s="225"/>
      <c r="B824" s="226"/>
      <c r="C824" s="227"/>
      <c r="D824" s="228"/>
      <c r="E824" s="228"/>
      <c r="F824" s="229"/>
      <c r="G824" s="165"/>
    </row>
    <row r="825" ht="15.75" customHeight="1">
      <c r="A825" s="225"/>
      <c r="B825" s="226"/>
      <c r="C825" s="227"/>
      <c r="D825" s="228"/>
      <c r="E825" s="228"/>
      <c r="F825" s="229"/>
      <c r="G825" s="165"/>
    </row>
    <row r="826" ht="15.75" customHeight="1">
      <c r="A826" s="225"/>
      <c r="B826" s="226"/>
      <c r="C826" s="227"/>
      <c r="D826" s="228"/>
      <c r="E826" s="228"/>
      <c r="F826" s="229"/>
      <c r="G826" s="165"/>
    </row>
    <row r="827" ht="15.75" customHeight="1">
      <c r="A827" s="225"/>
      <c r="B827" s="226"/>
      <c r="C827" s="227"/>
      <c r="D827" s="228"/>
      <c r="E827" s="228"/>
      <c r="F827" s="229"/>
      <c r="G827" s="165"/>
    </row>
    <row r="828" ht="15.75" customHeight="1">
      <c r="A828" s="225"/>
      <c r="B828" s="226"/>
      <c r="C828" s="227"/>
      <c r="D828" s="228"/>
      <c r="E828" s="228"/>
      <c r="F828" s="229"/>
      <c r="G828" s="165"/>
    </row>
    <row r="829" ht="15.75" customHeight="1">
      <c r="A829" s="225"/>
      <c r="B829" s="226"/>
      <c r="C829" s="227"/>
      <c r="D829" s="228"/>
      <c r="E829" s="228"/>
      <c r="F829" s="229"/>
      <c r="G829" s="165"/>
    </row>
    <row r="830" ht="15.75" customHeight="1">
      <c r="A830" s="225"/>
      <c r="B830" s="226"/>
      <c r="C830" s="227"/>
      <c r="D830" s="228"/>
      <c r="E830" s="228"/>
      <c r="F830" s="229"/>
      <c r="G830" s="165"/>
    </row>
    <row r="831" ht="15.75" customHeight="1">
      <c r="A831" s="225"/>
      <c r="B831" s="226"/>
      <c r="C831" s="227"/>
      <c r="D831" s="228"/>
      <c r="E831" s="228"/>
      <c r="F831" s="229"/>
      <c r="G831" s="165"/>
    </row>
    <row r="832" ht="15.75" customHeight="1">
      <c r="A832" s="225"/>
      <c r="B832" s="226"/>
      <c r="C832" s="227"/>
      <c r="D832" s="228"/>
      <c r="E832" s="228"/>
      <c r="F832" s="229"/>
      <c r="G832" s="165"/>
    </row>
    <row r="833" ht="15.75" customHeight="1">
      <c r="A833" s="225"/>
      <c r="B833" s="226"/>
      <c r="C833" s="227"/>
      <c r="D833" s="228"/>
      <c r="E833" s="228"/>
      <c r="F833" s="229"/>
      <c r="G833" s="165"/>
    </row>
    <row r="834" ht="15.75" customHeight="1">
      <c r="A834" s="225"/>
      <c r="B834" s="226"/>
      <c r="C834" s="227"/>
      <c r="D834" s="228"/>
      <c r="E834" s="228"/>
      <c r="F834" s="229"/>
      <c r="G834" s="165"/>
    </row>
    <row r="835" ht="15.75" customHeight="1">
      <c r="A835" s="225"/>
      <c r="B835" s="226"/>
      <c r="C835" s="227"/>
      <c r="D835" s="228"/>
      <c r="E835" s="228"/>
      <c r="F835" s="229"/>
      <c r="G835" s="165"/>
    </row>
    <row r="836" ht="15.75" customHeight="1">
      <c r="A836" s="225"/>
      <c r="B836" s="226"/>
      <c r="C836" s="227"/>
      <c r="D836" s="228"/>
      <c r="E836" s="228"/>
      <c r="F836" s="229"/>
      <c r="G836" s="165"/>
    </row>
    <row r="837" ht="15.75" customHeight="1">
      <c r="A837" s="225"/>
      <c r="B837" s="226"/>
      <c r="C837" s="227"/>
      <c r="D837" s="228"/>
      <c r="E837" s="228"/>
      <c r="F837" s="229"/>
      <c r="G837" s="165"/>
    </row>
    <row r="838" ht="15.75" customHeight="1">
      <c r="A838" s="225"/>
      <c r="B838" s="226"/>
      <c r="C838" s="227"/>
      <c r="D838" s="228"/>
      <c r="E838" s="228"/>
      <c r="F838" s="229"/>
      <c r="G838" s="165"/>
    </row>
    <row r="839" ht="15.75" customHeight="1">
      <c r="A839" s="225"/>
      <c r="B839" s="226"/>
      <c r="C839" s="227"/>
      <c r="D839" s="228"/>
      <c r="E839" s="228"/>
      <c r="F839" s="229"/>
      <c r="G839" s="165"/>
    </row>
    <row r="840" ht="15.75" customHeight="1">
      <c r="A840" s="225"/>
      <c r="B840" s="226"/>
      <c r="C840" s="227"/>
      <c r="D840" s="228"/>
      <c r="E840" s="228"/>
      <c r="F840" s="229"/>
      <c r="G840" s="165"/>
    </row>
    <row r="841" ht="15.75" customHeight="1">
      <c r="A841" s="225"/>
      <c r="B841" s="226"/>
      <c r="C841" s="227"/>
      <c r="D841" s="228"/>
      <c r="E841" s="228"/>
      <c r="F841" s="229"/>
      <c r="G841" s="165"/>
    </row>
    <row r="842" ht="15.75" customHeight="1">
      <c r="A842" s="225"/>
      <c r="B842" s="226"/>
      <c r="C842" s="227"/>
      <c r="D842" s="228"/>
      <c r="E842" s="228"/>
      <c r="F842" s="229"/>
      <c r="G842" s="165"/>
    </row>
    <row r="843" ht="15.75" customHeight="1">
      <c r="A843" s="225"/>
      <c r="B843" s="226"/>
      <c r="C843" s="227"/>
      <c r="D843" s="228"/>
      <c r="E843" s="228"/>
      <c r="F843" s="229"/>
      <c r="G843" s="165"/>
    </row>
    <row r="844" ht="15.75" customHeight="1">
      <c r="A844" s="225"/>
      <c r="B844" s="226"/>
      <c r="C844" s="227"/>
      <c r="D844" s="228"/>
      <c r="E844" s="228"/>
      <c r="F844" s="229"/>
      <c r="G844" s="165"/>
    </row>
    <row r="845" ht="15.75" customHeight="1">
      <c r="A845" s="225"/>
      <c r="B845" s="226"/>
      <c r="C845" s="227"/>
      <c r="D845" s="228"/>
      <c r="E845" s="228"/>
      <c r="F845" s="229"/>
      <c r="G845" s="165"/>
    </row>
    <row r="846" ht="15.75" customHeight="1">
      <c r="A846" s="225"/>
      <c r="B846" s="226"/>
      <c r="C846" s="227"/>
      <c r="D846" s="228"/>
      <c r="E846" s="228"/>
      <c r="F846" s="229"/>
      <c r="G846" s="165"/>
    </row>
    <row r="847" ht="15.75" customHeight="1">
      <c r="A847" s="225"/>
      <c r="B847" s="226"/>
      <c r="C847" s="227"/>
      <c r="D847" s="228"/>
      <c r="E847" s="228"/>
      <c r="F847" s="229"/>
      <c r="G847" s="165"/>
    </row>
    <row r="848" ht="15.75" customHeight="1">
      <c r="A848" s="225"/>
      <c r="B848" s="226"/>
      <c r="C848" s="227"/>
      <c r="D848" s="228"/>
      <c r="E848" s="228"/>
      <c r="F848" s="229"/>
      <c r="G848" s="165"/>
    </row>
    <row r="849" ht="15.75" customHeight="1">
      <c r="A849" s="225"/>
      <c r="B849" s="226"/>
      <c r="C849" s="227"/>
      <c r="D849" s="228"/>
      <c r="E849" s="228"/>
      <c r="F849" s="229"/>
      <c r="G849" s="165"/>
    </row>
    <row r="850" ht="15.75" customHeight="1">
      <c r="A850" s="225"/>
      <c r="B850" s="226"/>
      <c r="C850" s="227"/>
      <c r="D850" s="228"/>
      <c r="E850" s="228"/>
      <c r="F850" s="229"/>
      <c r="G850" s="165"/>
    </row>
    <row r="851" ht="15.75" customHeight="1">
      <c r="A851" s="225"/>
      <c r="B851" s="226"/>
      <c r="C851" s="227"/>
      <c r="D851" s="228"/>
      <c r="E851" s="228"/>
      <c r="F851" s="229"/>
      <c r="G851" s="165"/>
    </row>
    <row r="852" ht="15.75" customHeight="1">
      <c r="A852" s="225"/>
      <c r="B852" s="226"/>
      <c r="C852" s="227"/>
      <c r="D852" s="228"/>
      <c r="E852" s="228"/>
      <c r="F852" s="229"/>
      <c r="G852" s="165"/>
    </row>
    <row r="853" ht="15.75" customHeight="1">
      <c r="A853" s="225"/>
      <c r="B853" s="226"/>
      <c r="C853" s="227"/>
      <c r="D853" s="228"/>
      <c r="E853" s="228"/>
      <c r="F853" s="229"/>
      <c r="G853" s="165"/>
    </row>
    <row r="854" ht="15.75" customHeight="1">
      <c r="A854" s="225"/>
      <c r="B854" s="226"/>
      <c r="C854" s="227"/>
      <c r="D854" s="228"/>
      <c r="E854" s="228"/>
      <c r="F854" s="229"/>
      <c r="G854" s="165"/>
    </row>
    <row r="855" ht="15.75" customHeight="1">
      <c r="A855" s="225"/>
      <c r="B855" s="226"/>
      <c r="C855" s="227"/>
      <c r="D855" s="228"/>
      <c r="E855" s="228"/>
      <c r="F855" s="229"/>
      <c r="G855" s="165"/>
    </row>
    <row r="856" ht="15.75" customHeight="1">
      <c r="A856" s="225"/>
      <c r="B856" s="226"/>
      <c r="C856" s="227"/>
      <c r="D856" s="228"/>
      <c r="E856" s="228"/>
      <c r="F856" s="229"/>
      <c r="G856" s="165"/>
    </row>
    <row r="857" ht="15.75" customHeight="1">
      <c r="A857" s="225"/>
      <c r="B857" s="226"/>
      <c r="C857" s="227"/>
      <c r="D857" s="228"/>
      <c r="E857" s="228"/>
      <c r="F857" s="229"/>
      <c r="G857" s="165"/>
    </row>
    <row r="858" ht="15.75" customHeight="1">
      <c r="A858" s="225"/>
      <c r="B858" s="226"/>
      <c r="C858" s="227"/>
      <c r="D858" s="228"/>
      <c r="E858" s="228"/>
      <c r="F858" s="229"/>
      <c r="G858" s="165"/>
    </row>
    <row r="859" ht="15.75" customHeight="1">
      <c r="A859" s="225"/>
      <c r="B859" s="226"/>
      <c r="C859" s="227"/>
      <c r="D859" s="228"/>
      <c r="E859" s="228"/>
      <c r="F859" s="229"/>
      <c r="G859" s="165"/>
    </row>
    <row r="860" ht="15.75" customHeight="1">
      <c r="A860" s="225"/>
      <c r="B860" s="226"/>
      <c r="C860" s="227"/>
      <c r="D860" s="228"/>
      <c r="E860" s="228"/>
      <c r="F860" s="229"/>
      <c r="G860" s="165"/>
    </row>
    <row r="861" ht="15.75" customHeight="1">
      <c r="A861" s="225"/>
      <c r="B861" s="226"/>
      <c r="C861" s="227"/>
      <c r="D861" s="228"/>
      <c r="E861" s="228"/>
      <c r="F861" s="229"/>
      <c r="G861" s="165"/>
    </row>
    <row r="862" ht="15.75" customHeight="1">
      <c r="A862" s="225"/>
      <c r="B862" s="226"/>
      <c r="C862" s="227"/>
      <c r="D862" s="228"/>
      <c r="E862" s="228"/>
      <c r="F862" s="229"/>
      <c r="G862" s="165"/>
    </row>
    <row r="863" ht="15.75" customHeight="1">
      <c r="A863" s="225"/>
      <c r="B863" s="226"/>
      <c r="C863" s="227"/>
      <c r="D863" s="228"/>
      <c r="E863" s="228"/>
      <c r="F863" s="229"/>
      <c r="G863" s="165"/>
    </row>
    <row r="864" ht="15.75" customHeight="1">
      <c r="A864" s="225"/>
      <c r="B864" s="226"/>
      <c r="C864" s="227"/>
      <c r="D864" s="228"/>
      <c r="E864" s="228"/>
      <c r="F864" s="229"/>
      <c r="G864" s="165"/>
    </row>
    <row r="865" ht="15.75" customHeight="1">
      <c r="A865" s="225"/>
      <c r="B865" s="226"/>
      <c r="C865" s="227"/>
      <c r="D865" s="228"/>
      <c r="E865" s="228"/>
      <c r="F865" s="229"/>
      <c r="G865" s="165"/>
    </row>
    <row r="866" ht="15.75" customHeight="1">
      <c r="A866" s="225"/>
      <c r="B866" s="226"/>
      <c r="C866" s="227"/>
      <c r="D866" s="228"/>
      <c r="E866" s="228"/>
      <c r="F866" s="229"/>
      <c r="G866" s="165"/>
    </row>
    <row r="867" ht="15.75" customHeight="1">
      <c r="A867" s="225"/>
      <c r="B867" s="226"/>
      <c r="C867" s="227"/>
      <c r="D867" s="228"/>
      <c r="E867" s="228"/>
      <c r="F867" s="229"/>
      <c r="G867" s="165"/>
    </row>
    <row r="868" ht="15.75" customHeight="1">
      <c r="A868" s="225"/>
      <c r="B868" s="226"/>
      <c r="C868" s="227"/>
      <c r="D868" s="228"/>
      <c r="E868" s="228"/>
      <c r="F868" s="229"/>
      <c r="G868" s="165"/>
    </row>
    <row r="869" ht="15.75" customHeight="1">
      <c r="A869" s="225"/>
      <c r="B869" s="226"/>
      <c r="C869" s="227"/>
      <c r="D869" s="228"/>
      <c r="E869" s="228"/>
      <c r="F869" s="229"/>
      <c r="G869" s="165"/>
    </row>
    <row r="870" ht="15.75" customHeight="1">
      <c r="A870" s="225"/>
      <c r="B870" s="226"/>
      <c r="C870" s="227"/>
      <c r="D870" s="228"/>
      <c r="E870" s="228"/>
      <c r="F870" s="229"/>
      <c r="G870" s="165"/>
    </row>
    <row r="871" ht="15.75" customHeight="1">
      <c r="A871" s="225"/>
      <c r="B871" s="226"/>
      <c r="C871" s="227"/>
      <c r="D871" s="228"/>
      <c r="E871" s="228"/>
      <c r="F871" s="229"/>
      <c r="G871" s="165"/>
    </row>
    <row r="872" ht="15.75" customHeight="1">
      <c r="A872" s="225"/>
      <c r="B872" s="226"/>
      <c r="C872" s="227"/>
      <c r="D872" s="228"/>
      <c r="E872" s="228"/>
      <c r="F872" s="229"/>
      <c r="G872" s="165"/>
    </row>
    <row r="873" ht="15.75" customHeight="1">
      <c r="A873" s="225"/>
      <c r="B873" s="226"/>
      <c r="C873" s="227"/>
      <c r="D873" s="228"/>
      <c r="E873" s="228"/>
      <c r="F873" s="229"/>
      <c r="G873" s="165"/>
    </row>
    <row r="874" ht="15.75" customHeight="1">
      <c r="A874" s="225"/>
      <c r="B874" s="226"/>
      <c r="C874" s="227"/>
      <c r="D874" s="228"/>
      <c r="E874" s="228"/>
      <c r="F874" s="229"/>
      <c r="G874" s="165"/>
    </row>
    <row r="875" ht="15.75" customHeight="1">
      <c r="A875" s="225"/>
      <c r="B875" s="226"/>
      <c r="C875" s="227"/>
      <c r="D875" s="228"/>
      <c r="E875" s="228"/>
      <c r="F875" s="229"/>
      <c r="G875" s="165"/>
    </row>
    <row r="876" ht="15.75" customHeight="1">
      <c r="A876" s="225"/>
      <c r="B876" s="226"/>
      <c r="C876" s="227"/>
      <c r="D876" s="228"/>
      <c r="E876" s="228"/>
      <c r="F876" s="229"/>
      <c r="G876" s="165"/>
    </row>
    <row r="877" ht="15.75" customHeight="1">
      <c r="A877" s="225"/>
      <c r="B877" s="226"/>
      <c r="C877" s="227"/>
      <c r="D877" s="228"/>
      <c r="E877" s="228"/>
      <c r="F877" s="229"/>
      <c r="G877" s="165"/>
    </row>
    <row r="878" ht="15.75" customHeight="1">
      <c r="A878" s="225"/>
      <c r="B878" s="226"/>
      <c r="C878" s="227"/>
      <c r="D878" s="228"/>
      <c r="E878" s="228"/>
      <c r="F878" s="229"/>
      <c r="G878" s="165"/>
    </row>
    <row r="879" ht="15.75" customHeight="1">
      <c r="A879" s="225"/>
      <c r="B879" s="226"/>
      <c r="C879" s="227"/>
      <c r="D879" s="228"/>
      <c r="E879" s="228"/>
      <c r="F879" s="229"/>
      <c r="G879" s="165"/>
    </row>
    <row r="880" ht="15.75" customHeight="1">
      <c r="A880" s="225"/>
      <c r="B880" s="226"/>
      <c r="C880" s="227"/>
      <c r="D880" s="228"/>
      <c r="E880" s="228"/>
      <c r="F880" s="229"/>
      <c r="G880" s="165"/>
    </row>
    <row r="881" ht="15.75" customHeight="1">
      <c r="A881" s="225"/>
      <c r="B881" s="226"/>
      <c r="C881" s="227"/>
      <c r="D881" s="228"/>
      <c r="E881" s="228"/>
      <c r="F881" s="229"/>
      <c r="G881" s="165"/>
    </row>
    <row r="882" ht="15.75" customHeight="1">
      <c r="A882" s="225"/>
      <c r="B882" s="226"/>
      <c r="C882" s="227"/>
      <c r="D882" s="228"/>
      <c r="E882" s="228"/>
      <c r="F882" s="229"/>
      <c r="G882" s="165"/>
    </row>
    <row r="883" ht="15.75" customHeight="1">
      <c r="A883" s="225"/>
      <c r="B883" s="226"/>
      <c r="C883" s="227"/>
      <c r="D883" s="228"/>
      <c r="E883" s="228"/>
      <c r="F883" s="229"/>
      <c r="G883" s="165"/>
    </row>
    <row r="884" ht="15.75" customHeight="1">
      <c r="A884" s="225"/>
      <c r="B884" s="226"/>
      <c r="C884" s="227"/>
      <c r="D884" s="228"/>
      <c r="E884" s="228"/>
      <c r="F884" s="229"/>
      <c r="G884" s="165"/>
    </row>
    <row r="885" ht="15.75" customHeight="1">
      <c r="A885" s="225"/>
      <c r="B885" s="226"/>
      <c r="C885" s="227"/>
      <c r="D885" s="228"/>
      <c r="E885" s="228"/>
      <c r="F885" s="229"/>
      <c r="G885" s="165"/>
    </row>
    <row r="886" ht="15.75" customHeight="1">
      <c r="A886" s="225"/>
      <c r="B886" s="226"/>
      <c r="C886" s="227"/>
      <c r="D886" s="228"/>
      <c r="E886" s="228"/>
      <c r="F886" s="229"/>
      <c r="G886" s="165"/>
    </row>
    <row r="887" ht="15.75" customHeight="1">
      <c r="A887" s="225"/>
      <c r="B887" s="226"/>
      <c r="C887" s="227"/>
      <c r="D887" s="228"/>
      <c r="E887" s="228"/>
      <c r="F887" s="229"/>
      <c r="G887" s="165"/>
    </row>
    <row r="888" ht="15.75" customHeight="1">
      <c r="A888" s="225"/>
      <c r="B888" s="226"/>
      <c r="C888" s="227"/>
      <c r="D888" s="228"/>
      <c r="E888" s="228"/>
      <c r="F888" s="229"/>
      <c r="G888" s="165"/>
    </row>
    <row r="889" ht="15.75" customHeight="1">
      <c r="A889" s="225"/>
      <c r="B889" s="226"/>
      <c r="C889" s="227"/>
      <c r="D889" s="228"/>
      <c r="E889" s="228"/>
      <c r="F889" s="229"/>
      <c r="G889" s="165"/>
    </row>
    <row r="890" ht="15.75" customHeight="1">
      <c r="A890" s="225"/>
      <c r="B890" s="226"/>
      <c r="C890" s="227"/>
      <c r="D890" s="228"/>
      <c r="E890" s="228"/>
      <c r="F890" s="229"/>
      <c r="G890" s="165"/>
    </row>
    <row r="891" ht="15.75" customHeight="1">
      <c r="A891" s="225"/>
      <c r="B891" s="226"/>
      <c r="C891" s="227"/>
      <c r="D891" s="228"/>
      <c r="E891" s="228"/>
      <c r="F891" s="229"/>
      <c r="G891" s="165"/>
    </row>
    <row r="892" ht="15.75" customHeight="1">
      <c r="A892" s="225"/>
      <c r="B892" s="226"/>
      <c r="C892" s="227"/>
      <c r="D892" s="228"/>
      <c r="E892" s="228"/>
      <c r="F892" s="229"/>
      <c r="G892" s="165"/>
    </row>
    <row r="893" ht="15.75" customHeight="1">
      <c r="A893" s="225"/>
      <c r="B893" s="226"/>
      <c r="C893" s="227"/>
      <c r="D893" s="228"/>
      <c r="E893" s="228"/>
      <c r="F893" s="229"/>
      <c r="G893" s="165"/>
    </row>
    <row r="894" ht="15.75" customHeight="1">
      <c r="A894" s="225"/>
      <c r="B894" s="226"/>
      <c r="C894" s="227"/>
      <c r="D894" s="228"/>
      <c r="E894" s="228"/>
      <c r="F894" s="229"/>
      <c r="G894" s="165"/>
    </row>
    <row r="895" ht="15.75" customHeight="1">
      <c r="A895" s="225"/>
      <c r="B895" s="226"/>
      <c r="C895" s="227"/>
      <c r="D895" s="228"/>
      <c r="E895" s="228"/>
      <c r="F895" s="229"/>
      <c r="G895" s="165"/>
    </row>
    <row r="896" ht="15.75" customHeight="1">
      <c r="A896" s="225"/>
      <c r="B896" s="226"/>
      <c r="C896" s="227"/>
      <c r="D896" s="228"/>
      <c r="E896" s="228"/>
      <c r="F896" s="229"/>
      <c r="G896" s="165"/>
    </row>
    <row r="897" ht="15.75" customHeight="1">
      <c r="A897" s="225"/>
      <c r="B897" s="226"/>
      <c r="C897" s="227"/>
      <c r="D897" s="228"/>
      <c r="E897" s="228"/>
      <c r="F897" s="229"/>
      <c r="G897" s="165"/>
    </row>
    <row r="898" ht="15.75" customHeight="1">
      <c r="A898" s="225"/>
      <c r="B898" s="226"/>
      <c r="C898" s="227"/>
      <c r="D898" s="228"/>
      <c r="E898" s="228"/>
      <c r="F898" s="229"/>
      <c r="G898" s="165"/>
    </row>
    <row r="899" ht="15.75" customHeight="1">
      <c r="A899" s="225"/>
      <c r="B899" s="226"/>
      <c r="C899" s="227"/>
      <c r="D899" s="228"/>
      <c r="E899" s="228"/>
      <c r="F899" s="229"/>
      <c r="G899" s="165"/>
    </row>
    <row r="900" ht="15.75" customHeight="1">
      <c r="A900" s="225"/>
      <c r="B900" s="226"/>
      <c r="C900" s="227"/>
      <c r="D900" s="228"/>
      <c r="E900" s="228"/>
      <c r="F900" s="229"/>
      <c r="G900" s="165"/>
    </row>
    <row r="901" ht="15.75" customHeight="1">
      <c r="A901" s="225"/>
      <c r="B901" s="226"/>
      <c r="C901" s="227"/>
      <c r="D901" s="228"/>
      <c r="E901" s="228"/>
      <c r="F901" s="229"/>
      <c r="G901" s="165"/>
    </row>
    <row r="902" ht="15.75" customHeight="1">
      <c r="A902" s="225"/>
      <c r="B902" s="226"/>
      <c r="C902" s="227"/>
      <c r="D902" s="228"/>
      <c r="E902" s="228"/>
      <c r="F902" s="229"/>
      <c r="G902" s="165"/>
    </row>
    <row r="903" ht="15.75" customHeight="1">
      <c r="A903" s="225"/>
      <c r="B903" s="226"/>
      <c r="C903" s="227"/>
      <c r="D903" s="228"/>
      <c r="E903" s="228"/>
      <c r="F903" s="229"/>
      <c r="G903" s="165"/>
    </row>
    <row r="904" ht="15.75" customHeight="1">
      <c r="A904" s="225"/>
      <c r="B904" s="226"/>
      <c r="C904" s="227"/>
      <c r="D904" s="228"/>
      <c r="E904" s="228"/>
      <c r="F904" s="229"/>
      <c r="G904" s="165"/>
    </row>
    <row r="905" ht="15.75" customHeight="1">
      <c r="A905" s="225"/>
      <c r="B905" s="226"/>
      <c r="C905" s="227"/>
      <c r="D905" s="228"/>
      <c r="E905" s="228"/>
      <c r="F905" s="229"/>
      <c r="G905" s="165"/>
    </row>
    <row r="906" ht="15.75" customHeight="1">
      <c r="A906" s="225"/>
      <c r="B906" s="226"/>
      <c r="C906" s="227"/>
      <c r="D906" s="228"/>
      <c r="E906" s="228"/>
      <c r="F906" s="229"/>
      <c r="G906" s="165"/>
    </row>
    <row r="907" ht="15.75" customHeight="1">
      <c r="A907" s="225"/>
      <c r="B907" s="226"/>
      <c r="C907" s="227"/>
      <c r="D907" s="228"/>
      <c r="E907" s="228"/>
      <c r="F907" s="229"/>
      <c r="G907" s="165"/>
    </row>
    <row r="908" ht="15.75" customHeight="1">
      <c r="A908" s="225"/>
      <c r="B908" s="226"/>
      <c r="C908" s="227"/>
      <c r="D908" s="228"/>
      <c r="E908" s="228"/>
      <c r="F908" s="229"/>
      <c r="G908" s="165"/>
    </row>
    <row r="909" ht="15.75" customHeight="1">
      <c r="A909" s="225"/>
      <c r="B909" s="226"/>
      <c r="C909" s="227"/>
      <c r="D909" s="228"/>
      <c r="E909" s="228"/>
      <c r="F909" s="229"/>
      <c r="G909" s="165"/>
    </row>
    <row r="910" ht="15.75" customHeight="1">
      <c r="A910" s="225"/>
      <c r="B910" s="226"/>
      <c r="C910" s="227"/>
      <c r="D910" s="228"/>
      <c r="E910" s="228"/>
      <c r="F910" s="229"/>
      <c r="G910" s="165"/>
    </row>
    <row r="911" ht="15.75" customHeight="1">
      <c r="A911" s="225"/>
      <c r="B911" s="226"/>
      <c r="C911" s="227"/>
      <c r="D911" s="228"/>
      <c r="E911" s="228"/>
      <c r="F911" s="229"/>
      <c r="G911" s="165"/>
    </row>
    <row r="912" ht="15.75" customHeight="1">
      <c r="A912" s="225"/>
      <c r="B912" s="226"/>
      <c r="C912" s="227"/>
      <c r="D912" s="228"/>
      <c r="E912" s="228"/>
      <c r="F912" s="229"/>
      <c r="G912" s="165"/>
    </row>
    <row r="913" ht="15.75" customHeight="1">
      <c r="A913" s="225"/>
      <c r="B913" s="226"/>
      <c r="C913" s="227"/>
      <c r="D913" s="228"/>
      <c r="E913" s="228"/>
      <c r="F913" s="229"/>
      <c r="G913" s="165"/>
    </row>
    <row r="914" ht="15.75" customHeight="1">
      <c r="A914" s="225"/>
      <c r="B914" s="226"/>
      <c r="C914" s="227"/>
      <c r="D914" s="228"/>
      <c r="E914" s="228"/>
      <c r="F914" s="229"/>
      <c r="G914" s="165"/>
    </row>
    <row r="915" ht="15.75" customHeight="1">
      <c r="A915" s="225"/>
      <c r="B915" s="226"/>
      <c r="C915" s="227"/>
      <c r="D915" s="228"/>
      <c r="E915" s="228"/>
      <c r="F915" s="229"/>
      <c r="G915" s="165"/>
    </row>
    <row r="916" ht="15.75" customHeight="1">
      <c r="A916" s="225"/>
      <c r="B916" s="226"/>
      <c r="C916" s="227"/>
      <c r="D916" s="228"/>
      <c r="E916" s="228"/>
      <c r="F916" s="229"/>
      <c r="G916" s="165"/>
    </row>
    <row r="917" ht="15.75" customHeight="1">
      <c r="A917" s="225"/>
      <c r="B917" s="226"/>
      <c r="C917" s="227"/>
      <c r="D917" s="228"/>
      <c r="E917" s="228"/>
      <c r="F917" s="229"/>
      <c r="G917" s="165"/>
    </row>
    <row r="918" ht="15.75" customHeight="1">
      <c r="A918" s="225"/>
      <c r="B918" s="226"/>
      <c r="C918" s="227"/>
      <c r="D918" s="228"/>
      <c r="E918" s="228"/>
      <c r="F918" s="229"/>
      <c r="G918" s="165"/>
    </row>
    <row r="919" ht="15.75" customHeight="1">
      <c r="A919" s="225"/>
      <c r="B919" s="226"/>
      <c r="C919" s="227"/>
      <c r="D919" s="228"/>
      <c r="E919" s="228"/>
      <c r="F919" s="229"/>
      <c r="G919" s="165"/>
    </row>
    <row r="920" ht="15.75" customHeight="1">
      <c r="A920" s="225"/>
      <c r="B920" s="226"/>
      <c r="C920" s="227"/>
      <c r="D920" s="228"/>
      <c r="E920" s="228"/>
      <c r="F920" s="229"/>
      <c r="G920" s="165"/>
    </row>
    <row r="921" ht="15.75" customHeight="1">
      <c r="A921" s="225"/>
      <c r="B921" s="226"/>
      <c r="C921" s="227"/>
      <c r="D921" s="228"/>
      <c r="E921" s="228"/>
      <c r="F921" s="229"/>
      <c r="G921" s="165"/>
    </row>
    <row r="922" ht="15.75" customHeight="1">
      <c r="A922" s="225"/>
      <c r="B922" s="226"/>
      <c r="C922" s="227"/>
      <c r="D922" s="228"/>
      <c r="E922" s="228"/>
      <c r="F922" s="229"/>
      <c r="G922" s="165"/>
    </row>
    <row r="923" ht="15.75" customHeight="1">
      <c r="A923" s="225"/>
      <c r="B923" s="226"/>
      <c r="C923" s="227"/>
      <c r="D923" s="228"/>
      <c r="E923" s="228"/>
      <c r="F923" s="229"/>
      <c r="G923" s="165"/>
    </row>
    <row r="924" ht="15.75" customHeight="1">
      <c r="A924" s="225"/>
      <c r="B924" s="226"/>
      <c r="C924" s="227"/>
      <c r="D924" s="228"/>
      <c r="E924" s="228"/>
      <c r="F924" s="229"/>
      <c r="G924" s="165"/>
    </row>
    <row r="925" ht="15.75" customHeight="1">
      <c r="A925" s="225"/>
      <c r="B925" s="226"/>
      <c r="C925" s="227"/>
      <c r="D925" s="228"/>
      <c r="E925" s="228"/>
      <c r="F925" s="229"/>
      <c r="G925" s="165"/>
    </row>
    <row r="926" ht="15.75" customHeight="1">
      <c r="A926" s="225"/>
      <c r="B926" s="226"/>
      <c r="C926" s="227"/>
      <c r="D926" s="228"/>
      <c r="E926" s="228"/>
      <c r="F926" s="229"/>
      <c r="G926" s="165"/>
    </row>
    <row r="927" ht="15.75" customHeight="1">
      <c r="A927" s="225"/>
      <c r="B927" s="226"/>
      <c r="C927" s="227"/>
      <c r="D927" s="228"/>
      <c r="E927" s="228"/>
      <c r="F927" s="229"/>
      <c r="G927" s="165"/>
    </row>
    <row r="928" ht="15.75" customHeight="1">
      <c r="A928" s="225"/>
      <c r="B928" s="226"/>
      <c r="C928" s="227"/>
      <c r="D928" s="228"/>
      <c r="E928" s="228"/>
      <c r="F928" s="229"/>
      <c r="G928" s="165"/>
    </row>
    <row r="929" ht="15.75" customHeight="1">
      <c r="A929" s="225"/>
      <c r="B929" s="226"/>
      <c r="C929" s="227"/>
      <c r="D929" s="228"/>
      <c r="E929" s="228"/>
      <c r="F929" s="229"/>
      <c r="G929" s="165"/>
    </row>
    <row r="930" ht="15.75" customHeight="1">
      <c r="A930" s="225"/>
      <c r="B930" s="226"/>
      <c r="C930" s="227"/>
      <c r="D930" s="228"/>
      <c r="E930" s="228"/>
      <c r="F930" s="229"/>
      <c r="G930" s="165"/>
    </row>
    <row r="931" ht="15.75" customHeight="1">
      <c r="A931" s="225"/>
      <c r="B931" s="226"/>
      <c r="C931" s="227"/>
      <c r="D931" s="228"/>
      <c r="E931" s="228"/>
      <c r="F931" s="229"/>
      <c r="G931" s="165"/>
    </row>
    <row r="932" ht="15.75" customHeight="1">
      <c r="A932" s="225"/>
      <c r="B932" s="226"/>
      <c r="C932" s="227"/>
      <c r="D932" s="228"/>
      <c r="E932" s="228"/>
      <c r="F932" s="229"/>
      <c r="G932" s="165"/>
    </row>
    <row r="933" ht="15.75" customHeight="1">
      <c r="A933" s="225"/>
      <c r="B933" s="226"/>
      <c r="C933" s="227"/>
      <c r="D933" s="228"/>
      <c r="E933" s="228"/>
      <c r="F933" s="229"/>
      <c r="G933" s="165"/>
    </row>
    <row r="934" ht="15.75" customHeight="1">
      <c r="A934" s="225"/>
      <c r="B934" s="226"/>
      <c r="C934" s="227"/>
      <c r="D934" s="228"/>
      <c r="E934" s="228"/>
      <c r="F934" s="229"/>
      <c r="G934" s="165"/>
    </row>
    <row r="935" ht="15.75" customHeight="1">
      <c r="A935" s="225"/>
      <c r="B935" s="226"/>
      <c r="C935" s="227"/>
      <c r="D935" s="228"/>
      <c r="E935" s="228"/>
      <c r="F935" s="229"/>
      <c r="G935" s="165"/>
    </row>
    <row r="936" ht="15.75" customHeight="1">
      <c r="A936" s="225"/>
      <c r="B936" s="226"/>
      <c r="C936" s="227"/>
      <c r="D936" s="228"/>
      <c r="E936" s="228"/>
      <c r="F936" s="229"/>
      <c r="G936" s="165"/>
    </row>
    <row r="937" ht="15.75" customHeight="1">
      <c r="A937" s="225"/>
      <c r="B937" s="226"/>
      <c r="C937" s="227"/>
      <c r="D937" s="228"/>
      <c r="E937" s="228"/>
      <c r="F937" s="229"/>
      <c r="G937" s="165"/>
    </row>
    <row r="938" ht="15.75" customHeight="1">
      <c r="A938" s="225"/>
      <c r="B938" s="226"/>
      <c r="C938" s="227"/>
      <c r="D938" s="228"/>
      <c r="E938" s="228"/>
      <c r="F938" s="229"/>
      <c r="G938" s="165"/>
    </row>
    <row r="939" ht="15.75" customHeight="1">
      <c r="A939" s="225"/>
      <c r="B939" s="226"/>
      <c r="C939" s="227"/>
      <c r="D939" s="228"/>
      <c r="E939" s="228"/>
      <c r="F939" s="229"/>
      <c r="G939" s="165"/>
    </row>
    <row r="940" ht="15.75" customHeight="1">
      <c r="A940" s="225"/>
      <c r="B940" s="226"/>
      <c r="C940" s="227"/>
      <c r="D940" s="228"/>
      <c r="E940" s="228"/>
      <c r="F940" s="229"/>
      <c r="G940" s="165"/>
    </row>
    <row r="941" ht="15.75" customHeight="1">
      <c r="A941" s="225"/>
      <c r="B941" s="226"/>
      <c r="C941" s="227"/>
      <c r="D941" s="228"/>
      <c r="E941" s="228"/>
      <c r="F941" s="229"/>
      <c r="G941" s="165"/>
    </row>
    <row r="942" ht="15.75" customHeight="1">
      <c r="A942" s="225"/>
      <c r="B942" s="226"/>
      <c r="C942" s="227"/>
      <c r="D942" s="228"/>
      <c r="E942" s="228"/>
      <c r="F942" s="229"/>
      <c r="G942" s="165"/>
    </row>
    <row r="943" ht="15.75" customHeight="1">
      <c r="A943" s="225"/>
      <c r="B943" s="226"/>
      <c r="C943" s="227"/>
      <c r="D943" s="228"/>
      <c r="E943" s="228"/>
      <c r="F943" s="229"/>
      <c r="G943" s="165"/>
    </row>
    <row r="944" ht="15.75" customHeight="1">
      <c r="A944" s="225"/>
      <c r="B944" s="226"/>
      <c r="C944" s="227"/>
      <c r="D944" s="228"/>
      <c r="E944" s="228"/>
      <c r="F944" s="229"/>
      <c r="G944" s="165"/>
    </row>
    <row r="945" ht="15.75" customHeight="1">
      <c r="A945" s="225"/>
      <c r="B945" s="226"/>
      <c r="C945" s="227"/>
      <c r="D945" s="228"/>
      <c r="E945" s="228"/>
      <c r="F945" s="229"/>
      <c r="G945" s="165"/>
    </row>
    <row r="946" ht="15.75" customHeight="1">
      <c r="A946" s="225"/>
      <c r="B946" s="226"/>
      <c r="C946" s="227"/>
      <c r="D946" s="228"/>
      <c r="E946" s="228"/>
      <c r="F946" s="229"/>
      <c r="G946" s="165"/>
    </row>
    <row r="947" ht="15.75" customHeight="1">
      <c r="A947" s="225"/>
      <c r="B947" s="226"/>
      <c r="C947" s="227"/>
      <c r="D947" s="228"/>
      <c r="E947" s="228"/>
      <c r="F947" s="229"/>
      <c r="G947" s="165"/>
    </row>
    <row r="948" ht="15.75" customHeight="1">
      <c r="A948" s="225"/>
      <c r="B948" s="226"/>
      <c r="C948" s="227"/>
      <c r="D948" s="228"/>
      <c r="E948" s="228"/>
      <c r="F948" s="229"/>
      <c r="G948" s="165"/>
    </row>
    <row r="949" ht="15.75" customHeight="1">
      <c r="A949" s="225"/>
      <c r="B949" s="226"/>
      <c r="C949" s="227"/>
      <c r="D949" s="228"/>
      <c r="E949" s="228"/>
      <c r="F949" s="229"/>
      <c r="G949" s="165"/>
    </row>
    <row r="950" ht="15.75" customHeight="1">
      <c r="A950" s="225"/>
      <c r="B950" s="226"/>
      <c r="C950" s="227"/>
      <c r="D950" s="228"/>
      <c r="E950" s="228"/>
      <c r="F950" s="229"/>
      <c r="G950" s="165"/>
    </row>
    <row r="951" ht="15.75" customHeight="1">
      <c r="A951" s="225"/>
      <c r="B951" s="226"/>
      <c r="C951" s="227"/>
      <c r="D951" s="228"/>
      <c r="E951" s="228"/>
      <c r="F951" s="229"/>
      <c r="G951" s="165"/>
    </row>
    <row r="952" ht="15.75" customHeight="1">
      <c r="A952" s="225"/>
      <c r="B952" s="226"/>
      <c r="C952" s="227"/>
      <c r="D952" s="228"/>
      <c r="E952" s="228"/>
      <c r="F952" s="229"/>
      <c r="G952" s="165"/>
    </row>
    <row r="953" ht="15.75" customHeight="1">
      <c r="A953" s="225"/>
      <c r="B953" s="226"/>
      <c r="C953" s="227"/>
      <c r="D953" s="228"/>
      <c r="E953" s="228"/>
      <c r="F953" s="229"/>
      <c r="G953" s="165"/>
    </row>
    <row r="954" ht="15.75" customHeight="1">
      <c r="A954" s="225"/>
      <c r="B954" s="226"/>
      <c r="C954" s="227"/>
      <c r="D954" s="228"/>
      <c r="E954" s="228"/>
      <c r="F954" s="229"/>
      <c r="G954" s="165"/>
    </row>
    <row r="955" ht="15.75" customHeight="1">
      <c r="A955" s="225"/>
      <c r="B955" s="226"/>
      <c r="C955" s="227"/>
      <c r="D955" s="228"/>
      <c r="E955" s="228"/>
      <c r="F955" s="229"/>
      <c r="G955" s="165"/>
    </row>
    <row r="956" ht="15.75" customHeight="1">
      <c r="A956" s="225"/>
      <c r="B956" s="226"/>
      <c r="C956" s="227"/>
      <c r="D956" s="228"/>
      <c r="E956" s="228"/>
      <c r="F956" s="229"/>
      <c r="G956" s="165"/>
    </row>
    <row r="957" ht="15.75" customHeight="1">
      <c r="A957" s="225"/>
      <c r="B957" s="226"/>
      <c r="C957" s="227"/>
      <c r="D957" s="228"/>
      <c r="E957" s="228"/>
      <c r="F957" s="229"/>
      <c r="G957" s="165"/>
    </row>
    <row r="958" ht="15.75" customHeight="1">
      <c r="A958" s="225"/>
      <c r="B958" s="226"/>
      <c r="C958" s="227"/>
      <c r="D958" s="228"/>
      <c r="E958" s="228"/>
      <c r="F958" s="229"/>
      <c r="G958" s="165"/>
    </row>
    <row r="959" ht="15.75" customHeight="1">
      <c r="A959" s="225"/>
      <c r="B959" s="226"/>
      <c r="C959" s="227"/>
      <c r="D959" s="228"/>
      <c r="E959" s="228"/>
      <c r="F959" s="229"/>
      <c r="G959" s="165"/>
    </row>
    <row r="960" ht="15.75" customHeight="1">
      <c r="A960" s="225"/>
      <c r="B960" s="226"/>
      <c r="C960" s="227"/>
      <c r="D960" s="228"/>
      <c r="E960" s="228"/>
      <c r="F960" s="229"/>
      <c r="G960" s="165"/>
    </row>
    <row r="961" ht="15.75" customHeight="1">
      <c r="A961" s="225"/>
      <c r="B961" s="226"/>
      <c r="C961" s="227"/>
      <c r="D961" s="228"/>
      <c r="E961" s="228"/>
      <c r="F961" s="229"/>
      <c r="G961" s="165"/>
    </row>
    <row r="962" ht="15.75" customHeight="1">
      <c r="A962" s="225"/>
      <c r="B962" s="226"/>
      <c r="C962" s="227"/>
      <c r="D962" s="228"/>
      <c r="E962" s="228"/>
      <c r="F962" s="229"/>
      <c r="G962" s="165"/>
    </row>
    <row r="963" ht="15.75" customHeight="1">
      <c r="A963" s="225"/>
      <c r="B963" s="226"/>
      <c r="C963" s="227"/>
      <c r="D963" s="228"/>
      <c r="E963" s="228"/>
      <c r="F963" s="229"/>
      <c r="G963" s="165"/>
    </row>
    <row r="964" ht="15.75" customHeight="1">
      <c r="A964" s="225"/>
      <c r="B964" s="226"/>
      <c r="C964" s="227"/>
      <c r="D964" s="228"/>
      <c r="E964" s="228"/>
      <c r="F964" s="229"/>
      <c r="G964" s="165"/>
    </row>
    <row r="965" ht="15.75" customHeight="1">
      <c r="A965" s="225"/>
      <c r="B965" s="226"/>
      <c r="C965" s="227"/>
      <c r="D965" s="228"/>
      <c r="E965" s="228"/>
      <c r="F965" s="229"/>
      <c r="G965" s="165"/>
    </row>
    <row r="966" ht="15.75" customHeight="1">
      <c r="A966" s="225"/>
      <c r="B966" s="226"/>
      <c r="C966" s="227"/>
      <c r="D966" s="228"/>
      <c r="E966" s="228"/>
      <c r="F966" s="229"/>
      <c r="G966" s="165"/>
    </row>
    <row r="967" ht="15.75" customHeight="1">
      <c r="A967" s="225"/>
      <c r="B967" s="226"/>
      <c r="C967" s="227"/>
      <c r="D967" s="228"/>
      <c r="E967" s="228"/>
      <c r="F967" s="229"/>
      <c r="G967" s="165"/>
    </row>
    <row r="968" ht="15.75" customHeight="1">
      <c r="A968" s="225"/>
      <c r="B968" s="226"/>
      <c r="C968" s="227"/>
      <c r="D968" s="228"/>
      <c r="E968" s="228"/>
      <c r="F968" s="229"/>
      <c r="G968" s="165"/>
    </row>
    <row r="969" ht="15.75" customHeight="1">
      <c r="A969" s="225"/>
      <c r="B969" s="226"/>
      <c r="C969" s="227"/>
      <c r="D969" s="228"/>
      <c r="E969" s="228"/>
      <c r="F969" s="229"/>
      <c r="G969" s="165"/>
    </row>
    <row r="970" ht="15.75" customHeight="1">
      <c r="A970" s="225"/>
      <c r="B970" s="226"/>
      <c r="C970" s="227"/>
      <c r="D970" s="228"/>
      <c r="E970" s="228"/>
      <c r="F970" s="229"/>
      <c r="G970" s="165"/>
    </row>
    <row r="971" ht="15.75" customHeight="1">
      <c r="A971" s="225"/>
      <c r="B971" s="226"/>
      <c r="C971" s="227"/>
      <c r="D971" s="228"/>
      <c r="E971" s="228"/>
      <c r="F971" s="229"/>
      <c r="G971" s="165"/>
    </row>
    <row r="972" ht="15.75" customHeight="1">
      <c r="A972" s="225"/>
      <c r="B972" s="226"/>
      <c r="C972" s="227"/>
      <c r="D972" s="228"/>
      <c r="E972" s="228"/>
      <c r="F972" s="229"/>
      <c r="G972" s="165"/>
    </row>
    <row r="973" ht="15.75" customHeight="1">
      <c r="A973" s="225"/>
      <c r="B973" s="226"/>
      <c r="C973" s="227"/>
      <c r="D973" s="228"/>
      <c r="E973" s="228"/>
      <c r="F973" s="229"/>
      <c r="G973" s="165"/>
    </row>
    <row r="974" ht="15.75" customHeight="1">
      <c r="A974" s="225"/>
      <c r="B974" s="226"/>
      <c r="C974" s="227"/>
      <c r="D974" s="228"/>
      <c r="E974" s="228"/>
      <c r="F974" s="229"/>
      <c r="G974" s="165"/>
    </row>
    <row r="975" ht="15.75" customHeight="1">
      <c r="A975" s="225"/>
      <c r="B975" s="226"/>
      <c r="C975" s="227"/>
      <c r="D975" s="228"/>
      <c r="E975" s="228"/>
      <c r="F975" s="229"/>
      <c r="G975" s="165"/>
    </row>
    <row r="976" ht="15.75" customHeight="1">
      <c r="A976" s="225"/>
      <c r="B976" s="226"/>
      <c r="C976" s="227"/>
      <c r="D976" s="228"/>
      <c r="E976" s="228"/>
      <c r="F976" s="229"/>
      <c r="G976" s="165"/>
    </row>
    <row r="977" ht="15.75" customHeight="1">
      <c r="A977" s="225"/>
      <c r="B977" s="226"/>
      <c r="C977" s="227"/>
      <c r="D977" s="228"/>
      <c r="E977" s="228"/>
      <c r="F977" s="229"/>
      <c r="G977" s="165"/>
    </row>
    <row r="978" ht="15.75" customHeight="1">
      <c r="A978" s="225"/>
      <c r="B978" s="226"/>
      <c r="C978" s="227"/>
      <c r="D978" s="228"/>
      <c r="E978" s="228"/>
      <c r="F978" s="229"/>
      <c r="G978" s="165"/>
    </row>
    <row r="979" ht="15.75" customHeight="1">
      <c r="A979" s="225"/>
      <c r="B979" s="226"/>
      <c r="C979" s="227"/>
      <c r="D979" s="228"/>
      <c r="E979" s="228"/>
      <c r="F979" s="229"/>
      <c r="G979" s="165"/>
    </row>
    <row r="980" ht="15.75" customHeight="1">
      <c r="A980" s="225"/>
      <c r="B980" s="226"/>
      <c r="C980" s="227"/>
      <c r="D980" s="228"/>
      <c r="E980" s="228"/>
      <c r="F980" s="229"/>
      <c r="G980" s="165"/>
    </row>
    <row r="981" ht="15.75" customHeight="1">
      <c r="A981" s="225"/>
      <c r="B981" s="226"/>
      <c r="C981" s="227"/>
      <c r="D981" s="228"/>
      <c r="E981" s="228"/>
      <c r="F981" s="229"/>
      <c r="G981" s="165"/>
    </row>
    <row r="982" ht="15.75" customHeight="1">
      <c r="A982" s="225"/>
      <c r="B982" s="226"/>
      <c r="C982" s="227"/>
      <c r="D982" s="228"/>
      <c r="E982" s="228"/>
      <c r="F982" s="229"/>
      <c r="G982" s="165"/>
    </row>
    <row r="983" ht="15.75" customHeight="1">
      <c r="A983" s="225"/>
      <c r="B983" s="226"/>
      <c r="C983" s="227"/>
      <c r="D983" s="228"/>
      <c r="E983" s="228"/>
      <c r="F983" s="229"/>
      <c r="G983" s="165"/>
    </row>
    <row r="984" ht="15.75" customHeight="1">
      <c r="A984" s="225"/>
      <c r="B984" s="226"/>
      <c r="C984" s="227"/>
      <c r="D984" s="228"/>
      <c r="E984" s="228"/>
      <c r="F984" s="229"/>
      <c r="G984" s="165"/>
    </row>
    <row r="985" ht="15.75" customHeight="1">
      <c r="A985" s="225"/>
      <c r="B985" s="226"/>
      <c r="C985" s="227"/>
      <c r="D985" s="228"/>
      <c r="E985" s="228"/>
      <c r="F985" s="229"/>
      <c r="G985" s="165"/>
    </row>
    <row r="986" ht="15.75" customHeight="1">
      <c r="A986" s="225"/>
      <c r="B986" s="226"/>
      <c r="C986" s="227"/>
      <c r="D986" s="228"/>
      <c r="E986" s="228"/>
      <c r="F986" s="229"/>
      <c r="G986" s="165"/>
    </row>
    <row r="987" ht="15.75" customHeight="1">
      <c r="A987" s="225"/>
      <c r="B987" s="226"/>
      <c r="C987" s="227"/>
      <c r="D987" s="228"/>
      <c r="E987" s="228"/>
      <c r="F987" s="229"/>
      <c r="G987" s="165"/>
    </row>
    <row r="988" ht="15.75" customHeight="1">
      <c r="A988" s="225"/>
      <c r="B988" s="226"/>
      <c r="C988" s="227"/>
      <c r="D988" s="228"/>
      <c r="E988" s="228"/>
      <c r="F988" s="229"/>
      <c r="G988" s="165"/>
    </row>
    <row r="989" ht="15.75" customHeight="1">
      <c r="A989" s="225"/>
      <c r="B989" s="226"/>
      <c r="C989" s="227"/>
      <c r="D989" s="228"/>
      <c r="E989" s="228"/>
      <c r="F989" s="229"/>
      <c r="G989" s="165"/>
    </row>
    <row r="990" ht="15.75" customHeight="1">
      <c r="A990" s="225"/>
      <c r="B990" s="226"/>
      <c r="C990" s="227"/>
      <c r="D990" s="228"/>
      <c r="E990" s="228"/>
      <c r="F990" s="229"/>
      <c r="G990" s="165"/>
    </row>
    <row r="991" ht="15.75" customHeight="1">
      <c r="A991" s="225"/>
      <c r="B991" s="226"/>
      <c r="C991" s="227"/>
      <c r="D991" s="228"/>
      <c r="E991" s="228"/>
      <c r="F991" s="229"/>
      <c r="G991" s="165"/>
    </row>
    <row r="992" ht="15.75" customHeight="1">
      <c r="A992" s="225"/>
      <c r="B992" s="226"/>
      <c r="C992" s="227"/>
      <c r="D992" s="228"/>
      <c r="E992" s="228"/>
      <c r="F992" s="229"/>
      <c r="G992" s="165"/>
    </row>
    <row r="993" ht="15.75" customHeight="1">
      <c r="A993" s="225"/>
      <c r="B993" s="226"/>
      <c r="C993" s="227"/>
      <c r="D993" s="228"/>
      <c r="E993" s="228"/>
      <c r="F993" s="229"/>
      <c r="G993" s="165"/>
    </row>
    <row r="994" ht="15.75" customHeight="1">
      <c r="A994" s="225"/>
      <c r="B994" s="226"/>
      <c r="C994" s="227"/>
      <c r="D994" s="228"/>
      <c r="E994" s="228"/>
      <c r="F994" s="229"/>
      <c r="G994" s="165"/>
    </row>
    <row r="995" ht="15.75" customHeight="1">
      <c r="A995" s="225"/>
      <c r="B995" s="226"/>
      <c r="C995" s="227"/>
      <c r="D995" s="228"/>
      <c r="E995" s="228"/>
      <c r="F995" s="229"/>
      <c r="G995" s="165"/>
    </row>
    <row r="996" ht="15.75" customHeight="1">
      <c r="A996" s="225"/>
      <c r="B996" s="226"/>
      <c r="C996" s="227"/>
      <c r="D996" s="228"/>
      <c r="E996" s="228"/>
      <c r="F996" s="229"/>
      <c r="G996" s="165"/>
    </row>
    <row r="997" ht="15.75" customHeight="1">
      <c r="A997" s="225"/>
      <c r="B997" s="226"/>
      <c r="C997" s="227"/>
      <c r="D997" s="228"/>
      <c r="E997" s="228"/>
      <c r="F997" s="229"/>
      <c r="G997" s="165"/>
    </row>
    <row r="998" ht="15.75" customHeight="1">
      <c r="A998" s="225"/>
      <c r="B998" s="226"/>
      <c r="C998" s="227"/>
      <c r="D998" s="228"/>
      <c r="E998" s="228"/>
      <c r="F998" s="229"/>
      <c r="G998" s="165"/>
    </row>
    <row r="999" ht="15.75" customHeight="1">
      <c r="A999" s="225"/>
      <c r="B999" s="226"/>
      <c r="C999" s="227"/>
      <c r="D999" s="228"/>
      <c r="E999" s="228"/>
      <c r="F999" s="229"/>
      <c r="G999" s="165"/>
    </row>
    <row r="1000" ht="15.75" customHeight="1">
      <c r="A1000" s="225"/>
      <c r="B1000" s="226"/>
      <c r="C1000" s="227"/>
      <c r="D1000" s="228"/>
      <c r="E1000" s="228"/>
      <c r="F1000" s="229"/>
      <c r="G1000" s="165"/>
    </row>
    <row r="1001" ht="15.75" customHeight="1">
      <c r="A1001" s="225"/>
      <c r="B1001" s="226"/>
      <c r="C1001" s="227"/>
      <c r="D1001" s="228"/>
      <c r="E1001" s="228"/>
      <c r="F1001" s="229"/>
      <c r="G1001" s="165"/>
    </row>
    <row r="1002" ht="15.75" customHeight="1">
      <c r="A1002" s="225"/>
      <c r="B1002" s="226"/>
      <c r="C1002" s="227"/>
      <c r="D1002" s="228"/>
      <c r="E1002" s="228"/>
      <c r="F1002" s="229"/>
      <c r="G1002" s="165"/>
    </row>
    <row r="1003" ht="15.75" customHeight="1">
      <c r="A1003" s="225"/>
      <c r="B1003" s="226"/>
      <c r="C1003" s="227"/>
      <c r="D1003" s="228"/>
      <c r="E1003" s="228"/>
      <c r="F1003" s="229"/>
      <c r="G1003" s="165"/>
    </row>
  </sheetData>
  <mergeCells count="1">
    <mergeCell ref="A1:F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3.0"/>
    <col customWidth="1" min="3" max="3" width="22.43"/>
    <col customWidth="1" min="4" max="4" width="22.0"/>
    <col customWidth="1" min="5" max="5" width="21.86"/>
    <col customWidth="1" min="6" max="6" width="17.14"/>
  </cols>
  <sheetData>
    <row r="1">
      <c r="A1" s="230" t="s">
        <v>81</v>
      </c>
      <c r="B1" s="2"/>
      <c r="C1" s="2"/>
      <c r="D1" s="2"/>
      <c r="E1" s="2"/>
      <c r="F1" s="3"/>
    </row>
    <row r="2">
      <c r="A2" s="5"/>
      <c r="B2" s="6"/>
      <c r="C2" s="6"/>
      <c r="D2" s="6"/>
      <c r="E2" s="6"/>
      <c r="F2" s="7"/>
    </row>
    <row r="3">
      <c r="A3" s="231" t="s">
        <v>0</v>
      </c>
      <c r="B3" s="232" t="s">
        <v>1193</v>
      </c>
      <c r="C3" s="231" t="s">
        <v>1194</v>
      </c>
      <c r="D3" s="231" t="s">
        <v>1195</v>
      </c>
      <c r="E3" s="231" t="s">
        <v>1196</v>
      </c>
      <c r="F3" s="163"/>
    </row>
    <row r="4">
      <c r="A4" s="118"/>
      <c r="B4" s="232" t="s">
        <v>1197</v>
      </c>
      <c r="C4" s="118"/>
      <c r="D4" s="118"/>
      <c r="E4" s="118"/>
      <c r="F4" s="233">
        <v>136909.0</v>
      </c>
    </row>
    <row r="5">
      <c r="A5" s="19">
        <v>45095.0</v>
      </c>
      <c r="B5" s="88" t="s">
        <v>1483</v>
      </c>
      <c r="C5" s="19" t="s">
        <v>1484</v>
      </c>
      <c r="D5" s="118"/>
      <c r="E5" s="19">
        <v>124964.0</v>
      </c>
      <c r="F5" s="163">
        <f t="shared" ref="F5:F137" si="1">F4 + D5 - E5</f>
        <v>11945</v>
      </c>
      <c r="H5" s="234"/>
    </row>
    <row r="6">
      <c r="A6" s="19">
        <v>45095.0</v>
      </c>
      <c r="B6" s="88" t="s">
        <v>1211</v>
      </c>
      <c r="C6" s="118"/>
      <c r="D6" s="19">
        <v>100000.0</v>
      </c>
      <c r="E6" s="118"/>
      <c r="F6" s="163">
        <f t="shared" si="1"/>
        <v>111945</v>
      </c>
    </row>
    <row r="7">
      <c r="A7" s="19">
        <v>45096.0</v>
      </c>
      <c r="B7" s="88" t="s">
        <v>1170</v>
      </c>
      <c r="C7" s="19" t="s">
        <v>1485</v>
      </c>
      <c r="D7" s="118"/>
      <c r="E7" s="19">
        <v>49581.0</v>
      </c>
      <c r="F7" s="163">
        <f t="shared" si="1"/>
        <v>62364</v>
      </c>
    </row>
    <row r="8">
      <c r="A8" s="19">
        <v>45096.0</v>
      </c>
      <c r="B8" s="88" t="s">
        <v>1170</v>
      </c>
      <c r="C8" s="19" t="s">
        <v>1485</v>
      </c>
      <c r="D8" s="19">
        <v>49581.0</v>
      </c>
      <c r="E8" s="118"/>
      <c r="F8" s="163">
        <f t="shared" si="1"/>
        <v>111945</v>
      </c>
    </row>
    <row r="9">
      <c r="A9" s="19">
        <v>45102.0</v>
      </c>
      <c r="B9" s="88" t="s">
        <v>1486</v>
      </c>
      <c r="C9" s="19" t="s">
        <v>1487</v>
      </c>
      <c r="D9" s="118"/>
      <c r="E9" s="19">
        <v>73901.0</v>
      </c>
      <c r="F9" s="163">
        <f t="shared" si="1"/>
        <v>38044</v>
      </c>
    </row>
    <row r="10">
      <c r="A10" s="19">
        <v>45103.0</v>
      </c>
      <c r="B10" s="88" t="s">
        <v>1211</v>
      </c>
      <c r="C10" s="118"/>
      <c r="D10" s="19">
        <v>110000.0</v>
      </c>
      <c r="E10" s="118"/>
      <c r="F10" s="163">
        <f t="shared" si="1"/>
        <v>148044</v>
      </c>
    </row>
    <row r="11">
      <c r="A11" s="19">
        <v>45103.0</v>
      </c>
      <c r="B11" s="235" t="s">
        <v>527</v>
      </c>
      <c r="C11" s="19" t="s">
        <v>1488</v>
      </c>
      <c r="D11" s="118"/>
      <c r="E11" s="19">
        <v>48338.0</v>
      </c>
      <c r="F11" s="163">
        <f t="shared" si="1"/>
        <v>99706</v>
      </c>
    </row>
    <row r="12">
      <c r="A12" s="19">
        <v>45104.0</v>
      </c>
      <c r="B12" s="88" t="s">
        <v>1211</v>
      </c>
      <c r="C12" s="118"/>
      <c r="D12" s="19">
        <v>100000.0</v>
      </c>
      <c r="E12" s="19"/>
      <c r="F12" s="163">
        <f t="shared" si="1"/>
        <v>199706</v>
      </c>
    </row>
    <row r="13">
      <c r="A13" s="19">
        <v>45078.0</v>
      </c>
      <c r="B13" s="88" t="s">
        <v>1489</v>
      </c>
      <c r="C13" s="19" t="s">
        <v>1487</v>
      </c>
      <c r="D13" s="19">
        <v>12926.0</v>
      </c>
      <c r="E13" s="118"/>
      <c r="F13" s="163">
        <f t="shared" si="1"/>
        <v>212632</v>
      </c>
    </row>
    <row r="14">
      <c r="A14" s="19">
        <v>45078.0</v>
      </c>
      <c r="B14" s="88" t="s">
        <v>1490</v>
      </c>
      <c r="C14" s="236" t="s">
        <v>1491</v>
      </c>
      <c r="D14" s="19"/>
      <c r="E14" s="19">
        <v>96379.0</v>
      </c>
      <c r="F14" s="163">
        <f t="shared" si="1"/>
        <v>116253</v>
      </c>
    </row>
    <row r="15">
      <c r="A15" s="19">
        <v>45078.0</v>
      </c>
      <c r="B15" s="88" t="s">
        <v>1492</v>
      </c>
      <c r="C15" s="236" t="s">
        <v>1493</v>
      </c>
      <c r="D15" s="19"/>
      <c r="E15" s="19">
        <v>96379.0</v>
      </c>
      <c r="F15" s="163">
        <f t="shared" si="1"/>
        <v>19874</v>
      </c>
    </row>
    <row r="16">
      <c r="A16" s="19">
        <v>45110.0</v>
      </c>
      <c r="B16" s="88" t="s">
        <v>1211</v>
      </c>
      <c r="C16" s="118"/>
      <c r="D16" s="19">
        <v>100000.0</v>
      </c>
      <c r="E16" s="118"/>
      <c r="F16" s="163">
        <f t="shared" si="1"/>
        <v>119874</v>
      </c>
    </row>
    <row r="17">
      <c r="A17" s="19">
        <v>45110.0</v>
      </c>
      <c r="B17" s="88" t="s">
        <v>1211</v>
      </c>
      <c r="C17" s="118"/>
      <c r="D17" s="19">
        <v>250000.0</v>
      </c>
      <c r="E17" s="118"/>
      <c r="F17" s="163">
        <f t="shared" si="1"/>
        <v>369874</v>
      </c>
    </row>
    <row r="18">
      <c r="A18" s="19">
        <v>45110.0</v>
      </c>
      <c r="B18" s="88" t="s">
        <v>397</v>
      </c>
      <c r="C18" s="19" t="s">
        <v>1494</v>
      </c>
      <c r="D18" s="118"/>
      <c r="E18" s="19">
        <v>63349.0</v>
      </c>
      <c r="F18" s="163">
        <f t="shared" si="1"/>
        <v>306525</v>
      </c>
    </row>
    <row r="19">
      <c r="A19" s="19">
        <v>45110.0</v>
      </c>
      <c r="B19" s="88" t="s">
        <v>394</v>
      </c>
      <c r="C19" s="19" t="s">
        <v>1495</v>
      </c>
      <c r="D19" s="118"/>
      <c r="E19" s="19">
        <v>125377.0</v>
      </c>
      <c r="F19" s="163">
        <f t="shared" si="1"/>
        <v>181148</v>
      </c>
    </row>
    <row r="20">
      <c r="A20" s="19">
        <v>45110.0</v>
      </c>
      <c r="B20" s="88" t="s">
        <v>1496</v>
      </c>
      <c r="C20" s="19" t="s">
        <v>1497</v>
      </c>
      <c r="D20" s="118"/>
      <c r="E20" s="19">
        <v>127467.0</v>
      </c>
      <c r="F20" s="163">
        <f t="shared" si="1"/>
        <v>53681</v>
      </c>
    </row>
    <row r="21">
      <c r="A21" s="19">
        <v>45110.0</v>
      </c>
      <c r="B21" s="88" t="s">
        <v>1211</v>
      </c>
      <c r="C21" s="118"/>
      <c r="D21" s="19">
        <v>150000.0</v>
      </c>
      <c r="E21" s="118"/>
      <c r="F21" s="163">
        <f t="shared" si="1"/>
        <v>203681</v>
      </c>
    </row>
    <row r="22">
      <c r="A22" s="19">
        <v>45110.0</v>
      </c>
      <c r="B22" s="88" t="s">
        <v>1483</v>
      </c>
      <c r="C22" s="19" t="s">
        <v>1498</v>
      </c>
      <c r="D22" s="118"/>
      <c r="E22" s="19">
        <v>6898.0</v>
      </c>
      <c r="F22" s="163">
        <f t="shared" si="1"/>
        <v>196783</v>
      </c>
    </row>
    <row r="23">
      <c r="A23" s="19">
        <v>45110.0</v>
      </c>
      <c r="B23" s="88" t="s">
        <v>1499</v>
      </c>
      <c r="C23" s="19" t="s">
        <v>1500</v>
      </c>
      <c r="D23" s="118"/>
      <c r="E23" s="19">
        <v>61153.0</v>
      </c>
      <c r="F23" s="163">
        <f t="shared" si="1"/>
        <v>135630</v>
      </c>
    </row>
    <row r="24">
      <c r="A24" s="19">
        <v>45110.0</v>
      </c>
      <c r="B24" s="88" t="s">
        <v>1501</v>
      </c>
      <c r="C24" s="236" t="s">
        <v>1502</v>
      </c>
      <c r="D24" s="118"/>
      <c r="E24" s="19">
        <v>61153.0</v>
      </c>
      <c r="F24" s="163">
        <f t="shared" si="1"/>
        <v>74477</v>
      </c>
    </row>
    <row r="25">
      <c r="A25" s="19">
        <v>45110.0</v>
      </c>
      <c r="B25" s="88" t="s">
        <v>1503</v>
      </c>
      <c r="C25" s="236" t="s">
        <v>1504</v>
      </c>
      <c r="D25" s="118"/>
      <c r="E25" s="19">
        <v>42608.0</v>
      </c>
      <c r="F25" s="163">
        <f t="shared" si="1"/>
        <v>31869</v>
      </c>
    </row>
    <row r="26">
      <c r="A26" s="19">
        <v>45111.0</v>
      </c>
      <c r="B26" s="88" t="s">
        <v>1170</v>
      </c>
      <c r="C26" s="236" t="s">
        <v>1505</v>
      </c>
      <c r="D26" s="118"/>
      <c r="E26" s="19">
        <v>40629.0</v>
      </c>
      <c r="F26" s="163">
        <f t="shared" si="1"/>
        <v>-8760</v>
      </c>
    </row>
    <row r="27">
      <c r="A27" s="19">
        <v>45111.0</v>
      </c>
      <c r="B27" s="88" t="s">
        <v>1211</v>
      </c>
      <c r="C27" s="118"/>
      <c r="D27" s="19">
        <v>273000.0</v>
      </c>
      <c r="E27" s="118"/>
      <c r="F27" s="163">
        <f t="shared" si="1"/>
        <v>264240</v>
      </c>
    </row>
    <row r="28">
      <c r="A28" s="19">
        <v>45111.0</v>
      </c>
      <c r="B28" s="88" t="s">
        <v>731</v>
      </c>
      <c r="C28" s="19" t="s">
        <v>1506</v>
      </c>
      <c r="D28" s="118"/>
      <c r="E28" s="19">
        <v>41824.0</v>
      </c>
      <c r="F28" s="163">
        <f t="shared" si="1"/>
        <v>222416</v>
      </c>
    </row>
    <row r="29">
      <c r="A29" s="19">
        <v>45112.0</v>
      </c>
      <c r="B29" s="88" t="s">
        <v>1507</v>
      </c>
      <c r="C29" s="19" t="s">
        <v>1508</v>
      </c>
      <c r="D29" s="118"/>
      <c r="E29" s="19">
        <v>144895.0</v>
      </c>
      <c r="F29" s="163">
        <f t="shared" si="1"/>
        <v>77521</v>
      </c>
    </row>
    <row r="30">
      <c r="A30" s="19">
        <v>45113.0</v>
      </c>
      <c r="B30" s="88" t="s">
        <v>1211</v>
      </c>
      <c r="C30" s="118"/>
      <c r="D30" s="19">
        <v>50000.0</v>
      </c>
      <c r="E30" s="118"/>
      <c r="F30" s="163">
        <f t="shared" si="1"/>
        <v>127521</v>
      </c>
    </row>
    <row r="31">
      <c r="A31" s="19">
        <v>45113.0</v>
      </c>
      <c r="B31" s="88" t="s">
        <v>1509</v>
      </c>
      <c r="C31" s="236" t="s">
        <v>1510</v>
      </c>
      <c r="D31" s="118"/>
      <c r="E31" s="19">
        <v>44286.0</v>
      </c>
      <c r="F31" s="163">
        <f t="shared" si="1"/>
        <v>83235</v>
      </c>
    </row>
    <row r="32">
      <c r="A32" s="19">
        <v>45113.0</v>
      </c>
      <c r="B32" s="88" t="s">
        <v>1093</v>
      </c>
      <c r="C32" s="19" t="s">
        <v>1511</v>
      </c>
      <c r="D32" s="118"/>
      <c r="E32" s="19">
        <v>44741.0</v>
      </c>
      <c r="F32" s="163">
        <f t="shared" si="1"/>
        <v>38494</v>
      </c>
    </row>
    <row r="33">
      <c r="A33" s="19">
        <v>45113.0</v>
      </c>
      <c r="B33" s="88" t="s">
        <v>1211</v>
      </c>
      <c r="C33" s="118"/>
      <c r="D33" s="19">
        <v>108000.0</v>
      </c>
      <c r="E33" s="118"/>
      <c r="F33" s="163">
        <f t="shared" si="1"/>
        <v>146494</v>
      </c>
    </row>
    <row r="34">
      <c r="A34" s="19">
        <v>45113.0</v>
      </c>
      <c r="B34" s="88" t="s">
        <v>1512</v>
      </c>
      <c r="C34" s="118"/>
      <c r="D34" s="19">
        <v>12909.0</v>
      </c>
      <c r="E34" s="118"/>
      <c r="F34" s="163">
        <f t="shared" si="1"/>
        <v>159403</v>
      </c>
    </row>
    <row r="35">
      <c r="A35" s="19">
        <v>45114.0</v>
      </c>
      <c r="B35" s="88" t="s">
        <v>1513</v>
      </c>
      <c r="C35" s="236" t="s">
        <v>1514</v>
      </c>
      <c r="D35" s="118"/>
      <c r="E35" s="19">
        <v>61056.0</v>
      </c>
      <c r="F35" s="163">
        <f t="shared" si="1"/>
        <v>98347</v>
      </c>
    </row>
    <row r="36">
      <c r="A36" s="19">
        <v>45114.0</v>
      </c>
      <c r="B36" s="88" t="s">
        <v>1515</v>
      </c>
      <c r="C36" s="19" t="s">
        <v>1516</v>
      </c>
      <c r="D36" s="118"/>
      <c r="E36" s="19">
        <v>62802.0</v>
      </c>
      <c r="F36" s="163">
        <f t="shared" si="1"/>
        <v>35545</v>
      </c>
    </row>
    <row r="37">
      <c r="A37" s="19">
        <v>45114.0</v>
      </c>
      <c r="B37" s="88" t="s">
        <v>1517</v>
      </c>
      <c r="C37" s="19" t="s">
        <v>1518</v>
      </c>
      <c r="D37" s="118"/>
      <c r="E37" s="19">
        <v>62802.0</v>
      </c>
      <c r="F37" s="163">
        <f t="shared" si="1"/>
        <v>-27257</v>
      </c>
    </row>
    <row r="38">
      <c r="A38" s="19">
        <v>45114.0</v>
      </c>
      <c r="B38" s="88" t="s">
        <v>1211</v>
      </c>
      <c r="C38" s="118"/>
      <c r="D38" s="19">
        <v>150000.0</v>
      </c>
      <c r="E38" s="118"/>
      <c r="F38" s="163">
        <f t="shared" si="1"/>
        <v>122743</v>
      </c>
    </row>
    <row r="39">
      <c r="A39" s="19">
        <v>45114.0</v>
      </c>
      <c r="B39" s="88" t="s">
        <v>1519</v>
      </c>
      <c r="C39" s="19" t="s">
        <v>1520</v>
      </c>
      <c r="D39" s="19"/>
      <c r="E39" s="19">
        <v>39644.0</v>
      </c>
      <c r="F39" s="163">
        <f t="shared" si="1"/>
        <v>83099</v>
      </c>
    </row>
    <row r="40">
      <c r="A40" s="19">
        <v>45114.0</v>
      </c>
      <c r="B40" s="88" t="s">
        <v>1211</v>
      </c>
      <c r="C40" s="118"/>
      <c r="D40" s="19">
        <v>350000.0</v>
      </c>
      <c r="E40" s="118"/>
      <c r="F40" s="163">
        <f t="shared" si="1"/>
        <v>433099</v>
      </c>
    </row>
    <row r="41">
      <c r="A41" s="19">
        <v>45115.0</v>
      </c>
      <c r="B41" s="88" t="s">
        <v>1211</v>
      </c>
      <c r="C41" s="118"/>
      <c r="D41" s="19">
        <v>300000.0</v>
      </c>
      <c r="E41" s="118"/>
      <c r="F41" s="163">
        <f t="shared" si="1"/>
        <v>733099</v>
      </c>
    </row>
    <row r="42">
      <c r="A42" s="19">
        <v>45117.0</v>
      </c>
      <c r="B42" s="88" t="s">
        <v>1521</v>
      </c>
      <c r="C42" s="236" t="s">
        <v>1522</v>
      </c>
      <c r="D42" s="118"/>
      <c r="E42" s="19">
        <v>48736.38</v>
      </c>
      <c r="F42" s="163">
        <f t="shared" si="1"/>
        <v>684362.62</v>
      </c>
    </row>
    <row r="43">
      <c r="A43" s="19">
        <v>45117.0</v>
      </c>
      <c r="B43" s="88" t="s">
        <v>94</v>
      </c>
      <c r="C43" s="19" t="s">
        <v>1523</v>
      </c>
      <c r="D43" s="118"/>
      <c r="E43" s="19">
        <v>62674.0</v>
      </c>
      <c r="F43" s="163">
        <f t="shared" si="1"/>
        <v>621688.62</v>
      </c>
    </row>
    <row r="44">
      <c r="A44" s="19">
        <v>45117.0</v>
      </c>
      <c r="B44" s="88" t="s">
        <v>461</v>
      </c>
      <c r="C44" s="19" t="s">
        <v>1524</v>
      </c>
      <c r="D44" s="118"/>
      <c r="E44" s="19">
        <v>62294.0</v>
      </c>
      <c r="F44" s="163">
        <f t="shared" si="1"/>
        <v>559394.62</v>
      </c>
    </row>
    <row r="45">
      <c r="A45" s="19">
        <v>45118.0</v>
      </c>
      <c r="B45" s="88" t="s">
        <v>1525</v>
      </c>
      <c r="C45" s="19" t="s">
        <v>1526</v>
      </c>
      <c r="D45" s="118"/>
      <c r="E45" s="19">
        <v>142240.0</v>
      </c>
      <c r="F45" s="163">
        <f t="shared" si="1"/>
        <v>417154.62</v>
      </c>
    </row>
    <row r="46">
      <c r="A46" s="19">
        <v>45118.0</v>
      </c>
      <c r="B46" s="88" t="s">
        <v>1211</v>
      </c>
      <c r="C46" s="118"/>
      <c r="D46" s="19">
        <v>150000.0</v>
      </c>
      <c r="E46" s="118"/>
      <c r="F46" s="163">
        <f t="shared" si="1"/>
        <v>567154.62</v>
      </c>
    </row>
    <row r="47">
      <c r="A47" s="19">
        <v>45120.0</v>
      </c>
      <c r="B47" s="88" t="s">
        <v>739</v>
      </c>
      <c r="C47" s="19" t="s">
        <v>1527</v>
      </c>
      <c r="D47" s="118"/>
      <c r="E47" s="19">
        <v>42792.0</v>
      </c>
      <c r="F47" s="163">
        <f t="shared" si="1"/>
        <v>524362.62</v>
      </c>
    </row>
    <row r="48">
      <c r="A48" s="19">
        <v>45124.0</v>
      </c>
      <c r="B48" s="88" t="s">
        <v>1528</v>
      </c>
      <c r="C48" s="19" t="s">
        <v>1529</v>
      </c>
      <c r="D48" s="118"/>
      <c r="E48" s="19">
        <v>106658.0</v>
      </c>
      <c r="F48" s="163">
        <f t="shared" si="1"/>
        <v>417704.62</v>
      </c>
    </row>
    <row r="49">
      <c r="A49" s="19">
        <v>45126.0</v>
      </c>
      <c r="B49" s="88" t="s">
        <v>1530</v>
      </c>
      <c r="C49" s="236" t="s">
        <v>1531</v>
      </c>
      <c r="D49" s="118"/>
      <c r="E49" s="19">
        <v>99428.0</v>
      </c>
      <c r="F49" s="163">
        <f t="shared" si="1"/>
        <v>318276.62</v>
      </c>
    </row>
    <row r="50">
      <c r="A50" s="19">
        <v>45126.0</v>
      </c>
      <c r="B50" s="88" t="s">
        <v>1532</v>
      </c>
      <c r="C50" s="236" t="s">
        <v>1533</v>
      </c>
      <c r="D50" s="118"/>
      <c r="E50" s="19">
        <v>276248.0</v>
      </c>
      <c r="F50" s="163">
        <f t="shared" si="1"/>
        <v>42028.62</v>
      </c>
    </row>
    <row r="51">
      <c r="A51" s="19">
        <v>45126.0</v>
      </c>
      <c r="B51" s="88" t="s">
        <v>1211</v>
      </c>
      <c r="C51" s="118"/>
      <c r="D51" s="19">
        <v>100000.0</v>
      </c>
      <c r="E51" s="118"/>
      <c r="F51" s="163">
        <f t="shared" si="1"/>
        <v>142028.62</v>
      </c>
    </row>
    <row r="52">
      <c r="A52" s="19">
        <v>45127.0</v>
      </c>
      <c r="B52" s="88" t="s">
        <v>1211</v>
      </c>
      <c r="C52" s="118"/>
      <c r="D52" s="19">
        <v>67000.0</v>
      </c>
      <c r="E52" s="118"/>
      <c r="F52" s="163">
        <f t="shared" si="1"/>
        <v>209028.62</v>
      </c>
    </row>
    <row r="53">
      <c r="A53" s="19">
        <v>45128.0</v>
      </c>
      <c r="B53" s="88" t="s">
        <v>1211</v>
      </c>
      <c r="C53" s="118"/>
      <c r="D53" s="19">
        <v>130000.0</v>
      </c>
      <c r="E53" s="118"/>
      <c r="F53" s="163">
        <f t="shared" si="1"/>
        <v>339028.62</v>
      </c>
    </row>
    <row r="54">
      <c r="A54" s="19">
        <v>45128.0</v>
      </c>
      <c r="B54" s="88" t="s">
        <v>1211</v>
      </c>
      <c r="C54" s="118"/>
      <c r="D54" s="19">
        <v>250000.0</v>
      </c>
      <c r="E54" s="118"/>
      <c r="F54" s="163">
        <f t="shared" si="1"/>
        <v>589028.62</v>
      </c>
    </row>
    <row r="55">
      <c r="A55" s="19">
        <v>45128.0</v>
      </c>
      <c r="B55" s="88" t="s">
        <v>1534</v>
      </c>
      <c r="C55" s="236" t="s">
        <v>1535</v>
      </c>
      <c r="D55" s="118"/>
      <c r="E55" s="19">
        <v>132293.0</v>
      </c>
      <c r="F55" s="163">
        <f t="shared" si="1"/>
        <v>456735.62</v>
      </c>
    </row>
    <row r="56">
      <c r="A56" s="19">
        <v>45128.0</v>
      </c>
      <c r="B56" s="88" t="s">
        <v>1536</v>
      </c>
      <c r="C56" s="236" t="s">
        <v>1537</v>
      </c>
      <c r="D56" s="118"/>
      <c r="E56" s="19">
        <v>257176.0</v>
      </c>
      <c r="F56" s="163">
        <f t="shared" si="1"/>
        <v>199559.62</v>
      </c>
    </row>
    <row r="57">
      <c r="A57" s="19">
        <v>45128.0</v>
      </c>
      <c r="B57" s="88" t="s">
        <v>1538</v>
      </c>
      <c r="C57" s="236" t="s">
        <v>1539</v>
      </c>
      <c r="D57" s="118"/>
      <c r="E57" s="19">
        <v>176237.0</v>
      </c>
      <c r="F57" s="163">
        <f t="shared" si="1"/>
        <v>23322.62</v>
      </c>
    </row>
    <row r="58">
      <c r="A58" s="19">
        <v>45129.0</v>
      </c>
      <c r="B58" s="88" t="s">
        <v>1211</v>
      </c>
      <c r="C58" s="118"/>
      <c r="D58" s="19">
        <v>150000.0</v>
      </c>
      <c r="E58" s="118"/>
      <c r="F58" s="163">
        <f t="shared" si="1"/>
        <v>173322.62</v>
      </c>
    </row>
    <row r="59">
      <c r="A59" s="19">
        <v>45130.0</v>
      </c>
      <c r="B59" s="88" t="s">
        <v>1540</v>
      </c>
      <c r="C59" s="236" t="s">
        <v>1541</v>
      </c>
      <c r="D59" s="118"/>
      <c r="E59" s="19">
        <v>39076.0</v>
      </c>
      <c r="F59" s="163">
        <f t="shared" si="1"/>
        <v>134246.62</v>
      </c>
    </row>
    <row r="60">
      <c r="A60" s="19">
        <v>45134.0</v>
      </c>
      <c r="B60" s="88" t="s">
        <v>94</v>
      </c>
      <c r="C60" s="236" t="s">
        <v>1542</v>
      </c>
      <c r="D60" s="118"/>
      <c r="E60" s="19">
        <v>38383.0</v>
      </c>
      <c r="F60" s="163">
        <f t="shared" si="1"/>
        <v>95863.62</v>
      </c>
    </row>
    <row r="61">
      <c r="A61" s="116">
        <v>45134.0</v>
      </c>
      <c r="B61" s="88" t="s">
        <v>1211</v>
      </c>
      <c r="C61" s="118"/>
      <c r="D61" s="19">
        <v>139000.0</v>
      </c>
      <c r="E61" s="118"/>
      <c r="F61" s="163">
        <f t="shared" si="1"/>
        <v>234863.62</v>
      </c>
    </row>
    <row r="62">
      <c r="A62" s="116">
        <v>45134.0</v>
      </c>
      <c r="B62" s="88" t="s">
        <v>391</v>
      </c>
      <c r="C62" s="236" t="s">
        <v>1543</v>
      </c>
      <c r="D62" s="118"/>
      <c r="E62" s="19">
        <v>43093.0</v>
      </c>
      <c r="F62" s="163">
        <f t="shared" si="1"/>
        <v>191770.62</v>
      </c>
    </row>
    <row r="63">
      <c r="A63" s="116">
        <v>45139.0</v>
      </c>
      <c r="B63" s="88" t="s">
        <v>78</v>
      </c>
      <c r="C63" s="236" t="s">
        <v>80</v>
      </c>
      <c r="D63" s="118"/>
      <c r="E63" s="19">
        <v>49561.76</v>
      </c>
      <c r="F63" s="163">
        <f t="shared" si="1"/>
        <v>142208.86</v>
      </c>
    </row>
    <row r="64">
      <c r="A64" s="116">
        <v>45139.0</v>
      </c>
      <c r="B64" s="88" t="s">
        <v>186</v>
      </c>
      <c r="C64" s="213" t="s">
        <v>188</v>
      </c>
      <c r="D64" s="118"/>
      <c r="E64" s="19">
        <v>800.0</v>
      </c>
      <c r="F64" s="163">
        <f t="shared" si="1"/>
        <v>141408.86</v>
      </c>
    </row>
    <row r="65">
      <c r="A65" s="116">
        <v>45141.0</v>
      </c>
      <c r="B65" s="88" t="s">
        <v>186</v>
      </c>
      <c r="C65" s="213" t="s">
        <v>188</v>
      </c>
      <c r="D65" s="118"/>
      <c r="E65" s="19">
        <v>116428.0</v>
      </c>
      <c r="F65" s="163">
        <f t="shared" si="1"/>
        <v>24980.86</v>
      </c>
    </row>
    <row r="66">
      <c r="A66" s="116">
        <v>45142.0</v>
      </c>
      <c r="B66" s="88" t="s">
        <v>1211</v>
      </c>
      <c r="C66" s="118"/>
      <c r="D66" s="19">
        <v>100000.0</v>
      </c>
      <c r="E66" s="118"/>
      <c r="F66" s="163">
        <f t="shared" si="1"/>
        <v>124980.86</v>
      </c>
    </row>
    <row r="67">
      <c r="A67" s="116">
        <v>45143.0</v>
      </c>
      <c r="B67" s="88" t="s">
        <v>1211</v>
      </c>
      <c r="C67" s="118"/>
      <c r="D67" s="19">
        <v>100000.0</v>
      </c>
      <c r="E67" s="118"/>
      <c r="F67" s="163">
        <f t="shared" si="1"/>
        <v>224980.86</v>
      </c>
    </row>
    <row r="68">
      <c r="A68" s="116">
        <v>45143.0</v>
      </c>
      <c r="B68" s="88" t="s">
        <v>243</v>
      </c>
      <c r="C68" s="236" t="s">
        <v>257</v>
      </c>
      <c r="D68" s="118"/>
      <c r="E68" s="19">
        <v>99813.0</v>
      </c>
      <c r="F68" s="163">
        <f t="shared" si="1"/>
        <v>125167.86</v>
      </c>
    </row>
    <row r="69">
      <c r="A69" s="116">
        <v>45143.0</v>
      </c>
      <c r="B69" s="88" t="s">
        <v>281</v>
      </c>
      <c r="C69" s="236" t="s">
        <v>282</v>
      </c>
      <c r="D69" s="118"/>
      <c r="E69" s="19">
        <v>77602.0</v>
      </c>
      <c r="F69" s="163">
        <f t="shared" si="1"/>
        <v>47565.86</v>
      </c>
    </row>
    <row r="70">
      <c r="A70" s="116">
        <v>45149.0</v>
      </c>
      <c r="B70" s="88" t="s">
        <v>1211</v>
      </c>
      <c r="C70" s="118"/>
      <c r="D70" s="19">
        <v>100000.0</v>
      </c>
      <c r="E70" s="118"/>
      <c r="F70" s="163">
        <f t="shared" si="1"/>
        <v>147565.86</v>
      </c>
    </row>
    <row r="71">
      <c r="A71" s="116">
        <v>45151.0</v>
      </c>
      <c r="B71" s="88" t="s">
        <v>572</v>
      </c>
      <c r="C71" s="62" t="s">
        <v>573</v>
      </c>
      <c r="D71" s="118"/>
      <c r="E71" s="63">
        <v>86221.0</v>
      </c>
      <c r="F71" s="163">
        <f t="shared" si="1"/>
        <v>61344.86</v>
      </c>
    </row>
    <row r="72">
      <c r="A72" s="116">
        <v>45154.0</v>
      </c>
      <c r="B72" s="88" t="s">
        <v>281</v>
      </c>
      <c r="C72" s="62" t="s">
        <v>1544</v>
      </c>
      <c r="D72" s="63">
        <v>20164.0</v>
      </c>
      <c r="E72" s="118"/>
      <c r="F72" s="163">
        <f t="shared" si="1"/>
        <v>81508.86</v>
      </c>
    </row>
    <row r="73">
      <c r="A73" s="116">
        <v>45155.0</v>
      </c>
      <c r="B73" s="88" t="s">
        <v>678</v>
      </c>
      <c r="C73" s="62" t="s">
        <v>679</v>
      </c>
      <c r="D73" s="118"/>
      <c r="E73" s="63">
        <v>31778.0</v>
      </c>
      <c r="F73" s="163">
        <f t="shared" si="1"/>
        <v>49730.86</v>
      </c>
    </row>
    <row r="74">
      <c r="A74" s="116">
        <v>45156.0</v>
      </c>
      <c r="B74" s="88" t="s">
        <v>1211</v>
      </c>
      <c r="C74" s="118"/>
      <c r="D74" s="19">
        <v>100000.0</v>
      </c>
      <c r="E74" s="118"/>
      <c r="F74" s="163">
        <f t="shared" si="1"/>
        <v>149730.86</v>
      </c>
    </row>
    <row r="75">
      <c r="A75" s="116">
        <v>45157.0</v>
      </c>
      <c r="B75" s="88" t="s">
        <v>736</v>
      </c>
      <c r="C75" s="62" t="s">
        <v>738</v>
      </c>
      <c r="D75" s="118"/>
      <c r="E75" s="63">
        <v>58042.0</v>
      </c>
      <c r="F75" s="163">
        <f t="shared" si="1"/>
        <v>91688.86</v>
      </c>
    </row>
    <row r="76">
      <c r="A76" s="116">
        <v>45161.0</v>
      </c>
      <c r="B76" s="88" t="s">
        <v>899</v>
      </c>
      <c r="C76" s="62" t="s">
        <v>900</v>
      </c>
      <c r="D76" s="118"/>
      <c r="E76" s="63">
        <v>31778.0</v>
      </c>
      <c r="F76" s="163">
        <f t="shared" si="1"/>
        <v>59910.86</v>
      </c>
    </row>
    <row r="77">
      <c r="A77" s="116">
        <v>45162.0</v>
      </c>
      <c r="B77" s="88" t="s">
        <v>1211</v>
      </c>
      <c r="C77" s="118"/>
      <c r="D77" s="19">
        <v>65000.0</v>
      </c>
      <c r="E77" s="118"/>
      <c r="F77" s="163">
        <f t="shared" si="1"/>
        <v>124910.86</v>
      </c>
    </row>
    <row r="78">
      <c r="A78" s="116">
        <v>45162.0</v>
      </c>
      <c r="B78" s="88" t="s">
        <v>955</v>
      </c>
      <c r="C78" s="19" t="s">
        <v>957</v>
      </c>
      <c r="D78" s="19"/>
      <c r="E78" s="63">
        <v>121935.0</v>
      </c>
      <c r="F78" s="163">
        <f t="shared" si="1"/>
        <v>2975.86</v>
      </c>
    </row>
    <row r="79">
      <c r="A79" s="116">
        <v>45163.0</v>
      </c>
      <c r="B79" s="88" t="s">
        <v>1211</v>
      </c>
      <c r="C79" s="118"/>
      <c r="D79" s="19">
        <v>182000.0</v>
      </c>
      <c r="E79" s="118"/>
      <c r="F79" s="163">
        <f t="shared" si="1"/>
        <v>184975.86</v>
      </c>
    </row>
    <row r="80">
      <c r="A80" s="116">
        <v>45163.0</v>
      </c>
      <c r="B80" s="88" t="s">
        <v>964</v>
      </c>
      <c r="C80" s="62" t="s">
        <v>965</v>
      </c>
      <c r="D80" s="118"/>
      <c r="E80" s="63">
        <v>182420.0</v>
      </c>
      <c r="F80" s="163">
        <f t="shared" si="1"/>
        <v>2555.86</v>
      </c>
    </row>
    <row r="81">
      <c r="A81" s="116">
        <v>45164.0</v>
      </c>
      <c r="B81" s="88" t="s">
        <v>1211</v>
      </c>
      <c r="C81" s="118"/>
      <c r="D81" s="19">
        <v>132000.0</v>
      </c>
      <c r="E81" s="118"/>
      <c r="F81" s="163">
        <f t="shared" si="1"/>
        <v>134555.86</v>
      </c>
    </row>
    <row r="82">
      <c r="A82" s="116">
        <v>45164.0</v>
      </c>
      <c r="B82" s="88" t="s">
        <v>999</v>
      </c>
      <c r="C82" s="92" t="s">
        <v>1001</v>
      </c>
      <c r="D82" s="118"/>
      <c r="E82" s="63">
        <v>130715.0</v>
      </c>
      <c r="F82" s="163">
        <f t="shared" si="1"/>
        <v>3840.86</v>
      </c>
    </row>
    <row r="83">
      <c r="A83" s="116">
        <v>45169.0</v>
      </c>
      <c r="B83" s="88" t="s">
        <v>1211</v>
      </c>
      <c r="C83" s="118"/>
      <c r="D83" s="19">
        <v>100000.0</v>
      </c>
      <c r="E83" s="118"/>
      <c r="F83" s="163">
        <f t="shared" si="1"/>
        <v>103840.86</v>
      </c>
    </row>
    <row r="84">
      <c r="A84" s="118"/>
      <c r="B84" s="237"/>
      <c r="C84" s="118"/>
      <c r="D84" s="118"/>
      <c r="E84" s="118"/>
      <c r="F84" s="163">
        <f t="shared" si="1"/>
        <v>103840.86</v>
      </c>
    </row>
    <row r="85">
      <c r="A85" s="118"/>
      <c r="B85" s="237"/>
      <c r="C85" s="118"/>
      <c r="D85" s="118"/>
      <c r="E85" s="118"/>
      <c r="F85" s="163">
        <f t="shared" si="1"/>
        <v>103840.86</v>
      </c>
    </row>
    <row r="86">
      <c r="A86" s="118"/>
      <c r="B86" s="237"/>
      <c r="C86" s="118"/>
      <c r="D86" s="118"/>
      <c r="E86" s="118"/>
      <c r="F86" s="163">
        <f t="shared" si="1"/>
        <v>103840.86</v>
      </c>
    </row>
    <row r="87">
      <c r="A87" s="118"/>
      <c r="B87" s="237"/>
      <c r="C87" s="118"/>
      <c r="D87" s="118"/>
      <c r="E87" s="118"/>
      <c r="F87" s="163">
        <f t="shared" si="1"/>
        <v>103840.86</v>
      </c>
    </row>
    <row r="88">
      <c r="A88" s="118"/>
      <c r="B88" s="237"/>
      <c r="C88" s="118"/>
      <c r="D88" s="118"/>
      <c r="E88" s="118"/>
      <c r="F88" s="163">
        <f t="shared" si="1"/>
        <v>103840.86</v>
      </c>
    </row>
    <row r="89">
      <c r="A89" s="118"/>
      <c r="B89" s="237"/>
      <c r="C89" s="118"/>
      <c r="D89" s="118"/>
      <c r="E89" s="118"/>
      <c r="F89" s="163">
        <f t="shared" si="1"/>
        <v>103840.86</v>
      </c>
    </row>
    <row r="90">
      <c r="A90" s="118"/>
      <c r="B90" s="237"/>
      <c r="C90" s="118"/>
      <c r="D90" s="118"/>
      <c r="E90" s="118"/>
      <c r="F90" s="163">
        <f t="shared" si="1"/>
        <v>103840.86</v>
      </c>
    </row>
    <row r="91">
      <c r="A91" s="118"/>
      <c r="B91" s="237"/>
      <c r="C91" s="118"/>
      <c r="D91" s="118"/>
      <c r="E91" s="118"/>
      <c r="F91" s="163">
        <f t="shared" si="1"/>
        <v>103840.86</v>
      </c>
    </row>
    <row r="92">
      <c r="A92" s="118"/>
      <c r="B92" s="237"/>
      <c r="C92" s="118"/>
      <c r="D92" s="118"/>
      <c r="E92" s="118"/>
      <c r="F92" s="163">
        <f t="shared" si="1"/>
        <v>103840.86</v>
      </c>
    </row>
    <row r="93">
      <c r="A93" s="118"/>
      <c r="B93" s="237"/>
      <c r="C93" s="118"/>
      <c r="D93" s="118"/>
      <c r="E93" s="118"/>
      <c r="F93" s="163">
        <f t="shared" si="1"/>
        <v>103840.86</v>
      </c>
    </row>
    <row r="94">
      <c r="A94" s="118"/>
      <c r="B94" s="237"/>
      <c r="C94" s="118"/>
      <c r="D94" s="118"/>
      <c r="E94" s="118"/>
      <c r="F94" s="163">
        <f t="shared" si="1"/>
        <v>103840.86</v>
      </c>
    </row>
    <row r="95">
      <c r="A95" s="118"/>
      <c r="B95" s="237"/>
      <c r="C95" s="118"/>
      <c r="D95" s="118"/>
      <c r="E95" s="118"/>
      <c r="F95" s="163">
        <f t="shared" si="1"/>
        <v>103840.86</v>
      </c>
    </row>
    <row r="96">
      <c r="A96" s="118"/>
      <c r="B96" s="237"/>
      <c r="C96" s="118"/>
      <c r="D96" s="118"/>
      <c r="E96" s="118"/>
      <c r="F96" s="163">
        <f t="shared" si="1"/>
        <v>103840.86</v>
      </c>
    </row>
    <row r="97">
      <c r="A97" s="118"/>
      <c r="B97" s="237"/>
      <c r="C97" s="118"/>
      <c r="D97" s="118"/>
      <c r="E97" s="118"/>
      <c r="F97" s="163">
        <f t="shared" si="1"/>
        <v>103840.86</v>
      </c>
    </row>
    <row r="98">
      <c r="A98" s="118"/>
      <c r="B98" s="237"/>
      <c r="C98" s="118"/>
      <c r="D98" s="118"/>
      <c r="E98" s="118"/>
      <c r="F98" s="163">
        <f t="shared" si="1"/>
        <v>103840.86</v>
      </c>
    </row>
    <row r="99">
      <c r="A99" s="118"/>
      <c r="B99" s="237"/>
      <c r="C99" s="118"/>
      <c r="D99" s="118"/>
      <c r="E99" s="118"/>
      <c r="F99" s="163">
        <f t="shared" si="1"/>
        <v>103840.86</v>
      </c>
    </row>
    <row r="100">
      <c r="A100" s="118"/>
      <c r="B100" s="237"/>
      <c r="C100" s="118"/>
      <c r="D100" s="118"/>
      <c r="E100" s="118"/>
      <c r="F100" s="163">
        <f t="shared" si="1"/>
        <v>103840.86</v>
      </c>
    </row>
    <row r="101">
      <c r="A101" s="118"/>
      <c r="B101" s="237"/>
      <c r="C101" s="118"/>
      <c r="D101" s="118"/>
      <c r="E101" s="118"/>
      <c r="F101" s="163">
        <f t="shared" si="1"/>
        <v>103840.86</v>
      </c>
    </row>
    <row r="102">
      <c r="A102" s="118"/>
      <c r="B102" s="237"/>
      <c r="C102" s="118"/>
      <c r="D102" s="118"/>
      <c r="E102" s="118"/>
      <c r="F102" s="163">
        <f t="shared" si="1"/>
        <v>103840.86</v>
      </c>
    </row>
    <row r="103">
      <c r="A103" s="118"/>
      <c r="B103" s="237"/>
      <c r="C103" s="118"/>
      <c r="D103" s="118"/>
      <c r="E103" s="118"/>
      <c r="F103" s="163">
        <f t="shared" si="1"/>
        <v>103840.86</v>
      </c>
    </row>
    <row r="104">
      <c r="A104" s="118"/>
      <c r="B104" s="237"/>
      <c r="C104" s="118"/>
      <c r="D104" s="118"/>
      <c r="E104" s="118"/>
      <c r="F104" s="163">
        <f t="shared" si="1"/>
        <v>103840.86</v>
      </c>
    </row>
    <row r="105">
      <c r="A105" s="118"/>
      <c r="B105" s="237"/>
      <c r="C105" s="118"/>
      <c r="D105" s="118"/>
      <c r="E105" s="118"/>
      <c r="F105" s="163">
        <f t="shared" si="1"/>
        <v>103840.86</v>
      </c>
    </row>
    <row r="106">
      <c r="A106" s="118"/>
      <c r="B106" s="237"/>
      <c r="C106" s="118"/>
      <c r="D106" s="118"/>
      <c r="E106" s="118"/>
      <c r="F106" s="163">
        <f t="shared" si="1"/>
        <v>103840.86</v>
      </c>
    </row>
    <row r="107">
      <c r="A107" s="118"/>
      <c r="B107" s="237"/>
      <c r="C107" s="118"/>
      <c r="D107" s="118"/>
      <c r="E107" s="118"/>
      <c r="F107" s="163">
        <f t="shared" si="1"/>
        <v>103840.86</v>
      </c>
    </row>
    <row r="108">
      <c r="A108" s="118"/>
      <c r="B108" s="237"/>
      <c r="C108" s="118"/>
      <c r="D108" s="118"/>
      <c r="E108" s="118"/>
      <c r="F108" s="163">
        <f t="shared" si="1"/>
        <v>103840.86</v>
      </c>
    </row>
    <row r="109">
      <c r="A109" s="118"/>
      <c r="B109" s="237"/>
      <c r="C109" s="118"/>
      <c r="D109" s="118"/>
      <c r="E109" s="118"/>
      <c r="F109" s="163">
        <f t="shared" si="1"/>
        <v>103840.86</v>
      </c>
    </row>
    <row r="110">
      <c r="A110" s="118"/>
      <c r="B110" s="237"/>
      <c r="C110" s="118"/>
      <c r="D110" s="118"/>
      <c r="E110" s="118"/>
      <c r="F110" s="163">
        <f t="shared" si="1"/>
        <v>103840.86</v>
      </c>
    </row>
    <row r="111">
      <c r="A111" s="118"/>
      <c r="B111" s="237"/>
      <c r="C111" s="118"/>
      <c r="D111" s="118"/>
      <c r="E111" s="118"/>
      <c r="F111" s="163">
        <f t="shared" si="1"/>
        <v>103840.86</v>
      </c>
    </row>
    <row r="112">
      <c r="A112" s="118"/>
      <c r="B112" s="237"/>
      <c r="C112" s="118"/>
      <c r="D112" s="118"/>
      <c r="E112" s="118"/>
      <c r="F112" s="163">
        <f t="shared" si="1"/>
        <v>103840.86</v>
      </c>
    </row>
    <row r="113">
      <c r="A113" s="118"/>
      <c r="B113" s="237"/>
      <c r="C113" s="118"/>
      <c r="D113" s="118"/>
      <c r="E113" s="118"/>
      <c r="F113" s="163">
        <f t="shared" si="1"/>
        <v>103840.86</v>
      </c>
    </row>
    <row r="114">
      <c r="A114" s="118"/>
      <c r="B114" s="237"/>
      <c r="C114" s="118"/>
      <c r="D114" s="118"/>
      <c r="E114" s="118"/>
      <c r="F114" s="163">
        <f t="shared" si="1"/>
        <v>103840.86</v>
      </c>
    </row>
    <row r="115">
      <c r="A115" s="118"/>
      <c r="B115" s="237"/>
      <c r="C115" s="118"/>
      <c r="D115" s="118"/>
      <c r="E115" s="118"/>
      <c r="F115" s="163">
        <f t="shared" si="1"/>
        <v>103840.86</v>
      </c>
    </row>
    <row r="116">
      <c r="A116" s="118"/>
      <c r="B116" s="237"/>
      <c r="C116" s="118"/>
      <c r="D116" s="118"/>
      <c r="E116" s="118"/>
      <c r="F116" s="163">
        <f t="shared" si="1"/>
        <v>103840.86</v>
      </c>
    </row>
    <row r="117">
      <c r="A117" s="118"/>
      <c r="B117" s="237"/>
      <c r="C117" s="118"/>
      <c r="D117" s="118"/>
      <c r="E117" s="118"/>
      <c r="F117" s="163">
        <f t="shared" si="1"/>
        <v>103840.86</v>
      </c>
    </row>
    <row r="118">
      <c r="A118" s="118"/>
      <c r="B118" s="237"/>
      <c r="C118" s="118"/>
      <c r="D118" s="118"/>
      <c r="E118" s="118"/>
      <c r="F118" s="163">
        <f t="shared" si="1"/>
        <v>103840.86</v>
      </c>
    </row>
    <row r="119">
      <c r="A119" s="118"/>
      <c r="B119" s="237"/>
      <c r="C119" s="118"/>
      <c r="D119" s="118"/>
      <c r="E119" s="118"/>
      <c r="F119" s="163">
        <f t="shared" si="1"/>
        <v>103840.86</v>
      </c>
    </row>
    <row r="120">
      <c r="A120" s="118"/>
      <c r="B120" s="237"/>
      <c r="C120" s="118"/>
      <c r="D120" s="118"/>
      <c r="E120" s="118"/>
      <c r="F120" s="163">
        <f t="shared" si="1"/>
        <v>103840.86</v>
      </c>
    </row>
    <row r="121">
      <c r="A121" s="118"/>
      <c r="B121" s="237"/>
      <c r="C121" s="118"/>
      <c r="D121" s="118"/>
      <c r="E121" s="118"/>
      <c r="F121" s="163">
        <f t="shared" si="1"/>
        <v>103840.86</v>
      </c>
    </row>
    <row r="122">
      <c r="A122" s="118"/>
      <c r="B122" s="237"/>
      <c r="C122" s="118"/>
      <c r="D122" s="118"/>
      <c r="E122" s="118"/>
      <c r="F122" s="163">
        <f t="shared" si="1"/>
        <v>103840.86</v>
      </c>
    </row>
    <row r="123">
      <c r="A123" s="118"/>
      <c r="B123" s="237"/>
      <c r="C123" s="118"/>
      <c r="D123" s="118"/>
      <c r="E123" s="118"/>
      <c r="F123" s="163">
        <f t="shared" si="1"/>
        <v>103840.86</v>
      </c>
    </row>
    <row r="124">
      <c r="A124" s="118"/>
      <c r="B124" s="237"/>
      <c r="C124" s="118"/>
      <c r="D124" s="118"/>
      <c r="E124" s="118"/>
      <c r="F124" s="163">
        <f t="shared" si="1"/>
        <v>103840.86</v>
      </c>
    </row>
    <row r="125">
      <c r="A125" s="118"/>
      <c r="B125" s="237"/>
      <c r="C125" s="118"/>
      <c r="D125" s="118"/>
      <c r="E125" s="118"/>
      <c r="F125" s="163">
        <f t="shared" si="1"/>
        <v>103840.86</v>
      </c>
    </row>
    <row r="126">
      <c r="A126" s="118"/>
      <c r="B126" s="237"/>
      <c r="C126" s="118"/>
      <c r="D126" s="118"/>
      <c r="E126" s="118"/>
      <c r="F126" s="163">
        <f t="shared" si="1"/>
        <v>103840.86</v>
      </c>
    </row>
    <row r="127">
      <c r="A127" s="118"/>
      <c r="B127" s="237"/>
      <c r="C127" s="118"/>
      <c r="D127" s="118"/>
      <c r="E127" s="118"/>
      <c r="F127" s="163">
        <f t="shared" si="1"/>
        <v>103840.86</v>
      </c>
    </row>
    <row r="128">
      <c r="A128" s="118"/>
      <c r="B128" s="237"/>
      <c r="C128" s="118"/>
      <c r="D128" s="118"/>
      <c r="E128" s="118"/>
      <c r="F128" s="163">
        <f t="shared" si="1"/>
        <v>103840.86</v>
      </c>
    </row>
    <row r="129">
      <c r="A129" s="118"/>
      <c r="B129" s="237"/>
      <c r="C129" s="118"/>
      <c r="D129" s="118"/>
      <c r="E129" s="118"/>
      <c r="F129" s="163">
        <f t="shared" si="1"/>
        <v>103840.86</v>
      </c>
    </row>
    <row r="130">
      <c r="A130" s="118"/>
      <c r="B130" s="237"/>
      <c r="C130" s="118"/>
      <c r="D130" s="118"/>
      <c r="E130" s="118"/>
      <c r="F130" s="163">
        <f t="shared" si="1"/>
        <v>103840.86</v>
      </c>
    </row>
    <row r="131">
      <c r="A131" s="118"/>
      <c r="B131" s="237"/>
      <c r="C131" s="118"/>
      <c r="D131" s="118"/>
      <c r="E131" s="118"/>
      <c r="F131" s="163">
        <f t="shared" si="1"/>
        <v>103840.86</v>
      </c>
    </row>
    <row r="132">
      <c r="A132" s="118"/>
      <c r="B132" s="237"/>
      <c r="C132" s="118"/>
      <c r="D132" s="118"/>
      <c r="E132" s="118"/>
      <c r="F132" s="163">
        <f t="shared" si="1"/>
        <v>103840.86</v>
      </c>
    </row>
    <row r="133">
      <c r="A133" s="118"/>
      <c r="B133" s="237"/>
      <c r="C133" s="118"/>
      <c r="D133" s="118"/>
      <c r="E133" s="118"/>
      <c r="F133" s="163">
        <f t="shared" si="1"/>
        <v>103840.86</v>
      </c>
    </row>
    <row r="134">
      <c r="A134" s="118"/>
      <c r="B134" s="237"/>
      <c r="C134" s="118"/>
      <c r="D134" s="118"/>
      <c r="E134" s="118"/>
      <c r="F134" s="163">
        <f t="shared" si="1"/>
        <v>103840.86</v>
      </c>
    </row>
    <row r="135">
      <c r="A135" s="118"/>
      <c r="B135" s="237"/>
      <c r="C135" s="118"/>
      <c r="D135" s="118"/>
      <c r="E135" s="118"/>
      <c r="F135" s="163">
        <f t="shared" si="1"/>
        <v>103840.86</v>
      </c>
    </row>
    <row r="136">
      <c r="A136" s="118"/>
      <c r="B136" s="237"/>
      <c r="C136" s="118"/>
      <c r="D136" s="118"/>
      <c r="E136" s="118"/>
      <c r="F136" s="163">
        <f t="shared" si="1"/>
        <v>103840.86</v>
      </c>
    </row>
    <row r="137">
      <c r="A137" s="118"/>
      <c r="B137" s="237"/>
      <c r="C137" s="118"/>
      <c r="D137" s="118"/>
      <c r="E137" s="118"/>
      <c r="F137" s="163">
        <f t="shared" si="1"/>
        <v>103840.86</v>
      </c>
    </row>
    <row r="138">
      <c r="A138" s="238"/>
      <c r="B138" s="239"/>
      <c r="C138" s="240"/>
      <c r="D138" s="240"/>
      <c r="E138" s="240"/>
      <c r="F138" s="241"/>
    </row>
    <row r="139">
      <c r="A139" s="238"/>
      <c r="B139" s="239"/>
      <c r="C139" s="240"/>
      <c r="D139" s="240"/>
      <c r="E139" s="240"/>
      <c r="F139" s="241"/>
    </row>
    <row r="140">
      <c r="A140" s="238"/>
      <c r="B140" s="239"/>
      <c r="C140" s="240"/>
      <c r="D140" s="240"/>
      <c r="E140" s="240"/>
      <c r="F140" s="241"/>
    </row>
    <row r="141">
      <c r="A141" s="238"/>
      <c r="B141" s="239"/>
      <c r="C141" s="240"/>
      <c r="D141" s="240"/>
      <c r="E141" s="240"/>
      <c r="F141" s="241"/>
    </row>
    <row r="142">
      <c r="A142" s="238"/>
      <c r="B142" s="239"/>
      <c r="C142" s="240"/>
      <c r="D142" s="240"/>
      <c r="E142" s="240"/>
      <c r="F142" s="241"/>
    </row>
    <row r="143">
      <c r="A143" s="238"/>
      <c r="B143" s="239"/>
      <c r="C143" s="240"/>
      <c r="D143" s="240"/>
      <c r="E143" s="240"/>
      <c r="F143" s="241"/>
    </row>
    <row r="144">
      <c r="A144" s="238"/>
      <c r="B144" s="239"/>
      <c r="C144" s="240"/>
      <c r="D144" s="240"/>
      <c r="E144" s="240"/>
      <c r="F144" s="241"/>
    </row>
    <row r="145">
      <c r="A145" s="238"/>
      <c r="B145" s="239"/>
      <c r="C145" s="240"/>
      <c r="D145" s="240"/>
      <c r="E145" s="240"/>
      <c r="F145" s="241"/>
    </row>
    <row r="146">
      <c r="A146" s="238"/>
      <c r="B146" s="239"/>
      <c r="C146" s="240"/>
      <c r="D146" s="240"/>
      <c r="E146" s="240"/>
      <c r="F146" s="241"/>
    </row>
    <row r="147">
      <c r="A147" s="238"/>
      <c r="B147" s="239"/>
      <c r="C147" s="240"/>
      <c r="D147" s="240"/>
      <c r="E147" s="240"/>
      <c r="F147" s="241"/>
    </row>
    <row r="148">
      <c r="A148" s="238"/>
      <c r="B148" s="239"/>
      <c r="C148" s="240"/>
      <c r="D148" s="240"/>
      <c r="E148" s="240"/>
      <c r="F148" s="241"/>
    </row>
    <row r="149">
      <c r="A149" s="238"/>
      <c r="B149" s="239"/>
      <c r="C149" s="240"/>
      <c r="D149" s="240"/>
      <c r="E149" s="240"/>
      <c r="F149" s="241"/>
    </row>
    <row r="150">
      <c r="A150" s="238"/>
      <c r="B150" s="239"/>
      <c r="C150" s="240"/>
      <c r="D150" s="240"/>
      <c r="E150" s="240"/>
      <c r="F150" s="241"/>
    </row>
    <row r="151">
      <c r="A151" s="238"/>
      <c r="B151" s="239"/>
      <c r="C151" s="240"/>
      <c r="D151" s="240"/>
      <c r="E151" s="240"/>
      <c r="F151" s="241"/>
    </row>
    <row r="152">
      <c r="A152" s="238"/>
      <c r="B152" s="239"/>
      <c r="C152" s="240"/>
      <c r="D152" s="240"/>
      <c r="E152" s="240"/>
      <c r="F152" s="241"/>
    </row>
    <row r="153">
      <c r="A153" s="238"/>
      <c r="B153" s="239"/>
      <c r="C153" s="240"/>
      <c r="D153" s="240"/>
      <c r="E153" s="240"/>
      <c r="F153" s="241"/>
    </row>
    <row r="154">
      <c r="A154" s="238"/>
      <c r="B154" s="239"/>
      <c r="C154" s="240"/>
      <c r="D154" s="240"/>
      <c r="E154" s="240"/>
      <c r="F154" s="241"/>
    </row>
    <row r="155">
      <c r="A155" s="238"/>
      <c r="B155" s="239"/>
      <c r="C155" s="240"/>
      <c r="D155" s="240"/>
      <c r="E155" s="240"/>
      <c r="F155" s="241"/>
    </row>
    <row r="156">
      <c r="A156" s="238"/>
      <c r="B156" s="239"/>
      <c r="C156" s="240"/>
      <c r="D156" s="240"/>
      <c r="E156" s="240"/>
      <c r="F156" s="241"/>
    </row>
    <row r="157">
      <c r="A157" s="238"/>
      <c r="B157" s="239"/>
      <c r="C157" s="240"/>
      <c r="D157" s="240"/>
      <c r="E157" s="240"/>
      <c r="F157" s="241"/>
    </row>
    <row r="158">
      <c r="A158" s="238"/>
      <c r="B158" s="239"/>
      <c r="C158" s="240"/>
      <c r="D158" s="240"/>
      <c r="E158" s="240"/>
      <c r="F158" s="241"/>
    </row>
    <row r="159">
      <c r="A159" s="238"/>
      <c r="B159" s="239"/>
      <c r="C159" s="240"/>
      <c r="D159" s="240"/>
      <c r="E159" s="240"/>
      <c r="F159" s="241"/>
    </row>
    <row r="160">
      <c r="A160" s="238"/>
      <c r="B160" s="239"/>
      <c r="C160" s="240"/>
      <c r="D160" s="240"/>
      <c r="E160" s="240"/>
      <c r="F160" s="241"/>
    </row>
    <row r="161">
      <c r="A161" s="242"/>
      <c r="B161" s="239"/>
      <c r="C161" s="240"/>
      <c r="D161" s="240"/>
      <c r="E161" s="240"/>
      <c r="F161" s="243"/>
    </row>
    <row r="162">
      <c r="A162" s="242"/>
      <c r="B162" s="239"/>
      <c r="C162" s="240"/>
      <c r="D162" s="240"/>
      <c r="E162" s="240"/>
      <c r="F162" s="243"/>
    </row>
    <row r="163">
      <c r="A163" s="242"/>
      <c r="B163" s="239"/>
      <c r="C163" s="240"/>
      <c r="D163" s="240"/>
      <c r="E163" s="240"/>
      <c r="F163" s="243"/>
    </row>
    <row r="164">
      <c r="A164" s="242"/>
      <c r="B164" s="239"/>
      <c r="C164" s="240"/>
      <c r="D164" s="240"/>
      <c r="E164" s="240"/>
      <c r="F164" s="243"/>
    </row>
    <row r="165">
      <c r="A165" s="242"/>
      <c r="B165" s="239"/>
      <c r="C165" s="240"/>
      <c r="D165" s="240"/>
      <c r="E165" s="240"/>
      <c r="F165" s="243"/>
    </row>
    <row r="166">
      <c r="A166" s="242"/>
      <c r="B166" s="239"/>
      <c r="C166" s="240"/>
      <c r="D166" s="240"/>
      <c r="E166" s="240"/>
      <c r="F166" s="243"/>
    </row>
    <row r="167">
      <c r="A167" s="242"/>
      <c r="B167" s="239"/>
      <c r="C167" s="240"/>
      <c r="D167" s="240"/>
      <c r="E167" s="240"/>
      <c r="F167" s="243"/>
    </row>
    <row r="168">
      <c r="A168" s="242"/>
      <c r="B168" s="239"/>
      <c r="C168" s="240"/>
      <c r="D168" s="240"/>
      <c r="E168" s="240"/>
      <c r="F168" s="243"/>
    </row>
    <row r="169">
      <c r="A169" s="242"/>
      <c r="B169" s="239"/>
      <c r="C169" s="240"/>
      <c r="D169" s="240"/>
      <c r="E169" s="240"/>
      <c r="F169" s="243"/>
    </row>
    <row r="170">
      <c r="A170" s="242"/>
      <c r="B170" s="239"/>
      <c r="C170" s="240"/>
      <c r="D170" s="240"/>
      <c r="E170" s="240"/>
      <c r="F170" s="243"/>
    </row>
    <row r="171">
      <c r="A171" s="242"/>
      <c r="B171" s="239"/>
      <c r="C171" s="240"/>
      <c r="D171" s="240"/>
      <c r="E171" s="240"/>
      <c r="F171" s="243"/>
    </row>
    <row r="172">
      <c r="A172" s="242"/>
      <c r="B172" s="239"/>
      <c r="C172" s="240"/>
      <c r="D172" s="240"/>
      <c r="E172" s="240"/>
      <c r="F172" s="243"/>
    </row>
    <row r="173">
      <c r="A173" s="242"/>
      <c r="B173" s="239"/>
      <c r="C173" s="240"/>
      <c r="D173" s="240"/>
      <c r="E173" s="240"/>
      <c r="F173" s="243"/>
    </row>
    <row r="174">
      <c r="A174" s="242"/>
      <c r="B174" s="239"/>
      <c r="C174" s="240"/>
      <c r="D174" s="240"/>
      <c r="E174" s="240"/>
      <c r="F174" s="243"/>
    </row>
    <row r="175">
      <c r="A175" s="242"/>
      <c r="B175" s="239"/>
      <c r="C175" s="240"/>
      <c r="D175" s="240"/>
      <c r="E175" s="240"/>
      <c r="F175" s="243"/>
    </row>
    <row r="176">
      <c r="A176" s="242"/>
      <c r="B176" s="239"/>
      <c r="C176" s="240"/>
      <c r="D176" s="240"/>
      <c r="E176" s="240"/>
      <c r="F176" s="243"/>
    </row>
    <row r="177">
      <c r="A177" s="242"/>
      <c r="B177" s="239"/>
      <c r="C177" s="240"/>
      <c r="D177" s="240"/>
      <c r="E177" s="240"/>
      <c r="F177" s="243"/>
    </row>
    <row r="178">
      <c r="A178" s="242"/>
      <c r="B178" s="239"/>
      <c r="C178" s="240"/>
      <c r="D178" s="240"/>
      <c r="E178" s="240"/>
      <c r="F178" s="243"/>
    </row>
    <row r="179">
      <c r="A179" s="242"/>
      <c r="B179" s="239"/>
      <c r="C179" s="240"/>
      <c r="D179" s="240"/>
      <c r="E179" s="240"/>
      <c r="F179" s="243"/>
    </row>
    <row r="180">
      <c r="A180" s="242"/>
      <c r="B180" s="239"/>
      <c r="C180" s="240"/>
      <c r="D180" s="240"/>
      <c r="E180" s="240"/>
      <c r="F180" s="243"/>
    </row>
    <row r="181">
      <c r="A181" s="242"/>
      <c r="B181" s="239"/>
      <c r="C181" s="240"/>
      <c r="D181" s="240"/>
      <c r="E181" s="240"/>
      <c r="F181" s="243"/>
    </row>
    <row r="182">
      <c r="A182" s="242"/>
      <c r="B182" s="239"/>
      <c r="C182" s="240"/>
      <c r="D182" s="240"/>
      <c r="E182" s="240"/>
      <c r="F182" s="243"/>
    </row>
    <row r="183">
      <c r="A183" s="242"/>
      <c r="B183" s="239"/>
      <c r="C183" s="240"/>
      <c r="D183" s="240"/>
      <c r="E183" s="240"/>
      <c r="F183" s="243"/>
    </row>
    <row r="184">
      <c r="A184" s="242"/>
      <c r="B184" s="239"/>
      <c r="C184" s="240"/>
      <c r="D184" s="240"/>
      <c r="E184" s="240"/>
      <c r="F184" s="243"/>
    </row>
    <row r="185">
      <c r="A185" s="242"/>
      <c r="B185" s="239"/>
      <c r="C185" s="240"/>
      <c r="D185" s="240"/>
      <c r="E185" s="240"/>
      <c r="F185" s="243"/>
    </row>
    <row r="186">
      <c r="A186" s="242"/>
      <c r="B186" s="239"/>
      <c r="C186" s="240"/>
      <c r="D186" s="240"/>
      <c r="E186" s="240"/>
      <c r="F186" s="243"/>
    </row>
    <row r="187">
      <c r="A187" s="242"/>
      <c r="B187" s="239"/>
      <c r="C187" s="240"/>
      <c r="D187" s="240"/>
      <c r="E187" s="240"/>
      <c r="F187" s="243"/>
    </row>
    <row r="188">
      <c r="A188" s="242"/>
      <c r="B188" s="239"/>
      <c r="C188" s="240"/>
      <c r="D188" s="240"/>
      <c r="E188" s="240"/>
      <c r="F188" s="243"/>
    </row>
    <row r="189">
      <c r="A189" s="242"/>
      <c r="B189" s="239"/>
      <c r="C189" s="240"/>
      <c r="D189" s="240"/>
      <c r="E189" s="240"/>
      <c r="F189" s="243"/>
    </row>
    <row r="190">
      <c r="A190" s="242"/>
      <c r="B190" s="239"/>
      <c r="C190" s="240"/>
      <c r="D190" s="240"/>
      <c r="E190" s="240"/>
      <c r="F190" s="243"/>
    </row>
    <row r="191">
      <c r="A191" s="242"/>
      <c r="B191" s="239"/>
      <c r="C191" s="240"/>
      <c r="D191" s="240"/>
      <c r="E191" s="240"/>
      <c r="F191" s="243"/>
    </row>
    <row r="192">
      <c r="A192" s="242"/>
      <c r="B192" s="239"/>
      <c r="C192" s="240"/>
      <c r="D192" s="240"/>
      <c r="E192" s="240"/>
      <c r="F192" s="243"/>
    </row>
    <row r="193">
      <c r="A193" s="242"/>
      <c r="B193" s="239"/>
      <c r="C193" s="240"/>
      <c r="D193" s="240"/>
      <c r="E193" s="240"/>
      <c r="F193" s="243"/>
    </row>
    <row r="194">
      <c r="A194" s="242"/>
      <c r="B194" s="239"/>
      <c r="C194" s="240"/>
      <c r="D194" s="240"/>
      <c r="E194" s="240"/>
      <c r="F194" s="243"/>
    </row>
    <row r="195">
      <c r="A195" s="242"/>
      <c r="B195" s="239"/>
      <c r="C195" s="240"/>
      <c r="D195" s="240"/>
      <c r="E195" s="240"/>
      <c r="F195" s="243"/>
    </row>
    <row r="196">
      <c r="A196" s="242"/>
      <c r="B196" s="239"/>
      <c r="C196" s="240"/>
      <c r="D196" s="240"/>
      <c r="E196" s="240"/>
      <c r="F196" s="243"/>
    </row>
    <row r="197">
      <c r="A197" s="242"/>
      <c r="B197" s="239"/>
      <c r="C197" s="240"/>
      <c r="D197" s="240"/>
      <c r="E197" s="240"/>
      <c r="F197" s="243"/>
    </row>
    <row r="198">
      <c r="A198" s="242"/>
      <c r="B198" s="239"/>
      <c r="C198" s="240"/>
      <c r="D198" s="240"/>
      <c r="E198" s="240"/>
      <c r="F198" s="243"/>
    </row>
    <row r="199">
      <c r="A199" s="242"/>
      <c r="B199" s="239"/>
      <c r="C199" s="240"/>
      <c r="D199" s="240"/>
      <c r="E199" s="240"/>
      <c r="F199" s="243"/>
    </row>
    <row r="200">
      <c r="A200" s="242"/>
      <c r="B200" s="239"/>
      <c r="C200" s="240"/>
      <c r="D200" s="240"/>
      <c r="E200" s="240"/>
      <c r="F200" s="243"/>
    </row>
    <row r="201">
      <c r="A201" s="242"/>
      <c r="B201" s="239"/>
      <c r="C201" s="240"/>
      <c r="D201" s="240"/>
      <c r="E201" s="240"/>
      <c r="F201" s="243"/>
    </row>
    <row r="202">
      <c r="A202" s="242"/>
      <c r="B202" s="239"/>
      <c r="C202" s="240"/>
      <c r="D202" s="240"/>
      <c r="E202" s="240"/>
      <c r="F202" s="243"/>
    </row>
    <row r="203">
      <c r="A203" s="242"/>
      <c r="B203" s="239"/>
      <c r="C203" s="240"/>
      <c r="D203" s="240"/>
      <c r="E203" s="240"/>
      <c r="F203" s="243"/>
    </row>
    <row r="204">
      <c r="A204" s="242"/>
      <c r="B204" s="239"/>
      <c r="C204" s="240"/>
      <c r="D204" s="240"/>
      <c r="E204" s="240"/>
      <c r="F204" s="243"/>
    </row>
    <row r="205">
      <c r="A205" s="242"/>
      <c r="B205" s="239"/>
      <c r="C205" s="240"/>
      <c r="D205" s="240"/>
      <c r="E205" s="240"/>
      <c r="F205" s="243"/>
    </row>
    <row r="206">
      <c r="A206" s="242"/>
      <c r="B206" s="239"/>
      <c r="C206" s="240"/>
      <c r="D206" s="240"/>
      <c r="E206" s="240"/>
      <c r="F206" s="243"/>
    </row>
    <row r="207">
      <c r="A207" s="242"/>
      <c r="B207" s="239"/>
      <c r="C207" s="240"/>
      <c r="D207" s="240"/>
      <c r="E207" s="240"/>
      <c r="F207" s="243"/>
    </row>
    <row r="208">
      <c r="A208" s="242"/>
      <c r="B208" s="239"/>
      <c r="C208" s="240"/>
      <c r="D208" s="240"/>
      <c r="E208" s="240"/>
      <c r="F208" s="243"/>
    </row>
    <row r="209">
      <c r="A209" s="242"/>
      <c r="B209" s="239"/>
      <c r="C209" s="240"/>
      <c r="D209" s="240"/>
      <c r="E209" s="240"/>
      <c r="F209" s="243"/>
    </row>
    <row r="210">
      <c r="A210" s="242"/>
      <c r="B210" s="239"/>
      <c r="C210" s="240"/>
      <c r="D210" s="240"/>
      <c r="E210" s="240"/>
      <c r="F210" s="243"/>
    </row>
    <row r="211">
      <c r="A211" s="242"/>
      <c r="B211" s="239"/>
      <c r="C211" s="240"/>
      <c r="D211" s="240"/>
      <c r="E211" s="240"/>
      <c r="F211" s="243"/>
    </row>
    <row r="212">
      <c r="A212" s="242"/>
      <c r="B212" s="239"/>
      <c r="C212" s="240"/>
      <c r="D212" s="240"/>
      <c r="E212" s="240"/>
      <c r="F212" s="243"/>
    </row>
    <row r="213">
      <c r="A213" s="242"/>
      <c r="B213" s="239"/>
      <c r="C213" s="240"/>
      <c r="D213" s="240"/>
      <c r="E213" s="240"/>
      <c r="F213" s="243"/>
    </row>
    <row r="214">
      <c r="A214" s="242"/>
      <c r="B214" s="239"/>
      <c r="C214" s="240"/>
      <c r="D214" s="240"/>
      <c r="E214" s="240"/>
      <c r="F214" s="243"/>
    </row>
    <row r="215">
      <c r="A215" s="242"/>
      <c r="B215" s="239"/>
      <c r="C215" s="240"/>
      <c r="D215" s="240"/>
      <c r="E215" s="240"/>
      <c r="F215" s="243"/>
    </row>
    <row r="216">
      <c r="A216" s="242"/>
      <c r="B216" s="239"/>
      <c r="C216" s="240"/>
      <c r="D216" s="240"/>
      <c r="E216" s="240"/>
      <c r="F216" s="243"/>
    </row>
    <row r="217">
      <c r="A217" s="242"/>
      <c r="B217" s="239"/>
      <c r="C217" s="240"/>
      <c r="D217" s="240"/>
      <c r="E217" s="240"/>
      <c r="F217" s="243"/>
    </row>
    <row r="218">
      <c r="A218" s="242"/>
      <c r="B218" s="239"/>
      <c r="C218" s="240"/>
      <c r="D218" s="240"/>
      <c r="E218" s="240"/>
      <c r="F218" s="243"/>
    </row>
    <row r="219">
      <c r="A219" s="242"/>
      <c r="B219" s="239"/>
      <c r="C219" s="240"/>
      <c r="D219" s="240"/>
      <c r="E219" s="240"/>
      <c r="F219" s="243"/>
    </row>
    <row r="220">
      <c r="A220" s="242"/>
      <c r="B220" s="239"/>
      <c r="C220" s="240"/>
      <c r="D220" s="240"/>
      <c r="E220" s="240"/>
      <c r="F220" s="243"/>
    </row>
    <row r="221">
      <c r="A221" s="242"/>
      <c r="B221" s="239"/>
      <c r="C221" s="240"/>
      <c r="D221" s="240"/>
      <c r="E221" s="240"/>
      <c r="F221" s="243"/>
    </row>
    <row r="222">
      <c r="A222" s="242"/>
      <c r="B222" s="239"/>
      <c r="C222" s="240"/>
      <c r="D222" s="240"/>
      <c r="E222" s="240"/>
      <c r="F222" s="243"/>
    </row>
    <row r="223">
      <c r="A223" s="242"/>
      <c r="B223" s="239"/>
      <c r="C223" s="240"/>
      <c r="D223" s="240"/>
      <c r="E223" s="240"/>
      <c r="F223" s="243"/>
    </row>
    <row r="224">
      <c r="A224" s="242"/>
      <c r="B224" s="239"/>
      <c r="C224" s="240"/>
      <c r="D224" s="240"/>
      <c r="E224" s="240"/>
      <c r="F224" s="243"/>
    </row>
    <row r="225">
      <c r="A225" s="242"/>
      <c r="B225" s="239"/>
      <c r="C225" s="240"/>
      <c r="D225" s="240"/>
      <c r="E225" s="240"/>
      <c r="F225" s="243"/>
    </row>
    <row r="226">
      <c r="A226" s="242"/>
      <c r="B226" s="239"/>
      <c r="C226" s="240"/>
      <c r="D226" s="240"/>
      <c r="E226" s="240"/>
      <c r="F226" s="243"/>
    </row>
    <row r="227">
      <c r="A227" s="242"/>
      <c r="B227" s="239"/>
      <c r="C227" s="240"/>
      <c r="D227" s="240"/>
      <c r="E227" s="240"/>
      <c r="F227" s="243"/>
    </row>
    <row r="228">
      <c r="A228" s="242"/>
      <c r="B228" s="239"/>
      <c r="C228" s="240"/>
      <c r="D228" s="240"/>
      <c r="E228" s="240"/>
      <c r="F228" s="243"/>
    </row>
    <row r="229">
      <c r="A229" s="242"/>
      <c r="B229" s="239"/>
      <c r="C229" s="240"/>
      <c r="D229" s="240"/>
      <c r="E229" s="240"/>
      <c r="F229" s="243"/>
    </row>
    <row r="230">
      <c r="A230" s="242"/>
      <c r="B230" s="239"/>
      <c r="C230" s="240"/>
      <c r="D230" s="240"/>
      <c r="E230" s="240"/>
      <c r="F230" s="243"/>
    </row>
    <row r="231">
      <c r="A231" s="242"/>
      <c r="B231" s="239"/>
      <c r="C231" s="240"/>
      <c r="D231" s="240"/>
      <c r="E231" s="240"/>
      <c r="F231" s="243"/>
    </row>
    <row r="232">
      <c r="A232" s="242"/>
      <c r="B232" s="239"/>
      <c r="C232" s="240"/>
      <c r="D232" s="240"/>
      <c r="E232" s="240"/>
      <c r="F232" s="243"/>
    </row>
    <row r="233">
      <c r="A233" s="242"/>
      <c r="B233" s="239"/>
      <c r="C233" s="240"/>
      <c r="D233" s="240"/>
      <c r="E233" s="240"/>
      <c r="F233" s="243"/>
    </row>
    <row r="234">
      <c r="A234" s="242"/>
      <c r="B234" s="239"/>
      <c r="C234" s="240"/>
      <c r="D234" s="240"/>
      <c r="E234" s="240"/>
      <c r="F234" s="243"/>
    </row>
    <row r="235">
      <c r="A235" s="242"/>
      <c r="B235" s="239"/>
      <c r="C235" s="240"/>
      <c r="D235" s="240"/>
      <c r="E235" s="240"/>
      <c r="F235" s="243"/>
    </row>
    <row r="236">
      <c r="A236" s="242"/>
      <c r="B236" s="239"/>
      <c r="C236" s="240"/>
      <c r="D236" s="240"/>
      <c r="E236" s="240"/>
      <c r="F236" s="243"/>
    </row>
    <row r="237">
      <c r="A237" s="242"/>
      <c r="B237" s="239"/>
      <c r="C237" s="240"/>
      <c r="D237" s="240"/>
      <c r="E237" s="240"/>
      <c r="F237" s="243"/>
    </row>
    <row r="238">
      <c r="A238" s="242"/>
      <c r="B238" s="239"/>
      <c r="C238" s="240"/>
      <c r="D238" s="240"/>
      <c r="E238" s="240"/>
      <c r="F238" s="243"/>
    </row>
    <row r="239">
      <c r="A239" s="242"/>
      <c r="B239" s="239"/>
      <c r="C239" s="240"/>
      <c r="D239" s="240"/>
      <c r="E239" s="240"/>
      <c r="F239" s="243"/>
    </row>
    <row r="240">
      <c r="A240" s="242"/>
      <c r="B240" s="239"/>
      <c r="C240" s="240"/>
      <c r="D240" s="240"/>
      <c r="E240" s="240"/>
      <c r="F240" s="243"/>
    </row>
    <row r="241">
      <c r="A241" s="242"/>
      <c r="B241" s="239"/>
      <c r="C241" s="240"/>
      <c r="D241" s="240"/>
      <c r="E241" s="240"/>
      <c r="F241" s="243"/>
    </row>
    <row r="242">
      <c r="A242" s="242"/>
      <c r="B242" s="239"/>
      <c r="C242" s="240"/>
      <c r="D242" s="240"/>
      <c r="E242" s="240"/>
      <c r="F242" s="243"/>
    </row>
    <row r="243">
      <c r="A243" s="242"/>
      <c r="B243" s="239"/>
      <c r="C243" s="240"/>
      <c r="D243" s="240"/>
      <c r="E243" s="240"/>
      <c r="F243" s="243"/>
    </row>
    <row r="244">
      <c r="A244" s="242"/>
      <c r="B244" s="239"/>
      <c r="C244" s="240"/>
      <c r="D244" s="240"/>
      <c r="E244" s="240"/>
      <c r="F244" s="243"/>
    </row>
    <row r="245">
      <c r="A245" s="242"/>
      <c r="B245" s="239"/>
      <c r="C245" s="240"/>
      <c r="D245" s="240"/>
      <c r="E245" s="240"/>
      <c r="F245" s="243"/>
    </row>
    <row r="246">
      <c r="A246" s="242"/>
      <c r="B246" s="239"/>
      <c r="C246" s="240"/>
      <c r="D246" s="240"/>
      <c r="E246" s="240"/>
      <c r="F246" s="243"/>
    </row>
    <row r="247">
      <c r="A247" s="242"/>
      <c r="B247" s="239"/>
      <c r="C247" s="240"/>
      <c r="D247" s="240"/>
      <c r="E247" s="240"/>
      <c r="F247" s="243"/>
    </row>
    <row r="248">
      <c r="A248" s="242"/>
      <c r="B248" s="239"/>
      <c r="C248" s="240"/>
      <c r="D248" s="240"/>
      <c r="E248" s="240"/>
      <c r="F248" s="243"/>
    </row>
    <row r="249">
      <c r="A249" s="242"/>
      <c r="B249" s="239"/>
      <c r="C249" s="240"/>
      <c r="D249" s="240"/>
      <c r="E249" s="240"/>
      <c r="F249" s="243"/>
    </row>
    <row r="250">
      <c r="A250" s="242"/>
      <c r="B250" s="239"/>
      <c r="C250" s="240"/>
      <c r="D250" s="240"/>
      <c r="E250" s="240"/>
      <c r="F250" s="243"/>
    </row>
    <row r="251">
      <c r="A251" s="242"/>
      <c r="B251" s="239"/>
      <c r="C251" s="240"/>
      <c r="D251" s="240"/>
      <c r="E251" s="240"/>
      <c r="F251" s="243"/>
    </row>
    <row r="252">
      <c r="A252" s="242"/>
      <c r="B252" s="239"/>
      <c r="C252" s="240"/>
      <c r="D252" s="240"/>
      <c r="E252" s="240"/>
      <c r="F252" s="243"/>
    </row>
    <row r="253">
      <c r="A253" s="242"/>
      <c r="B253" s="239"/>
      <c r="C253" s="240"/>
      <c r="D253" s="240"/>
      <c r="E253" s="240"/>
      <c r="F253" s="243"/>
    </row>
    <row r="254">
      <c r="A254" s="242"/>
      <c r="B254" s="239"/>
      <c r="C254" s="240"/>
      <c r="D254" s="240"/>
      <c r="E254" s="240"/>
      <c r="F254" s="243"/>
    </row>
    <row r="255">
      <c r="A255" s="242"/>
      <c r="B255" s="239"/>
      <c r="C255" s="240"/>
      <c r="D255" s="240"/>
      <c r="E255" s="240"/>
      <c r="F255" s="243"/>
    </row>
    <row r="256">
      <c r="A256" s="242"/>
      <c r="B256" s="239"/>
      <c r="C256" s="240"/>
      <c r="D256" s="240"/>
      <c r="E256" s="240"/>
      <c r="F256" s="243"/>
    </row>
    <row r="257">
      <c r="A257" s="242"/>
      <c r="B257" s="239"/>
      <c r="C257" s="240"/>
      <c r="D257" s="240"/>
      <c r="E257" s="240"/>
      <c r="F257" s="243"/>
    </row>
    <row r="258">
      <c r="A258" s="242"/>
      <c r="B258" s="239"/>
      <c r="C258" s="240"/>
      <c r="D258" s="240"/>
      <c r="E258" s="240"/>
      <c r="F258" s="243"/>
    </row>
    <row r="259">
      <c r="A259" s="242"/>
      <c r="B259" s="239"/>
      <c r="C259" s="240"/>
      <c r="D259" s="240"/>
      <c r="E259" s="240"/>
      <c r="F259" s="243"/>
    </row>
    <row r="260">
      <c r="A260" s="242"/>
      <c r="B260" s="239"/>
      <c r="C260" s="240"/>
      <c r="D260" s="240"/>
      <c r="E260" s="240"/>
      <c r="F260" s="243"/>
    </row>
    <row r="261">
      <c r="A261" s="242"/>
      <c r="B261" s="239"/>
      <c r="C261" s="240"/>
      <c r="D261" s="240"/>
      <c r="E261" s="240"/>
      <c r="F261" s="243"/>
    </row>
    <row r="262">
      <c r="A262" s="242"/>
      <c r="B262" s="239"/>
      <c r="C262" s="240"/>
      <c r="D262" s="240"/>
      <c r="E262" s="240"/>
      <c r="F262" s="243"/>
    </row>
    <row r="263">
      <c r="A263" s="242"/>
      <c r="B263" s="239"/>
      <c r="C263" s="240"/>
      <c r="D263" s="240"/>
      <c r="E263" s="240"/>
      <c r="F263" s="243"/>
    </row>
    <row r="264">
      <c r="A264" s="242"/>
      <c r="B264" s="239"/>
      <c r="C264" s="240"/>
      <c r="D264" s="240"/>
      <c r="E264" s="240"/>
      <c r="F264" s="243"/>
    </row>
    <row r="265">
      <c r="A265" s="242"/>
      <c r="B265" s="239"/>
      <c r="C265" s="240"/>
      <c r="D265" s="240"/>
      <c r="E265" s="240"/>
      <c r="F265" s="243"/>
    </row>
    <row r="266">
      <c r="A266" s="242"/>
      <c r="B266" s="239"/>
      <c r="C266" s="240"/>
      <c r="D266" s="240"/>
      <c r="E266" s="240"/>
      <c r="F266" s="243"/>
    </row>
    <row r="267">
      <c r="A267" s="242"/>
      <c r="B267" s="239"/>
      <c r="C267" s="240"/>
      <c r="D267" s="240"/>
      <c r="E267" s="240"/>
      <c r="F267" s="243"/>
    </row>
    <row r="268">
      <c r="A268" s="242"/>
      <c r="B268" s="239"/>
      <c r="C268" s="240"/>
      <c r="D268" s="240"/>
      <c r="E268" s="240"/>
      <c r="F268" s="243"/>
    </row>
    <row r="269">
      <c r="A269" s="242"/>
      <c r="B269" s="239"/>
      <c r="C269" s="240"/>
      <c r="D269" s="240"/>
      <c r="E269" s="240"/>
      <c r="F269" s="243"/>
    </row>
    <row r="270">
      <c r="A270" s="242"/>
      <c r="B270" s="239"/>
      <c r="C270" s="240"/>
      <c r="D270" s="240"/>
      <c r="E270" s="240"/>
      <c r="F270" s="243"/>
    </row>
    <row r="271">
      <c r="A271" s="242"/>
      <c r="B271" s="239"/>
      <c r="C271" s="240"/>
      <c r="D271" s="240"/>
      <c r="E271" s="240"/>
      <c r="F271" s="243"/>
    </row>
    <row r="272">
      <c r="A272" s="242"/>
      <c r="B272" s="239"/>
      <c r="C272" s="240"/>
      <c r="D272" s="240"/>
      <c r="E272" s="240"/>
      <c r="F272" s="243"/>
    </row>
    <row r="273">
      <c r="A273" s="242"/>
      <c r="B273" s="239"/>
      <c r="C273" s="240"/>
      <c r="D273" s="240"/>
      <c r="E273" s="240"/>
      <c r="F273" s="243"/>
    </row>
    <row r="274">
      <c r="A274" s="242"/>
      <c r="B274" s="239"/>
      <c r="C274" s="240"/>
      <c r="D274" s="240"/>
      <c r="E274" s="240"/>
      <c r="F274" s="243"/>
    </row>
    <row r="275">
      <c r="A275" s="242"/>
      <c r="B275" s="239"/>
      <c r="C275" s="240"/>
      <c r="D275" s="240"/>
      <c r="E275" s="240"/>
      <c r="F275" s="243"/>
    </row>
    <row r="276">
      <c r="A276" s="242"/>
      <c r="B276" s="239"/>
      <c r="C276" s="240"/>
      <c r="D276" s="240"/>
      <c r="E276" s="240"/>
      <c r="F276" s="243"/>
    </row>
    <row r="277">
      <c r="A277" s="242"/>
      <c r="B277" s="239"/>
      <c r="C277" s="240"/>
      <c r="D277" s="240"/>
      <c r="E277" s="240"/>
      <c r="F277" s="243"/>
    </row>
    <row r="278">
      <c r="A278" s="242"/>
      <c r="B278" s="239"/>
      <c r="C278" s="240"/>
      <c r="D278" s="240"/>
      <c r="E278" s="240"/>
      <c r="F278" s="243"/>
    </row>
    <row r="279">
      <c r="A279" s="242"/>
      <c r="B279" s="239"/>
      <c r="C279" s="240"/>
      <c r="D279" s="240"/>
      <c r="E279" s="240"/>
      <c r="F279" s="243"/>
    </row>
    <row r="280">
      <c r="A280" s="242"/>
      <c r="B280" s="239"/>
      <c r="C280" s="240"/>
      <c r="D280" s="240"/>
      <c r="E280" s="240"/>
      <c r="F280" s="243"/>
    </row>
    <row r="281">
      <c r="A281" s="242"/>
      <c r="B281" s="239"/>
      <c r="C281" s="240"/>
      <c r="D281" s="240"/>
      <c r="E281" s="240"/>
      <c r="F281" s="243"/>
    </row>
    <row r="282">
      <c r="A282" s="242"/>
      <c r="B282" s="239"/>
      <c r="C282" s="240"/>
      <c r="D282" s="240"/>
      <c r="E282" s="240"/>
      <c r="F282" s="243"/>
    </row>
    <row r="283">
      <c r="A283" s="242"/>
      <c r="B283" s="239"/>
      <c r="C283" s="240"/>
      <c r="D283" s="240"/>
      <c r="E283" s="240"/>
      <c r="F283" s="243"/>
    </row>
    <row r="284">
      <c r="A284" s="242"/>
      <c r="B284" s="239"/>
      <c r="C284" s="240"/>
      <c r="D284" s="240"/>
      <c r="E284" s="240"/>
      <c r="F284" s="243"/>
    </row>
    <row r="285">
      <c r="A285" s="242"/>
      <c r="B285" s="239"/>
      <c r="C285" s="240"/>
      <c r="D285" s="240"/>
      <c r="E285" s="240"/>
      <c r="F285" s="243"/>
    </row>
    <row r="286">
      <c r="A286" s="242"/>
      <c r="B286" s="239"/>
      <c r="C286" s="240"/>
      <c r="D286" s="240"/>
      <c r="E286" s="240"/>
      <c r="F286" s="243"/>
    </row>
    <row r="287">
      <c r="A287" s="242"/>
      <c r="B287" s="239"/>
      <c r="C287" s="240"/>
      <c r="D287" s="240"/>
      <c r="E287" s="240"/>
      <c r="F287" s="243"/>
    </row>
    <row r="288">
      <c r="A288" s="242"/>
      <c r="B288" s="239"/>
      <c r="C288" s="240"/>
      <c r="D288" s="240"/>
      <c r="E288" s="240"/>
      <c r="F288" s="243"/>
    </row>
    <row r="289">
      <c r="A289" s="242"/>
      <c r="B289" s="239"/>
      <c r="C289" s="240"/>
      <c r="D289" s="240"/>
      <c r="E289" s="240"/>
      <c r="F289" s="243"/>
    </row>
    <row r="290">
      <c r="A290" s="242"/>
      <c r="B290" s="239"/>
      <c r="C290" s="240"/>
      <c r="D290" s="240"/>
      <c r="E290" s="240"/>
      <c r="F290" s="243"/>
    </row>
    <row r="291">
      <c r="A291" s="242"/>
      <c r="B291" s="239"/>
      <c r="C291" s="240"/>
      <c r="D291" s="240"/>
      <c r="E291" s="240"/>
      <c r="F291" s="243"/>
    </row>
    <row r="292">
      <c r="A292" s="242"/>
      <c r="B292" s="239"/>
      <c r="C292" s="240"/>
      <c r="D292" s="240"/>
      <c r="E292" s="240"/>
      <c r="F292" s="243"/>
    </row>
    <row r="293">
      <c r="A293" s="242"/>
      <c r="B293" s="239"/>
      <c r="C293" s="240"/>
      <c r="D293" s="240"/>
      <c r="E293" s="240"/>
      <c r="F293" s="243"/>
    </row>
    <row r="294">
      <c r="A294" s="242"/>
      <c r="B294" s="239"/>
      <c r="C294" s="240"/>
      <c r="D294" s="240"/>
      <c r="E294" s="240"/>
      <c r="F294" s="243"/>
    </row>
    <row r="295">
      <c r="A295" s="242"/>
      <c r="B295" s="239"/>
      <c r="C295" s="240"/>
      <c r="D295" s="240"/>
      <c r="E295" s="240"/>
      <c r="F295" s="243"/>
    </row>
    <row r="296">
      <c r="A296" s="242"/>
      <c r="B296" s="239"/>
      <c r="C296" s="240"/>
      <c r="D296" s="240"/>
      <c r="E296" s="240"/>
      <c r="F296" s="243"/>
    </row>
    <row r="297">
      <c r="A297" s="242"/>
      <c r="B297" s="239"/>
      <c r="C297" s="240"/>
      <c r="D297" s="240"/>
      <c r="E297" s="240"/>
      <c r="F297" s="243"/>
    </row>
    <row r="298">
      <c r="A298" s="242"/>
      <c r="B298" s="239"/>
      <c r="C298" s="240"/>
      <c r="D298" s="240"/>
      <c r="E298" s="240"/>
      <c r="F298" s="243"/>
    </row>
    <row r="299">
      <c r="A299" s="242"/>
      <c r="B299" s="239"/>
      <c r="C299" s="240"/>
      <c r="D299" s="240"/>
      <c r="E299" s="240"/>
      <c r="F299" s="243"/>
    </row>
    <row r="300">
      <c r="A300" s="242"/>
      <c r="B300" s="239"/>
      <c r="C300" s="240"/>
      <c r="D300" s="240"/>
      <c r="E300" s="240"/>
      <c r="F300" s="243"/>
    </row>
    <row r="301">
      <c r="A301" s="242"/>
      <c r="B301" s="239"/>
      <c r="C301" s="240"/>
      <c r="D301" s="240"/>
      <c r="E301" s="240"/>
      <c r="F301" s="243"/>
    </row>
    <row r="302">
      <c r="A302" s="242"/>
      <c r="B302" s="239"/>
      <c r="C302" s="240"/>
      <c r="D302" s="240"/>
      <c r="E302" s="240"/>
      <c r="F302" s="243"/>
    </row>
    <row r="303">
      <c r="A303" s="242"/>
      <c r="B303" s="239"/>
      <c r="C303" s="240"/>
      <c r="D303" s="240"/>
      <c r="E303" s="240"/>
      <c r="F303" s="243"/>
    </row>
    <row r="304">
      <c r="A304" s="242"/>
      <c r="B304" s="239"/>
      <c r="C304" s="240"/>
      <c r="D304" s="240"/>
      <c r="E304" s="240"/>
      <c r="F304" s="243"/>
    </row>
    <row r="305">
      <c r="A305" s="242"/>
      <c r="B305" s="239"/>
      <c r="C305" s="240"/>
      <c r="D305" s="240"/>
      <c r="E305" s="240"/>
      <c r="F305" s="243"/>
    </row>
    <row r="306">
      <c r="A306" s="242"/>
      <c r="B306" s="239"/>
      <c r="C306" s="240"/>
      <c r="D306" s="240"/>
      <c r="E306" s="240"/>
      <c r="F306" s="243"/>
    </row>
    <row r="307">
      <c r="A307" s="242"/>
      <c r="B307" s="239"/>
      <c r="C307" s="240"/>
      <c r="D307" s="240"/>
      <c r="E307" s="240"/>
      <c r="F307" s="243"/>
    </row>
    <row r="308">
      <c r="A308" s="242"/>
      <c r="B308" s="239"/>
      <c r="C308" s="240"/>
      <c r="D308" s="240"/>
      <c r="E308" s="240"/>
      <c r="F308" s="243"/>
    </row>
    <row r="309">
      <c r="A309" s="242"/>
      <c r="B309" s="239"/>
      <c r="C309" s="240"/>
      <c r="D309" s="240"/>
      <c r="E309" s="240"/>
      <c r="F309" s="243"/>
    </row>
    <row r="310">
      <c r="A310" s="242"/>
      <c r="B310" s="239"/>
      <c r="C310" s="240"/>
      <c r="D310" s="240"/>
      <c r="E310" s="240"/>
      <c r="F310" s="243"/>
    </row>
    <row r="311">
      <c r="A311" s="242"/>
      <c r="B311" s="239"/>
      <c r="C311" s="240"/>
      <c r="D311" s="240"/>
      <c r="E311" s="240"/>
      <c r="F311" s="243"/>
    </row>
    <row r="312">
      <c r="A312" s="242"/>
      <c r="B312" s="239"/>
      <c r="C312" s="240"/>
      <c r="D312" s="240"/>
      <c r="E312" s="240"/>
      <c r="F312" s="243"/>
    </row>
    <row r="313">
      <c r="A313" s="242"/>
      <c r="B313" s="239"/>
      <c r="C313" s="240"/>
      <c r="D313" s="240"/>
      <c r="E313" s="240"/>
      <c r="F313" s="243"/>
    </row>
    <row r="314">
      <c r="A314" s="242"/>
      <c r="B314" s="239"/>
      <c r="C314" s="240"/>
      <c r="D314" s="240"/>
      <c r="E314" s="240"/>
      <c r="F314" s="243"/>
    </row>
    <row r="315">
      <c r="A315" s="242"/>
      <c r="B315" s="239"/>
      <c r="C315" s="240"/>
      <c r="D315" s="240"/>
      <c r="E315" s="240"/>
      <c r="F315" s="243"/>
    </row>
    <row r="316">
      <c r="A316" s="242"/>
      <c r="B316" s="239"/>
      <c r="C316" s="240"/>
      <c r="D316" s="240"/>
      <c r="E316" s="240"/>
      <c r="F316" s="243"/>
    </row>
    <row r="317">
      <c r="A317" s="242"/>
      <c r="B317" s="239"/>
      <c r="C317" s="240"/>
      <c r="D317" s="240"/>
      <c r="E317" s="240"/>
      <c r="F317" s="243"/>
    </row>
    <row r="318">
      <c r="A318" s="242"/>
      <c r="B318" s="239"/>
      <c r="C318" s="240"/>
      <c r="D318" s="240"/>
      <c r="E318" s="240"/>
      <c r="F318" s="243"/>
    </row>
    <row r="319">
      <c r="A319" s="242"/>
      <c r="B319" s="239"/>
      <c r="C319" s="240"/>
      <c r="D319" s="240"/>
      <c r="E319" s="240"/>
      <c r="F319" s="243"/>
    </row>
    <row r="320">
      <c r="A320" s="242"/>
      <c r="B320" s="239"/>
      <c r="C320" s="240"/>
      <c r="D320" s="240"/>
      <c r="E320" s="240"/>
      <c r="F320" s="243"/>
    </row>
    <row r="321">
      <c r="A321" s="242"/>
      <c r="B321" s="239"/>
      <c r="C321" s="240"/>
      <c r="D321" s="240"/>
      <c r="E321" s="240"/>
      <c r="F321" s="243"/>
    </row>
    <row r="322">
      <c r="A322" s="242"/>
      <c r="B322" s="239"/>
      <c r="C322" s="240"/>
      <c r="D322" s="240"/>
      <c r="E322" s="240"/>
      <c r="F322" s="243"/>
    </row>
    <row r="323">
      <c r="A323" s="242"/>
      <c r="B323" s="239"/>
      <c r="C323" s="240"/>
      <c r="D323" s="240"/>
      <c r="E323" s="240"/>
      <c r="F323" s="243"/>
    </row>
    <row r="324">
      <c r="A324" s="242"/>
      <c r="B324" s="239"/>
      <c r="C324" s="240"/>
      <c r="D324" s="240"/>
      <c r="E324" s="240"/>
      <c r="F324" s="243"/>
    </row>
    <row r="325">
      <c r="A325" s="242"/>
      <c r="B325" s="239"/>
      <c r="C325" s="240"/>
      <c r="D325" s="240"/>
      <c r="E325" s="240"/>
      <c r="F325" s="243"/>
    </row>
    <row r="326">
      <c r="A326" s="242"/>
      <c r="B326" s="239"/>
      <c r="C326" s="240"/>
      <c r="D326" s="240"/>
      <c r="E326" s="240"/>
      <c r="F326" s="243"/>
    </row>
    <row r="327">
      <c r="A327" s="242"/>
      <c r="B327" s="239"/>
      <c r="C327" s="240"/>
      <c r="D327" s="240"/>
      <c r="E327" s="240"/>
      <c r="F327" s="243"/>
    </row>
    <row r="328">
      <c r="A328" s="242"/>
      <c r="B328" s="239"/>
      <c r="C328" s="240"/>
      <c r="D328" s="240"/>
      <c r="E328" s="240"/>
      <c r="F328" s="243"/>
    </row>
    <row r="329">
      <c r="A329" s="242"/>
      <c r="B329" s="239"/>
      <c r="C329" s="240"/>
      <c r="D329" s="240"/>
      <c r="E329" s="240"/>
      <c r="F329" s="243"/>
    </row>
    <row r="330">
      <c r="A330" s="242"/>
      <c r="B330" s="239"/>
      <c r="C330" s="240"/>
      <c r="D330" s="240"/>
      <c r="E330" s="240"/>
      <c r="F330" s="243"/>
    </row>
    <row r="331">
      <c r="A331" s="242"/>
      <c r="B331" s="239"/>
      <c r="C331" s="240"/>
      <c r="D331" s="240"/>
      <c r="E331" s="240"/>
      <c r="F331" s="243"/>
    </row>
    <row r="332">
      <c r="A332" s="242"/>
      <c r="B332" s="239"/>
      <c r="C332" s="240"/>
      <c r="D332" s="240"/>
      <c r="E332" s="240"/>
      <c r="F332" s="243"/>
    </row>
    <row r="333">
      <c r="A333" s="242"/>
      <c r="B333" s="239"/>
      <c r="C333" s="240"/>
      <c r="D333" s="240"/>
      <c r="E333" s="240"/>
      <c r="F333" s="243"/>
    </row>
    <row r="334">
      <c r="A334" s="242"/>
      <c r="B334" s="239"/>
      <c r="C334" s="240"/>
      <c r="D334" s="240"/>
      <c r="E334" s="240"/>
      <c r="F334" s="243"/>
    </row>
    <row r="335">
      <c r="A335" s="242"/>
      <c r="B335" s="239"/>
      <c r="C335" s="240"/>
      <c r="D335" s="240"/>
      <c r="E335" s="240"/>
      <c r="F335" s="243"/>
    </row>
    <row r="336">
      <c r="A336" s="242"/>
      <c r="B336" s="239"/>
      <c r="C336" s="240"/>
      <c r="D336" s="240"/>
      <c r="E336" s="240"/>
      <c r="F336" s="243"/>
    </row>
    <row r="337">
      <c r="A337" s="242"/>
      <c r="B337" s="239"/>
      <c r="C337" s="240"/>
      <c r="D337" s="240"/>
      <c r="E337" s="240"/>
      <c r="F337" s="243"/>
    </row>
    <row r="338">
      <c r="A338" s="242"/>
      <c r="B338" s="239"/>
      <c r="C338" s="240"/>
      <c r="D338" s="240"/>
      <c r="E338" s="240"/>
      <c r="F338" s="243"/>
    </row>
    <row r="339">
      <c r="A339" s="242"/>
      <c r="B339" s="239"/>
      <c r="C339" s="240"/>
      <c r="D339" s="240"/>
      <c r="E339" s="240"/>
      <c r="F339" s="243"/>
    </row>
    <row r="340">
      <c r="A340" s="242"/>
      <c r="B340" s="239"/>
      <c r="C340" s="240"/>
      <c r="D340" s="240"/>
      <c r="E340" s="240"/>
      <c r="F340" s="243"/>
    </row>
    <row r="341">
      <c r="A341" s="242"/>
      <c r="B341" s="239"/>
      <c r="C341" s="240"/>
      <c r="D341" s="240"/>
      <c r="E341" s="240"/>
      <c r="F341" s="243"/>
    </row>
    <row r="342">
      <c r="A342" s="242"/>
      <c r="B342" s="239"/>
      <c r="C342" s="240"/>
      <c r="D342" s="240"/>
      <c r="E342" s="240"/>
      <c r="F342" s="243"/>
    </row>
    <row r="343">
      <c r="A343" s="242"/>
      <c r="B343" s="239"/>
      <c r="C343" s="240"/>
      <c r="D343" s="240"/>
      <c r="E343" s="240"/>
      <c r="F343" s="243"/>
    </row>
    <row r="344">
      <c r="A344" s="242"/>
      <c r="B344" s="239"/>
      <c r="C344" s="240"/>
      <c r="D344" s="240"/>
      <c r="E344" s="240"/>
      <c r="F344" s="243"/>
    </row>
    <row r="345">
      <c r="A345" s="242"/>
      <c r="B345" s="239"/>
      <c r="C345" s="240"/>
      <c r="D345" s="240"/>
      <c r="E345" s="240"/>
      <c r="F345" s="243"/>
    </row>
    <row r="346">
      <c r="A346" s="242"/>
      <c r="B346" s="239"/>
      <c r="C346" s="240"/>
      <c r="D346" s="240"/>
      <c r="E346" s="240"/>
      <c r="F346" s="243"/>
    </row>
    <row r="347">
      <c r="A347" s="242"/>
      <c r="B347" s="239"/>
      <c r="C347" s="240"/>
      <c r="D347" s="240"/>
      <c r="E347" s="240"/>
      <c r="F347" s="243"/>
    </row>
    <row r="348">
      <c r="A348" s="242"/>
      <c r="B348" s="239"/>
      <c r="C348" s="240"/>
      <c r="D348" s="240"/>
      <c r="E348" s="240"/>
      <c r="F348" s="243"/>
    </row>
    <row r="349">
      <c r="A349" s="242"/>
      <c r="B349" s="239"/>
      <c r="C349" s="240"/>
      <c r="D349" s="240"/>
      <c r="E349" s="240"/>
      <c r="F349" s="243"/>
    </row>
    <row r="350">
      <c r="A350" s="242"/>
      <c r="B350" s="239"/>
      <c r="C350" s="240"/>
      <c r="D350" s="240"/>
      <c r="E350" s="240"/>
      <c r="F350" s="243"/>
    </row>
    <row r="351">
      <c r="A351" s="242"/>
      <c r="B351" s="239"/>
      <c r="C351" s="240"/>
      <c r="D351" s="240"/>
      <c r="E351" s="240"/>
      <c r="F351" s="243"/>
    </row>
    <row r="352">
      <c r="A352" s="242"/>
      <c r="B352" s="239"/>
      <c r="C352" s="240"/>
      <c r="D352" s="240"/>
      <c r="E352" s="240"/>
      <c r="F352" s="243"/>
    </row>
    <row r="353">
      <c r="A353" s="242"/>
      <c r="B353" s="239"/>
      <c r="C353" s="240"/>
      <c r="D353" s="240"/>
      <c r="E353" s="240"/>
      <c r="F353" s="243"/>
    </row>
    <row r="354">
      <c r="A354" s="242"/>
      <c r="B354" s="239"/>
      <c r="C354" s="240"/>
      <c r="D354" s="240"/>
      <c r="E354" s="240"/>
      <c r="F354" s="243"/>
    </row>
    <row r="355">
      <c r="A355" s="242"/>
      <c r="B355" s="239"/>
      <c r="C355" s="240"/>
      <c r="D355" s="240"/>
      <c r="E355" s="240"/>
      <c r="F355" s="243"/>
    </row>
    <row r="356">
      <c r="A356" s="242"/>
      <c r="B356" s="239"/>
      <c r="C356" s="240"/>
      <c r="D356" s="240"/>
      <c r="E356" s="240"/>
      <c r="F356" s="243"/>
    </row>
    <row r="357">
      <c r="A357" s="242"/>
      <c r="B357" s="239"/>
      <c r="C357" s="240"/>
      <c r="D357" s="240"/>
      <c r="E357" s="240"/>
      <c r="F357" s="243"/>
    </row>
    <row r="358">
      <c r="A358" s="242"/>
      <c r="B358" s="239"/>
      <c r="C358" s="240"/>
      <c r="D358" s="240"/>
      <c r="E358" s="240"/>
      <c r="F358" s="243"/>
    </row>
    <row r="359">
      <c r="A359" s="242"/>
      <c r="B359" s="239"/>
      <c r="C359" s="240"/>
      <c r="D359" s="240"/>
      <c r="E359" s="240"/>
      <c r="F359" s="243"/>
    </row>
    <row r="360">
      <c r="A360" s="242"/>
      <c r="B360" s="239"/>
      <c r="C360" s="240"/>
      <c r="D360" s="240"/>
      <c r="E360" s="240"/>
      <c r="F360" s="243"/>
    </row>
    <row r="361">
      <c r="A361" s="242"/>
      <c r="B361" s="239"/>
      <c r="C361" s="240"/>
      <c r="D361" s="240"/>
      <c r="E361" s="240"/>
      <c r="F361" s="243"/>
    </row>
    <row r="362">
      <c r="A362" s="242"/>
      <c r="B362" s="239"/>
      <c r="C362" s="240"/>
      <c r="D362" s="240"/>
      <c r="E362" s="240"/>
      <c r="F362" s="243"/>
    </row>
    <row r="363">
      <c r="A363" s="242"/>
      <c r="B363" s="239"/>
      <c r="C363" s="240"/>
      <c r="D363" s="240"/>
      <c r="E363" s="240"/>
      <c r="F363" s="243"/>
    </row>
    <row r="364">
      <c r="A364" s="242"/>
      <c r="B364" s="239"/>
      <c r="C364" s="240"/>
      <c r="D364" s="240"/>
      <c r="E364" s="240"/>
      <c r="F364" s="243"/>
    </row>
    <row r="365">
      <c r="A365" s="242"/>
      <c r="B365" s="239"/>
      <c r="C365" s="240"/>
      <c r="D365" s="240"/>
      <c r="E365" s="240"/>
      <c r="F365" s="243"/>
    </row>
    <row r="366">
      <c r="A366" s="242"/>
      <c r="B366" s="239"/>
      <c r="C366" s="240"/>
      <c r="D366" s="240"/>
      <c r="E366" s="240"/>
      <c r="F366" s="243"/>
    </row>
    <row r="367">
      <c r="A367" s="242"/>
      <c r="B367" s="239"/>
      <c r="C367" s="240"/>
      <c r="D367" s="240"/>
      <c r="E367" s="240"/>
      <c r="F367" s="243"/>
    </row>
    <row r="368">
      <c r="A368" s="242"/>
      <c r="B368" s="239"/>
      <c r="C368" s="240"/>
      <c r="D368" s="240"/>
      <c r="E368" s="240"/>
      <c r="F368" s="243"/>
    </row>
    <row r="369">
      <c r="A369" s="242"/>
      <c r="B369" s="239"/>
      <c r="C369" s="240"/>
      <c r="D369" s="240"/>
      <c r="E369" s="240"/>
      <c r="F369" s="243"/>
    </row>
    <row r="370">
      <c r="A370" s="242"/>
      <c r="B370" s="239"/>
      <c r="C370" s="240"/>
      <c r="D370" s="240"/>
      <c r="E370" s="240"/>
      <c r="F370" s="243"/>
    </row>
    <row r="371">
      <c r="A371" s="242"/>
      <c r="B371" s="239"/>
      <c r="C371" s="240"/>
      <c r="D371" s="240"/>
      <c r="E371" s="240"/>
      <c r="F371" s="243"/>
    </row>
    <row r="372">
      <c r="A372" s="242"/>
      <c r="B372" s="239"/>
      <c r="C372" s="240"/>
      <c r="D372" s="240"/>
      <c r="E372" s="240"/>
      <c r="F372" s="243"/>
    </row>
    <row r="373">
      <c r="A373" s="242"/>
      <c r="B373" s="239"/>
      <c r="C373" s="240"/>
      <c r="D373" s="240"/>
      <c r="E373" s="240"/>
      <c r="F373" s="243"/>
    </row>
    <row r="374">
      <c r="A374" s="242"/>
      <c r="B374" s="239"/>
      <c r="C374" s="240"/>
      <c r="D374" s="240"/>
      <c r="E374" s="240"/>
      <c r="F374" s="243"/>
    </row>
    <row r="375">
      <c r="A375" s="242"/>
      <c r="B375" s="239"/>
      <c r="C375" s="240"/>
      <c r="D375" s="240"/>
      <c r="E375" s="240"/>
      <c r="F375" s="243"/>
    </row>
    <row r="376">
      <c r="A376" s="242"/>
      <c r="B376" s="239"/>
      <c r="C376" s="240"/>
      <c r="D376" s="240"/>
      <c r="E376" s="240"/>
      <c r="F376" s="243"/>
    </row>
    <row r="377">
      <c r="A377" s="242"/>
      <c r="B377" s="239"/>
      <c r="C377" s="240"/>
      <c r="D377" s="240"/>
      <c r="E377" s="240"/>
      <c r="F377" s="243"/>
    </row>
    <row r="378">
      <c r="A378" s="242"/>
      <c r="B378" s="239"/>
      <c r="C378" s="240"/>
      <c r="D378" s="240"/>
      <c r="E378" s="240"/>
      <c r="F378" s="243"/>
    </row>
    <row r="379">
      <c r="A379" s="242"/>
      <c r="B379" s="239"/>
      <c r="C379" s="240"/>
      <c r="D379" s="240"/>
      <c r="E379" s="240"/>
      <c r="F379" s="243"/>
    </row>
    <row r="380">
      <c r="A380" s="242"/>
      <c r="B380" s="239"/>
      <c r="C380" s="240"/>
      <c r="D380" s="240"/>
      <c r="E380" s="240"/>
      <c r="F380" s="243"/>
    </row>
    <row r="381">
      <c r="A381" s="242"/>
      <c r="B381" s="239"/>
      <c r="C381" s="240"/>
      <c r="D381" s="240"/>
      <c r="E381" s="240"/>
      <c r="F381" s="243"/>
    </row>
    <row r="382">
      <c r="A382" s="242"/>
      <c r="B382" s="239"/>
      <c r="C382" s="240"/>
      <c r="D382" s="240"/>
      <c r="E382" s="240"/>
      <c r="F382" s="243"/>
    </row>
    <row r="383">
      <c r="A383" s="242"/>
      <c r="B383" s="239"/>
      <c r="C383" s="240"/>
      <c r="D383" s="240"/>
      <c r="E383" s="240"/>
      <c r="F383" s="243"/>
    </row>
    <row r="384">
      <c r="A384" s="242"/>
      <c r="B384" s="239"/>
      <c r="C384" s="240"/>
      <c r="D384" s="240"/>
      <c r="E384" s="240"/>
      <c r="F384" s="243"/>
    </row>
    <row r="385">
      <c r="A385" s="242"/>
      <c r="B385" s="239"/>
      <c r="C385" s="240"/>
      <c r="D385" s="240"/>
      <c r="E385" s="240"/>
      <c r="F385" s="243"/>
    </row>
    <row r="386">
      <c r="A386" s="242"/>
      <c r="B386" s="239"/>
      <c r="C386" s="240"/>
      <c r="D386" s="240"/>
      <c r="E386" s="240"/>
      <c r="F386" s="243"/>
    </row>
    <row r="387">
      <c r="A387" s="242"/>
      <c r="B387" s="239"/>
      <c r="C387" s="240"/>
      <c r="D387" s="240"/>
      <c r="E387" s="240"/>
      <c r="F387" s="243"/>
    </row>
    <row r="388">
      <c r="A388" s="242"/>
      <c r="B388" s="239"/>
      <c r="C388" s="240"/>
      <c r="D388" s="240"/>
      <c r="E388" s="240"/>
      <c r="F388" s="243"/>
    </row>
    <row r="389">
      <c r="A389" s="242"/>
      <c r="B389" s="239"/>
      <c r="C389" s="240"/>
      <c r="D389" s="240"/>
      <c r="E389" s="240"/>
      <c r="F389" s="243"/>
    </row>
    <row r="390">
      <c r="A390" s="242"/>
      <c r="B390" s="239"/>
      <c r="C390" s="240"/>
      <c r="D390" s="240"/>
      <c r="E390" s="240"/>
      <c r="F390" s="243"/>
    </row>
    <row r="391">
      <c r="A391" s="242"/>
      <c r="B391" s="239"/>
      <c r="C391" s="240"/>
      <c r="D391" s="240"/>
      <c r="E391" s="240"/>
      <c r="F391" s="243"/>
    </row>
    <row r="392">
      <c r="A392" s="242"/>
      <c r="B392" s="239"/>
      <c r="C392" s="240"/>
      <c r="D392" s="240"/>
      <c r="E392" s="240"/>
      <c r="F392" s="243"/>
    </row>
    <row r="393">
      <c r="A393" s="242"/>
      <c r="B393" s="239"/>
      <c r="C393" s="240"/>
      <c r="D393" s="240"/>
      <c r="E393" s="240"/>
      <c r="F393" s="243"/>
    </row>
    <row r="394">
      <c r="A394" s="242"/>
      <c r="B394" s="239"/>
      <c r="C394" s="240"/>
      <c r="D394" s="240"/>
      <c r="E394" s="240"/>
      <c r="F394" s="243"/>
    </row>
    <row r="395">
      <c r="A395" s="242"/>
      <c r="B395" s="239"/>
      <c r="C395" s="240"/>
      <c r="D395" s="240"/>
      <c r="E395" s="240"/>
      <c r="F395" s="243"/>
    </row>
    <row r="396">
      <c r="A396" s="242"/>
      <c r="B396" s="239"/>
      <c r="C396" s="240"/>
      <c r="D396" s="240"/>
      <c r="E396" s="240"/>
      <c r="F396" s="243"/>
    </row>
    <row r="397">
      <c r="A397" s="242"/>
      <c r="B397" s="239"/>
      <c r="C397" s="240"/>
      <c r="D397" s="240"/>
      <c r="E397" s="240"/>
      <c r="F397" s="243"/>
    </row>
    <row r="398">
      <c r="A398" s="242"/>
      <c r="B398" s="239"/>
      <c r="C398" s="240"/>
      <c r="D398" s="240"/>
      <c r="E398" s="240"/>
      <c r="F398" s="243"/>
    </row>
    <row r="399">
      <c r="A399" s="242"/>
      <c r="B399" s="239"/>
      <c r="C399" s="240"/>
      <c r="D399" s="240"/>
      <c r="E399" s="240"/>
      <c r="F399" s="243"/>
    </row>
    <row r="400">
      <c r="A400" s="242"/>
      <c r="B400" s="239"/>
      <c r="C400" s="240"/>
      <c r="D400" s="240"/>
      <c r="E400" s="240"/>
      <c r="F400" s="243"/>
    </row>
    <row r="401">
      <c r="A401" s="242"/>
      <c r="B401" s="239"/>
      <c r="C401" s="240"/>
      <c r="D401" s="240"/>
      <c r="E401" s="240"/>
      <c r="F401" s="243"/>
    </row>
    <row r="402">
      <c r="A402" s="242"/>
      <c r="B402" s="239"/>
      <c r="C402" s="240"/>
      <c r="D402" s="240"/>
      <c r="E402" s="240"/>
      <c r="F402" s="243"/>
    </row>
    <row r="403">
      <c r="A403" s="242"/>
      <c r="B403" s="239"/>
      <c r="C403" s="240"/>
      <c r="D403" s="240"/>
      <c r="E403" s="240"/>
      <c r="F403" s="243"/>
    </row>
    <row r="404">
      <c r="A404" s="242"/>
      <c r="B404" s="239"/>
      <c r="C404" s="240"/>
      <c r="D404" s="240"/>
      <c r="E404" s="240"/>
      <c r="F404" s="243"/>
    </row>
    <row r="405">
      <c r="A405" s="242"/>
      <c r="B405" s="239"/>
      <c r="C405" s="240"/>
      <c r="D405" s="240"/>
      <c r="E405" s="240"/>
      <c r="F405" s="243"/>
    </row>
    <row r="406">
      <c r="A406" s="242"/>
      <c r="B406" s="239"/>
      <c r="C406" s="240"/>
      <c r="D406" s="240"/>
      <c r="E406" s="240"/>
      <c r="F406" s="243"/>
    </row>
    <row r="407">
      <c r="A407" s="242"/>
      <c r="B407" s="239"/>
      <c r="C407" s="240"/>
      <c r="D407" s="240"/>
      <c r="E407" s="240"/>
      <c r="F407" s="243"/>
    </row>
    <row r="408">
      <c r="A408" s="242"/>
      <c r="B408" s="239"/>
      <c r="C408" s="240"/>
      <c r="D408" s="240"/>
      <c r="E408" s="240"/>
      <c r="F408" s="243"/>
    </row>
    <row r="409">
      <c r="A409" s="242"/>
      <c r="B409" s="239"/>
      <c r="C409" s="240"/>
      <c r="D409" s="240"/>
      <c r="E409" s="240"/>
      <c r="F409" s="243"/>
    </row>
    <row r="410">
      <c r="A410" s="242"/>
      <c r="B410" s="239"/>
      <c r="C410" s="240"/>
      <c r="D410" s="240"/>
      <c r="E410" s="240"/>
      <c r="F410" s="243"/>
    </row>
    <row r="411">
      <c r="A411" s="242"/>
      <c r="B411" s="239"/>
      <c r="C411" s="240"/>
      <c r="D411" s="240"/>
      <c r="E411" s="240"/>
      <c r="F411" s="243"/>
    </row>
    <row r="412">
      <c r="A412" s="242"/>
      <c r="B412" s="239"/>
      <c r="C412" s="240"/>
      <c r="D412" s="240"/>
      <c r="E412" s="240"/>
      <c r="F412" s="243"/>
    </row>
    <row r="413">
      <c r="A413" s="242"/>
      <c r="B413" s="239"/>
      <c r="C413" s="240"/>
      <c r="D413" s="240"/>
      <c r="E413" s="240"/>
      <c r="F413" s="243"/>
    </row>
    <row r="414">
      <c r="A414" s="242"/>
      <c r="B414" s="239"/>
      <c r="C414" s="240"/>
      <c r="D414" s="240"/>
      <c r="E414" s="240"/>
      <c r="F414" s="243"/>
    </row>
    <row r="415">
      <c r="A415" s="242"/>
      <c r="B415" s="239"/>
      <c r="C415" s="240"/>
      <c r="D415" s="240"/>
      <c r="E415" s="240"/>
      <c r="F415" s="243"/>
    </row>
    <row r="416">
      <c r="A416" s="242"/>
      <c r="B416" s="239"/>
      <c r="C416" s="240"/>
      <c r="D416" s="240"/>
      <c r="E416" s="240"/>
      <c r="F416" s="243"/>
    </row>
    <row r="417">
      <c r="A417" s="242"/>
      <c r="B417" s="239"/>
      <c r="C417" s="240"/>
      <c r="D417" s="240"/>
      <c r="E417" s="240"/>
      <c r="F417" s="243"/>
    </row>
    <row r="418">
      <c r="A418" s="242"/>
      <c r="B418" s="239"/>
      <c r="C418" s="240"/>
      <c r="D418" s="240"/>
      <c r="E418" s="240"/>
      <c r="F418" s="243"/>
    </row>
    <row r="419">
      <c r="A419" s="242"/>
      <c r="B419" s="239"/>
      <c r="C419" s="240"/>
      <c r="D419" s="240"/>
      <c r="E419" s="240"/>
      <c r="F419" s="243"/>
    </row>
    <row r="420">
      <c r="A420" s="242"/>
      <c r="B420" s="239"/>
      <c r="C420" s="240"/>
      <c r="D420" s="240"/>
      <c r="E420" s="240"/>
      <c r="F420" s="243"/>
    </row>
    <row r="421">
      <c r="A421" s="242"/>
      <c r="B421" s="239"/>
      <c r="C421" s="240"/>
      <c r="D421" s="240"/>
      <c r="E421" s="240"/>
      <c r="F421" s="243"/>
    </row>
    <row r="422">
      <c r="A422" s="242"/>
      <c r="B422" s="239"/>
      <c r="C422" s="240"/>
      <c r="D422" s="240"/>
      <c r="E422" s="240"/>
      <c r="F422" s="243"/>
    </row>
    <row r="423">
      <c r="A423" s="242"/>
      <c r="B423" s="239"/>
      <c r="C423" s="240"/>
      <c r="D423" s="240"/>
      <c r="E423" s="240"/>
      <c r="F423" s="243"/>
    </row>
    <row r="424">
      <c r="A424" s="242"/>
      <c r="B424" s="239"/>
      <c r="C424" s="240"/>
      <c r="D424" s="240"/>
      <c r="E424" s="240"/>
      <c r="F424" s="243"/>
    </row>
    <row r="425">
      <c r="A425" s="242"/>
      <c r="B425" s="239"/>
      <c r="C425" s="240"/>
      <c r="D425" s="240"/>
      <c r="E425" s="240"/>
      <c r="F425" s="243"/>
    </row>
    <row r="426">
      <c r="A426" s="242"/>
      <c r="B426" s="239"/>
      <c r="C426" s="240"/>
      <c r="D426" s="240"/>
      <c r="E426" s="240"/>
      <c r="F426" s="243"/>
    </row>
    <row r="427">
      <c r="A427" s="242"/>
      <c r="B427" s="239"/>
      <c r="C427" s="240"/>
      <c r="D427" s="240"/>
      <c r="E427" s="240"/>
      <c r="F427" s="243"/>
    </row>
    <row r="428">
      <c r="A428" s="242"/>
      <c r="B428" s="239"/>
      <c r="C428" s="240"/>
      <c r="D428" s="240"/>
      <c r="E428" s="240"/>
      <c r="F428" s="243"/>
    </row>
    <row r="429">
      <c r="A429" s="242"/>
      <c r="B429" s="239"/>
      <c r="C429" s="240"/>
      <c r="D429" s="240"/>
      <c r="E429" s="240"/>
      <c r="F429" s="243"/>
    </row>
    <row r="430">
      <c r="A430" s="242"/>
      <c r="B430" s="239"/>
      <c r="C430" s="240"/>
      <c r="D430" s="240"/>
      <c r="E430" s="240"/>
      <c r="F430" s="243"/>
    </row>
    <row r="431">
      <c r="A431" s="242"/>
      <c r="B431" s="239"/>
      <c r="C431" s="240"/>
      <c r="D431" s="240"/>
      <c r="E431" s="240"/>
      <c r="F431" s="243"/>
    </row>
    <row r="432">
      <c r="A432" s="242"/>
      <c r="B432" s="239"/>
      <c r="C432" s="240"/>
      <c r="D432" s="240"/>
      <c r="E432" s="240"/>
      <c r="F432" s="243"/>
    </row>
    <row r="433">
      <c r="A433" s="242"/>
      <c r="B433" s="239"/>
      <c r="C433" s="240"/>
      <c r="D433" s="240"/>
      <c r="E433" s="240"/>
      <c r="F433" s="243"/>
    </row>
    <row r="434">
      <c r="A434" s="242"/>
      <c r="B434" s="239"/>
      <c r="C434" s="240"/>
      <c r="D434" s="240"/>
      <c r="E434" s="240"/>
      <c r="F434" s="243"/>
    </row>
    <row r="435">
      <c r="A435" s="242"/>
      <c r="B435" s="239"/>
      <c r="C435" s="240"/>
      <c r="D435" s="240"/>
      <c r="E435" s="240"/>
      <c r="F435" s="243"/>
    </row>
    <row r="436">
      <c r="A436" s="242"/>
      <c r="B436" s="239"/>
      <c r="C436" s="240"/>
      <c r="D436" s="240"/>
      <c r="E436" s="240"/>
      <c r="F436" s="243"/>
    </row>
    <row r="437">
      <c r="A437" s="242"/>
      <c r="B437" s="239"/>
      <c r="C437" s="240"/>
      <c r="D437" s="240"/>
      <c r="E437" s="240"/>
      <c r="F437" s="243"/>
    </row>
    <row r="438">
      <c r="A438" s="242"/>
      <c r="B438" s="239"/>
      <c r="C438" s="240"/>
      <c r="D438" s="240"/>
      <c r="E438" s="240"/>
      <c r="F438" s="243"/>
    </row>
    <row r="439">
      <c r="A439" s="242"/>
      <c r="B439" s="239"/>
      <c r="C439" s="240"/>
      <c r="D439" s="240"/>
      <c r="E439" s="240"/>
      <c r="F439" s="243"/>
    </row>
    <row r="440">
      <c r="A440" s="242"/>
      <c r="B440" s="239"/>
      <c r="C440" s="240"/>
      <c r="D440" s="240"/>
      <c r="E440" s="240"/>
      <c r="F440" s="243"/>
    </row>
    <row r="441">
      <c r="A441" s="242"/>
      <c r="B441" s="239"/>
      <c r="C441" s="240"/>
      <c r="D441" s="240"/>
      <c r="E441" s="240"/>
      <c r="F441" s="243"/>
    </row>
    <row r="442">
      <c r="A442" s="242"/>
      <c r="B442" s="239"/>
      <c r="C442" s="240"/>
      <c r="D442" s="240"/>
      <c r="E442" s="240"/>
      <c r="F442" s="243"/>
    </row>
    <row r="443">
      <c r="A443" s="242"/>
      <c r="B443" s="239"/>
      <c r="C443" s="240"/>
      <c r="D443" s="240"/>
      <c r="E443" s="240"/>
      <c r="F443" s="243"/>
    </row>
    <row r="444">
      <c r="A444" s="242"/>
      <c r="B444" s="239"/>
      <c r="C444" s="240"/>
      <c r="D444" s="240"/>
      <c r="E444" s="240"/>
      <c r="F444" s="243"/>
    </row>
    <row r="445">
      <c r="A445" s="242"/>
      <c r="B445" s="239"/>
      <c r="C445" s="240"/>
      <c r="D445" s="240"/>
      <c r="E445" s="240"/>
      <c r="F445" s="243"/>
    </row>
    <row r="446">
      <c r="A446" s="242"/>
      <c r="B446" s="239"/>
      <c r="C446" s="240"/>
      <c r="D446" s="240"/>
      <c r="E446" s="240"/>
      <c r="F446" s="243"/>
    </row>
    <row r="447">
      <c r="A447" s="242"/>
      <c r="B447" s="239"/>
      <c r="C447" s="240"/>
      <c r="D447" s="240"/>
      <c r="E447" s="240"/>
      <c r="F447" s="243"/>
    </row>
    <row r="448">
      <c r="A448" s="242"/>
      <c r="B448" s="239"/>
      <c r="C448" s="240"/>
      <c r="D448" s="240"/>
      <c r="E448" s="240"/>
      <c r="F448" s="243"/>
    </row>
    <row r="449">
      <c r="A449" s="242"/>
      <c r="B449" s="239"/>
      <c r="C449" s="240"/>
      <c r="D449" s="240"/>
      <c r="E449" s="240"/>
      <c r="F449" s="243"/>
    </row>
    <row r="450">
      <c r="A450" s="242"/>
      <c r="B450" s="239"/>
      <c r="C450" s="240"/>
      <c r="D450" s="240"/>
      <c r="E450" s="240"/>
      <c r="F450" s="243"/>
    </row>
    <row r="451">
      <c r="A451" s="242"/>
      <c r="B451" s="239"/>
      <c r="C451" s="240"/>
      <c r="D451" s="240"/>
      <c r="E451" s="240"/>
      <c r="F451" s="243"/>
    </row>
    <row r="452">
      <c r="A452" s="242"/>
      <c r="B452" s="239"/>
      <c r="C452" s="240"/>
      <c r="D452" s="240"/>
      <c r="E452" s="240"/>
      <c r="F452" s="243"/>
    </row>
    <row r="453">
      <c r="A453" s="242"/>
      <c r="B453" s="239"/>
      <c r="C453" s="240"/>
      <c r="D453" s="240"/>
      <c r="E453" s="240"/>
      <c r="F453" s="243"/>
    </row>
    <row r="454">
      <c r="A454" s="242"/>
      <c r="B454" s="239"/>
      <c r="C454" s="240"/>
      <c r="D454" s="240"/>
      <c r="E454" s="240"/>
      <c r="F454" s="243"/>
    </row>
    <row r="455">
      <c r="A455" s="242"/>
      <c r="B455" s="239"/>
      <c r="C455" s="240"/>
      <c r="D455" s="240"/>
      <c r="E455" s="240"/>
      <c r="F455" s="243"/>
    </row>
    <row r="456">
      <c r="A456" s="242"/>
      <c r="B456" s="239"/>
      <c r="C456" s="240"/>
      <c r="D456" s="240"/>
      <c r="E456" s="240"/>
      <c r="F456" s="243"/>
    </row>
    <row r="457">
      <c r="A457" s="242"/>
      <c r="B457" s="239"/>
      <c r="C457" s="240"/>
      <c r="D457" s="240"/>
      <c r="E457" s="240"/>
      <c r="F457" s="243"/>
    </row>
    <row r="458">
      <c r="A458" s="242"/>
      <c r="B458" s="239"/>
      <c r="C458" s="240"/>
      <c r="D458" s="240"/>
      <c r="E458" s="240"/>
      <c r="F458" s="243"/>
    </row>
    <row r="459">
      <c r="A459" s="242"/>
      <c r="B459" s="239"/>
      <c r="C459" s="240"/>
      <c r="D459" s="240"/>
      <c r="E459" s="240"/>
      <c r="F459" s="243"/>
    </row>
    <row r="460">
      <c r="A460" s="242"/>
      <c r="B460" s="239"/>
      <c r="C460" s="240"/>
      <c r="D460" s="240"/>
      <c r="E460" s="240"/>
      <c r="F460" s="243"/>
    </row>
    <row r="461">
      <c r="A461" s="242"/>
      <c r="B461" s="239"/>
      <c r="C461" s="240"/>
      <c r="D461" s="240"/>
      <c r="E461" s="240"/>
      <c r="F461" s="243"/>
    </row>
    <row r="462">
      <c r="A462" s="242"/>
      <c r="B462" s="239"/>
      <c r="C462" s="240"/>
      <c r="D462" s="240"/>
      <c r="E462" s="240"/>
      <c r="F462" s="243"/>
    </row>
    <row r="463">
      <c r="A463" s="242"/>
      <c r="B463" s="239"/>
      <c r="C463" s="240"/>
      <c r="D463" s="240"/>
      <c r="E463" s="240"/>
      <c r="F463" s="243"/>
    </row>
    <row r="464">
      <c r="A464" s="242"/>
      <c r="B464" s="239"/>
      <c r="C464" s="240"/>
      <c r="D464" s="240"/>
      <c r="E464" s="240"/>
      <c r="F464" s="243"/>
    </row>
    <row r="465">
      <c r="A465" s="242"/>
      <c r="B465" s="239"/>
      <c r="C465" s="240"/>
      <c r="D465" s="240"/>
      <c r="E465" s="240"/>
      <c r="F465" s="243"/>
    </row>
    <row r="466">
      <c r="A466" s="242"/>
      <c r="B466" s="239"/>
      <c r="C466" s="240"/>
      <c r="D466" s="240"/>
      <c r="E466" s="240"/>
      <c r="F466" s="243"/>
    </row>
    <row r="467">
      <c r="A467" s="242"/>
      <c r="B467" s="239"/>
      <c r="C467" s="240"/>
      <c r="D467" s="240"/>
      <c r="E467" s="240"/>
      <c r="F467" s="243"/>
    </row>
    <row r="468">
      <c r="A468" s="242"/>
      <c r="B468" s="239"/>
      <c r="C468" s="240"/>
      <c r="D468" s="240"/>
      <c r="E468" s="240"/>
      <c r="F468" s="243"/>
    </row>
    <row r="469">
      <c r="A469" s="242"/>
      <c r="B469" s="239"/>
      <c r="C469" s="240"/>
      <c r="D469" s="240"/>
      <c r="E469" s="240"/>
      <c r="F469" s="243"/>
    </row>
    <row r="470">
      <c r="A470" s="242"/>
      <c r="B470" s="239"/>
      <c r="C470" s="240"/>
      <c r="D470" s="240"/>
      <c r="E470" s="240"/>
      <c r="F470" s="243"/>
    </row>
    <row r="471">
      <c r="A471" s="242"/>
      <c r="B471" s="239"/>
      <c r="C471" s="240"/>
      <c r="D471" s="240"/>
      <c r="E471" s="240"/>
      <c r="F471" s="243"/>
    </row>
    <row r="472">
      <c r="A472" s="242"/>
      <c r="B472" s="239"/>
      <c r="C472" s="240"/>
      <c r="D472" s="240"/>
      <c r="E472" s="240"/>
      <c r="F472" s="243"/>
    </row>
    <row r="473">
      <c r="A473" s="242"/>
      <c r="B473" s="239"/>
      <c r="C473" s="240"/>
      <c r="D473" s="240"/>
      <c r="E473" s="240"/>
      <c r="F473" s="243"/>
    </row>
    <row r="474">
      <c r="A474" s="242"/>
      <c r="B474" s="239"/>
      <c r="C474" s="240"/>
      <c r="D474" s="240"/>
      <c r="E474" s="240"/>
      <c r="F474" s="243"/>
    </row>
    <row r="475">
      <c r="A475" s="242"/>
      <c r="B475" s="239"/>
      <c r="C475" s="240"/>
      <c r="D475" s="240"/>
      <c r="E475" s="240"/>
      <c r="F475" s="243"/>
    </row>
    <row r="476">
      <c r="A476" s="242"/>
      <c r="B476" s="239"/>
      <c r="C476" s="240"/>
      <c r="D476" s="240"/>
      <c r="E476" s="240"/>
      <c r="F476" s="243"/>
    </row>
    <row r="477">
      <c r="A477" s="242"/>
      <c r="B477" s="239"/>
      <c r="C477" s="240"/>
      <c r="D477" s="240"/>
      <c r="E477" s="240"/>
      <c r="F477" s="243"/>
    </row>
    <row r="478">
      <c r="A478" s="242"/>
      <c r="B478" s="239"/>
      <c r="C478" s="240"/>
      <c r="D478" s="240"/>
      <c r="E478" s="240"/>
      <c r="F478" s="243"/>
    </row>
    <row r="479">
      <c r="A479" s="242"/>
      <c r="B479" s="239"/>
      <c r="C479" s="240"/>
      <c r="D479" s="240"/>
      <c r="E479" s="240"/>
      <c r="F479" s="243"/>
    </row>
    <row r="480">
      <c r="A480" s="242"/>
      <c r="B480" s="239"/>
      <c r="C480" s="240"/>
      <c r="D480" s="240"/>
      <c r="E480" s="240"/>
      <c r="F480" s="243"/>
    </row>
    <row r="481">
      <c r="A481" s="242"/>
      <c r="B481" s="239"/>
      <c r="C481" s="240"/>
      <c r="D481" s="240"/>
      <c r="E481" s="240"/>
      <c r="F481" s="243"/>
    </row>
    <row r="482">
      <c r="A482" s="242"/>
      <c r="B482" s="239"/>
      <c r="C482" s="240"/>
      <c r="D482" s="240"/>
      <c r="E482" s="240"/>
      <c r="F482" s="243"/>
    </row>
    <row r="483">
      <c r="A483" s="242"/>
      <c r="B483" s="239"/>
      <c r="C483" s="240"/>
      <c r="D483" s="240"/>
      <c r="E483" s="240"/>
      <c r="F483" s="243"/>
    </row>
    <row r="484">
      <c r="A484" s="242"/>
      <c r="B484" s="239"/>
      <c r="C484" s="240"/>
      <c r="D484" s="240"/>
      <c r="E484" s="240"/>
      <c r="F484" s="243"/>
    </row>
    <row r="485">
      <c r="A485" s="242"/>
      <c r="B485" s="239"/>
      <c r="C485" s="240"/>
      <c r="D485" s="240"/>
      <c r="E485" s="240"/>
      <c r="F485" s="243"/>
    </row>
    <row r="486">
      <c r="A486" s="242"/>
      <c r="B486" s="239"/>
      <c r="C486" s="240"/>
      <c r="D486" s="240"/>
      <c r="E486" s="240"/>
      <c r="F486" s="243"/>
    </row>
    <row r="487">
      <c r="A487" s="242"/>
      <c r="B487" s="239"/>
      <c r="C487" s="240"/>
      <c r="D487" s="240"/>
      <c r="E487" s="240"/>
      <c r="F487" s="243"/>
    </row>
    <row r="488">
      <c r="A488" s="242"/>
      <c r="B488" s="239"/>
      <c r="C488" s="240"/>
      <c r="D488" s="240"/>
      <c r="E488" s="240"/>
      <c r="F488" s="243"/>
    </row>
    <row r="489">
      <c r="A489" s="242"/>
      <c r="B489" s="239"/>
      <c r="C489" s="240"/>
      <c r="D489" s="240"/>
      <c r="E489" s="240"/>
      <c r="F489" s="243"/>
    </row>
    <row r="490">
      <c r="A490" s="242"/>
      <c r="B490" s="239"/>
      <c r="C490" s="240"/>
      <c r="D490" s="240"/>
      <c r="E490" s="240"/>
      <c r="F490" s="243"/>
    </row>
    <row r="491">
      <c r="A491" s="242"/>
      <c r="B491" s="239"/>
      <c r="C491" s="240"/>
      <c r="D491" s="240"/>
      <c r="E491" s="240"/>
      <c r="F491" s="243"/>
    </row>
    <row r="492">
      <c r="A492" s="242"/>
      <c r="B492" s="239"/>
      <c r="C492" s="240"/>
      <c r="D492" s="240"/>
      <c r="E492" s="240"/>
      <c r="F492" s="243"/>
    </row>
    <row r="493">
      <c r="A493" s="242"/>
      <c r="B493" s="239"/>
      <c r="C493" s="240"/>
      <c r="D493" s="240"/>
      <c r="E493" s="240"/>
      <c r="F493" s="243"/>
    </row>
    <row r="494">
      <c r="A494" s="242"/>
      <c r="B494" s="239"/>
      <c r="C494" s="240"/>
      <c r="D494" s="240"/>
      <c r="E494" s="240"/>
      <c r="F494" s="243"/>
    </row>
    <row r="495">
      <c r="A495" s="242"/>
      <c r="B495" s="239"/>
      <c r="C495" s="240"/>
      <c r="D495" s="240"/>
      <c r="E495" s="240"/>
      <c r="F495" s="243"/>
    </row>
    <row r="496">
      <c r="A496" s="242"/>
      <c r="B496" s="239"/>
      <c r="C496" s="240"/>
      <c r="D496" s="240"/>
      <c r="E496" s="240"/>
      <c r="F496" s="243"/>
    </row>
    <row r="497">
      <c r="A497" s="242"/>
      <c r="B497" s="239"/>
      <c r="C497" s="240"/>
      <c r="D497" s="240"/>
      <c r="E497" s="240"/>
      <c r="F497" s="243"/>
    </row>
    <row r="498">
      <c r="A498" s="242"/>
      <c r="B498" s="239"/>
      <c r="C498" s="240"/>
      <c r="D498" s="240"/>
      <c r="E498" s="240"/>
      <c r="F498" s="243"/>
    </row>
    <row r="499">
      <c r="A499" s="242"/>
      <c r="B499" s="239"/>
      <c r="C499" s="240"/>
      <c r="D499" s="240"/>
      <c r="E499" s="240"/>
      <c r="F499" s="243"/>
    </row>
    <row r="500">
      <c r="A500" s="242"/>
      <c r="B500" s="239"/>
      <c r="C500" s="240"/>
      <c r="D500" s="240"/>
      <c r="E500" s="240"/>
      <c r="F500" s="243"/>
    </row>
    <row r="501">
      <c r="A501" s="242"/>
      <c r="B501" s="239"/>
      <c r="C501" s="240"/>
      <c r="D501" s="240"/>
      <c r="E501" s="240"/>
      <c r="F501" s="243"/>
    </row>
    <row r="502">
      <c r="A502" s="242"/>
      <c r="B502" s="239"/>
      <c r="C502" s="240"/>
      <c r="D502" s="240"/>
      <c r="E502" s="240"/>
      <c r="F502" s="243"/>
    </row>
    <row r="503">
      <c r="A503" s="242"/>
      <c r="B503" s="239"/>
      <c r="C503" s="240"/>
      <c r="D503" s="240"/>
      <c r="E503" s="240"/>
      <c r="F503" s="243"/>
    </row>
    <row r="504">
      <c r="A504" s="242"/>
      <c r="B504" s="239"/>
      <c r="C504" s="240"/>
      <c r="D504" s="240"/>
      <c r="E504" s="240"/>
      <c r="F504" s="243"/>
    </row>
    <row r="505">
      <c r="A505" s="242"/>
      <c r="B505" s="239"/>
      <c r="C505" s="240"/>
      <c r="D505" s="240"/>
      <c r="E505" s="240"/>
      <c r="F505" s="243"/>
    </row>
    <row r="506">
      <c r="A506" s="242"/>
      <c r="B506" s="239"/>
      <c r="C506" s="240"/>
      <c r="D506" s="240"/>
      <c r="E506" s="240"/>
      <c r="F506" s="243"/>
    </row>
    <row r="507">
      <c r="A507" s="242"/>
      <c r="B507" s="239"/>
      <c r="C507" s="240"/>
      <c r="D507" s="240"/>
      <c r="E507" s="240"/>
      <c r="F507" s="243"/>
    </row>
    <row r="508">
      <c r="A508" s="242"/>
      <c r="B508" s="239"/>
      <c r="C508" s="240"/>
      <c r="D508" s="240"/>
      <c r="E508" s="240"/>
      <c r="F508" s="243"/>
    </row>
    <row r="509">
      <c r="A509" s="242"/>
      <c r="B509" s="239"/>
      <c r="C509" s="240"/>
      <c r="D509" s="240"/>
      <c r="E509" s="240"/>
      <c r="F509" s="243"/>
    </row>
    <row r="510">
      <c r="A510" s="242"/>
      <c r="B510" s="239"/>
      <c r="C510" s="240"/>
      <c r="D510" s="240"/>
      <c r="E510" s="240"/>
      <c r="F510" s="243"/>
    </row>
    <row r="511">
      <c r="A511" s="242"/>
      <c r="B511" s="239"/>
      <c r="C511" s="240"/>
      <c r="D511" s="240"/>
      <c r="E511" s="240"/>
      <c r="F511" s="243"/>
    </row>
    <row r="512">
      <c r="A512" s="242"/>
      <c r="B512" s="239"/>
      <c r="C512" s="240"/>
      <c r="D512" s="240"/>
      <c r="E512" s="240"/>
      <c r="F512" s="243"/>
    </row>
    <row r="513">
      <c r="A513" s="242"/>
      <c r="B513" s="239"/>
      <c r="C513" s="240"/>
      <c r="D513" s="240"/>
      <c r="E513" s="240"/>
      <c r="F513" s="243"/>
    </row>
    <row r="514">
      <c r="A514" s="242"/>
      <c r="B514" s="239"/>
      <c r="C514" s="240"/>
      <c r="D514" s="240"/>
      <c r="E514" s="240"/>
      <c r="F514" s="243"/>
    </row>
    <row r="515">
      <c r="A515" s="242"/>
      <c r="B515" s="239"/>
      <c r="C515" s="240"/>
      <c r="D515" s="240"/>
      <c r="E515" s="240"/>
      <c r="F515" s="243"/>
    </row>
    <row r="516">
      <c r="A516" s="242"/>
      <c r="B516" s="239"/>
      <c r="C516" s="240"/>
      <c r="D516" s="240"/>
      <c r="E516" s="240"/>
      <c r="F516" s="243"/>
    </row>
    <row r="517">
      <c r="A517" s="242"/>
      <c r="B517" s="239"/>
      <c r="C517" s="240"/>
      <c r="D517" s="240"/>
      <c r="E517" s="240"/>
      <c r="F517" s="243"/>
    </row>
    <row r="518">
      <c r="A518" s="242"/>
      <c r="B518" s="239"/>
      <c r="C518" s="240"/>
      <c r="D518" s="240"/>
      <c r="E518" s="240"/>
      <c r="F518" s="243"/>
    </row>
    <row r="519">
      <c r="A519" s="242"/>
      <c r="B519" s="239"/>
      <c r="C519" s="240"/>
      <c r="D519" s="240"/>
      <c r="E519" s="240"/>
      <c r="F519" s="243"/>
    </row>
    <row r="520">
      <c r="A520" s="242"/>
      <c r="B520" s="239"/>
      <c r="C520" s="240"/>
      <c r="D520" s="240"/>
      <c r="E520" s="240"/>
      <c r="F520" s="243"/>
    </row>
    <row r="521">
      <c r="A521" s="242"/>
      <c r="B521" s="239"/>
      <c r="C521" s="240"/>
      <c r="D521" s="240"/>
      <c r="E521" s="240"/>
      <c r="F521" s="243"/>
    </row>
    <row r="522">
      <c r="A522" s="242"/>
      <c r="B522" s="239"/>
      <c r="C522" s="240"/>
      <c r="D522" s="240"/>
      <c r="E522" s="240"/>
      <c r="F522" s="243"/>
    </row>
    <row r="523">
      <c r="A523" s="242"/>
      <c r="B523" s="239"/>
      <c r="C523" s="240"/>
      <c r="D523" s="240"/>
      <c r="E523" s="240"/>
      <c r="F523" s="243"/>
    </row>
    <row r="524">
      <c r="A524" s="242"/>
      <c r="B524" s="239"/>
      <c r="C524" s="240"/>
      <c r="D524" s="240"/>
      <c r="E524" s="240"/>
      <c r="F524" s="243"/>
    </row>
    <row r="525">
      <c r="A525" s="242"/>
      <c r="B525" s="239"/>
      <c r="C525" s="240"/>
      <c r="D525" s="240"/>
      <c r="E525" s="240"/>
      <c r="F525" s="243"/>
    </row>
    <row r="526">
      <c r="A526" s="242"/>
      <c r="B526" s="239"/>
      <c r="C526" s="240"/>
      <c r="D526" s="240"/>
      <c r="E526" s="240"/>
      <c r="F526" s="243"/>
    </row>
    <row r="527">
      <c r="A527" s="242"/>
      <c r="B527" s="239"/>
      <c r="C527" s="240"/>
      <c r="D527" s="240"/>
      <c r="E527" s="240"/>
      <c r="F527" s="243"/>
    </row>
    <row r="528">
      <c r="A528" s="242"/>
      <c r="B528" s="239"/>
      <c r="C528" s="240"/>
      <c r="D528" s="240"/>
      <c r="E528" s="240"/>
      <c r="F528" s="243"/>
    </row>
    <row r="529">
      <c r="A529" s="242"/>
      <c r="B529" s="239"/>
      <c r="C529" s="240"/>
      <c r="D529" s="240"/>
      <c r="E529" s="240"/>
      <c r="F529" s="243"/>
    </row>
    <row r="530">
      <c r="A530" s="242"/>
      <c r="B530" s="239"/>
      <c r="C530" s="240"/>
      <c r="D530" s="240"/>
      <c r="E530" s="240"/>
      <c r="F530" s="243"/>
    </row>
    <row r="531">
      <c r="A531" s="242"/>
      <c r="B531" s="239"/>
      <c r="C531" s="240"/>
      <c r="D531" s="240"/>
      <c r="E531" s="240"/>
      <c r="F531" s="243"/>
    </row>
    <row r="532">
      <c r="A532" s="242"/>
      <c r="B532" s="239"/>
      <c r="C532" s="240"/>
      <c r="D532" s="240"/>
      <c r="E532" s="240"/>
      <c r="F532" s="243"/>
    </row>
    <row r="533">
      <c r="A533" s="242"/>
      <c r="B533" s="239"/>
      <c r="C533" s="240"/>
      <c r="D533" s="240"/>
      <c r="E533" s="240"/>
      <c r="F533" s="243"/>
    </row>
    <row r="534">
      <c r="A534" s="242"/>
      <c r="B534" s="239"/>
      <c r="C534" s="240"/>
      <c r="D534" s="240"/>
      <c r="E534" s="240"/>
      <c r="F534" s="243"/>
    </row>
    <row r="535">
      <c r="A535" s="242"/>
      <c r="B535" s="239"/>
      <c r="C535" s="240"/>
      <c r="D535" s="240"/>
      <c r="E535" s="240"/>
      <c r="F535" s="243"/>
    </row>
    <row r="536">
      <c r="A536" s="242"/>
      <c r="B536" s="239"/>
      <c r="C536" s="240"/>
      <c r="D536" s="240"/>
      <c r="E536" s="240"/>
      <c r="F536" s="243"/>
    </row>
    <row r="537">
      <c r="A537" s="242"/>
      <c r="B537" s="239"/>
      <c r="C537" s="240"/>
      <c r="D537" s="240"/>
      <c r="E537" s="240"/>
      <c r="F537" s="243"/>
    </row>
    <row r="538">
      <c r="A538" s="242"/>
      <c r="B538" s="239"/>
      <c r="C538" s="240"/>
      <c r="D538" s="240"/>
      <c r="E538" s="240"/>
      <c r="F538" s="243"/>
    </row>
    <row r="539">
      <c r="A539" s="242"/>
      <c r="B539" s="239"/>
      <c r="C539" s="240"/>
      <c r="D539" s="240"/>
      <c r="E539" s="240"/>
      <c r="F539" s="243"/>
    </row>
    <row r="540">
      <c r="A540" s="242"/>
      <c r="B540" s="239"/>
      <c r="C540" s="240"/>
      <c r="D540" s="240"/>
      <c r="E540" s="240"/>
      <c r="F540" s="243"/>
    </row>
    <row r="541">
      <c r="A541" s="242"/>
      <c r="B541" s="239"/>
      <c r="C541" s="240"/>
      <c r="D541" s="240"/>
      <c r="E541" s="240"/>
      <c r="F541" s="243"/>
    </row>
    <row r="542">
      <c r="A542" s="242"/>
      <c r="B542" s="239"/>
      <c r="C542" s="240"/>
      <c r="D542" s="240"/>
      <c r="E542" s="240"/>
      <c r="F542" s="243"/>
    </row>
    <row r="543">
      <c r="A543" s="242"/>
      <c r="B543" s="239"/>
      <c r="C543" s="240"/>
      <c r="D543" s="240"/>
      <c r="E543" s="240"/>
      <c r="F543" s="243"/>
    </row>
    <row r="544">
      <c r="A544" s="242"/>
      <c r="B544" s="239"/>
      <c r="C544" s="240"/>
      <c r="D544" s="240"/>
      <c r="E544" s="240"/>
      <c r="F544" s="243"/>
    </row>
    <row r="545">
      <c r="A545" s="242"/>
      <c r="B545" s="239"/>
      <c r="C545" s="240"/>
      <c r="D545" s="240"/>
      <c r="E545" s="240"/>
      <c r="F545" s="243"/>
    </row>
    <row r="546">
      <c r="A546" s="242"/>
      <c r="B546" s="239"/>
      <c r="C546" s="240"/>
      <c r="D546" s="240"/>
      <c r="E546" s="240"/>
      <c r="F546" s="243"/>
    </row>
    <row r="547">
      <c r="A547" s="242"/>
      <c r="B547" s="239"/>
      <c r="C547" s="240"/>
      <c r="D547" s="240"/>
      <c r="E547" s="240"/>
      <c r="F547" s="243"/>
    </row>
    <row r="548">
      <c r="A548" s="242"/>
      <c r="B548" s="239"/>
      <c r="C548" s="240"/>
      <c r="D548" s="240"/>
      <c r="E548" s="240"/>
      <c r="F548" s="243"/>
    </row>
    <row r="549">
      <c r="A549" s="242"/>
      <c r="B549" s="239"/>
      <c r="C549" s="240"/>
      <c r="D549" s="240"/>
      <c r="E549" s="240"/>
      <c r="F549" s="243"/>
    </row>
    <row r="550">
      <c r="A550" s="242"/>
      <c r="B550" s="239"/>
      <c r="C550" s="240"/>
      <c r="D550" s="240"/>
      <c r="E550" s="240"/>
      <c r="F550" s="243"/>
    </row>
    <row r="551">
      <c r="A551" s="242"/>
      <c r="B551" s="239"/>
      <c r="C551" s="240"/>
      <c r="D551" s="240"/>
      <c r="E551" s="240"/>
      <c r="F551" s="243"/>
    </row>
    <row r="552">
      <c r="A552" s="242"/>
      <c r="B552" s="239"/>
      <c r="C552" s="240"/>
      <c r="D552" s="240"/>
      <c r="E552" s="240"/>
      <c r="F552" s="243"/>
    </row>
    <row r="553">
      <c r="A553" s="242"/>
      <c r="B553" s="239"/>
      <c r="C553" s="240"/>
      <c r="D553" s="240"/>
      <c r="E553" s="240"/>
      <c r="F553" s="243"/>
    </row>
    <row r="554">
      <c r="A554" s="242"/>
      <c r="B554" s="239"/>
      <c r="C554" s="240"/>
      <c r="D554" s="240"/>
      <c r="E554" s="240"/>
      <c r="F554" s="243"/>
    </row>
    <row r="555">
      <c r="A555" s="242"/>
      <c r="B555" s="239"/>
      <c r="C555" s="240"/>
      <c r="D555" s="240"/>
      <c r="E555" s="240"/>
      <c r="F555" s="243"/>
    </row>
    <row r="556">
      <c r="A556" s="242"/>
      <c r="B556" s="239"/>
      <c r="C556" s="240"/>
      <c r="D556" s="240"/>
      <c r="E556" s="240"/>
      <c r="F556" s="243"/>
    </row>
    <row r="557">
      <c r="A557" s="242"/>
      <c r="B557" s="239"/>
      <c r="C557" s="240"/>
      <c r="D557" s="240"/>
      <c r="E557" s="240"/>
      <c r="F557" s="243"/>
    </row>
    <row r="558">
      <c r="A558" s="242"/>
      <c r="B558" s="239"/>
      <c r="C558" s="240"/>
      <c r="D558" s="240"/>
      <c r="E558" s="240"/>
      <c r="F558" s="243"/>
    </row>
    <row r="559">
      <c r="A559" s="242"/>
      <c r="B559" s="239"/>
      <c r="C559" s="240"/>
      <c r="D559" s="240"/>
      <c r="E559" s="240"/>
      <c r="F559" s="243"/>
    </row>
    <row r="560">
      <c r="A560" s="242"/>
      <c r="B560" s="239"/>
      <c r="C560" s="240"/>
      <c r="D560" s="240"/>
      <c r="E560" s="240"/>
      <c r="F560" s="243"/>
    </row>
    <row r="561">
      <c r="A561" s="242"/>
      <c r="B561" s="239"/>
      <c r="C561" s="240"/>
      <c r="D561" s="240"/>
      <c r="E561" s="240"/>
      <c r="F561" s="243"/>
    </row>
    <row r="562">
      <c r="A562" s="242"/>
      <c r="B562" s="239"/>
      <c r="C562" s="240"/>
      <c r="D562" s="240"/>
      <c r="E562" s="240"/>
      <c r="F562" s="243"/>
    </row>
    <row r="563">
      <c r="A563" s="242"/>
      <c r="B563" s="239"/>
      <c r="C563" s="240"/>
      <c r="D563" s="240"/>
      <c r="E563" s="240"/>
      <c r="F563" s="243"/>
    </row>
    <row r="564">
      <c r="A564" s="242"/>
      <c r="B564" s="239"/>
      <c r="C564" s="240"/>
      <c r="D564" s="240"/>
      <c r="E564" s="240"/>
      <c r="F564" s="243"/>
    </row>
    <row r="565">
      <c r="A565" s="242"/>
      <c r="B565" s="239"/>
      <c r="C565" s="240"/>
      <c r="D565" s="240"/>
      <c r="E565" s="240"/>
      <c r="F565" s="243"/>
    </row>
    <row r="566">
      <c r="A566" s="242"/>
      <c r="B566" s="239"/>
      <c r="C566" s="240"/>
      <c r="D566" s="240"/>
      <c r="E566" s="240"/>
      <c r="F566" s="243"/>
    </row>
    <row r="567">
      <c r="A567" s="242"/>
      <c r="B567" s="239"/>
      <c r="C567" s="240"/>
      <c r="D567" s="240"/>
      <c r="E567" s="240"/>
      <c r="F567" s="243"/>
    </row>
    <row r="568">
      <c r="A568" s="242"/>
      <c r="B568" s="239"/>
      <c r="C568" s="240"/>
      <c r="D568" s="240"/>
      <c r="E568" s="240"/>
      <c r="F568" s="243"/>
    </row>
    <row r="569">
      <c r="A569" s="242"/>
      <c r="B569" s="239"/>
      <c r="C569" s="240"/>
      <c r="D569" s="240"/>
      <c r="E569" s="240"/>
      <c r="F569" s="243"/>
    </row>
    <row r="570">
      <c r="A570" s="242"/>
      <c r="B570" s="239"/>
      <c r="C570" s="240"/>
      <c r="D570" s="240"/>
      <c r="E570" s="240"/>
      <c r="F570" s="243"/>
    </row>
    <row r="571">
      <c r="A571" s="242"/>
      <c r="B571" s="239"/>
      <c r="C571" s="240"/>
      <c r="D571" s="240"/>
      <c r="E571" s="240"/>
      <c r="F571" s="243"/>
    </row>
    <row r="572">
      <c r="A572" s="242"/>
      <c r="B572" s="239"/>
      <c r="C572" s="240"/>
      <c r="D572" s="240"/>
      <c r="E572" s="240"/>
      <c r="F572" s="243"/>
    </row>
    <row r="573">
      <c r="A573" s="242"/>
      <c r="B573" s="239"/>
      <c r="C573" s="240"/>
      <c r="D573" s="240"/>
      <c r="E573" s="240"/>
      <c r="F573" s="243"/>
    </row>
    <row r="574">
      <c r="A574" s="242"/>
      <c r="B574" s="239"/>
      <c r="C574" s="240"/>
      <c r="D574" s="240"/>
      <c r="E574" s="240"/>
      <c r="F574" s="243"/>
    </row>
    <row r="575">
      <c r="A575" s="242"/>
      <c r="B575" s="239"/>
      <c r="C575" s="240"/>
      <c r="D575" s="240"/>
      <c r="E575" s="240"/>
      <c r="F575" s="243"/>
    </row>
    <row r="576">
      <c r="A576" s="242"/>
      <c r="B576" s="239"/>
      <c r="C576" s="240"/>
      <c r="D576" s="240"/>
      <c r="E576" s="240"/>
      <c r="F576" s="243"/>
    </row>
    <row r="577">
      <c r="A577" s="242"/>
      <c r="B577" s="239"/>
      <c r="C577" s="240"/>
      <c r="D577" s="240"/>
      <c r="E577" s="240"/>
      <c r="F577" s="243"/>
    </row>
    <row r="578">
      <c r="A578" s="242"/>
      <c r="B578" s="239"/>
      <c r="C578" s="240"/>
      <c r="D578" s="240"/>
      <c r="E578" s="240"/>
      <c r="F578" s="243"/>
    </row>
    <row r="579">
      <c r="A579" s="242"/>
      <c r="B579" s="239"/>
      <c r="C579" s="240"/>
      <c r="D579" s="240"/>
      <c r="E579" s="240"/>
      <c r="F579" s="243"/>
    </row>
    <row r="580">
      <c r="A580" s="242"/>
      <c r="B580" s="239"/>
      <c r="C580" s="240"/>
      <c r="D580" s="240"/>
      <c r="E580" s="240"/>
      <c r="F580" s="243"/>
    </row>
    <row r="581">
      <c r="A581" s="242"/>
      <c r="B581" s="239"/>
      <c r="C581" s="240"/>
      <c r="D581" s="240"/>
      <c r="E581" s="240"/>
      <c r="F581" s="243"/>
    </row>
    <row r="582">
      <c r="A582" s="242"/>
      <c r="B582" s="239"/>
      <c r="C582" s="240"/>
      <c r="D582" s="240"/>
      <c r="E582" s="240"/>
      <c r="F582" s="243"/>
    </row>
    <row r="583">
      <c r="A583" s="242"/>
      <c r="B583" s="239"/>
      <c r="C583" s="240"/>
      <c r="D583" s="240"/>
      <c r="E583" s="240"/>
      <c r="F583" s="243"/>
    </row>
    <row r="584">
      <c r="A584" s="242"/>
      <c r="B584" s="239"/>
      <c r="C584" s="240"/>
      <c r="D584" s="240"/>
      <c r="E584" s="240"/>
      <c r="F584" s="243"/>
    </row>
    <row r="585">
      <c r="A585" s="242"/>
      <c r="B585" s="239"/>
      <c r="C585" s="240"/>
      <c r="D585" s="240"/>
      <c r="E585" s="240"/>
      <c r="F585" s="243"/>
    </row>
    <row r="586">
      <c r="A586" s="242"/>
      <c r="B586" s="239"/>
      <c r="C586" s="240"/>
      <c r="D586" s="240"/>
      <c r="E586" s="240"/>
      <c r="F586" s="243"/>
    </row>
    <row r="587">
      <c r="A587" s="242"/>
      <c r="B587" s="239"/>
      <c r="C587" s="240"/>
      <c r="D587" s="240"/>
      <c r="E587" s="240"/>
      <c r="F587" s="243"/>
    </row>
    <row r="588">
      <c r="A588" s="242"/>
      <c r="B588" s="239"/>
      <c r="C588" s="240"/>
      <c r="D588" s="240"/>
      <c r="E588" s="240"/>
      <c r="F588" s="243"/>
    </row>
    <row r="589">
      <c r="A589" s="242"/>
      <c r="B589" s="239"/>
      <c r="C589" s="240"/>
      <c r="D589" s="240"/>
      <c r="E589" s="240"/>
      <c r="F589" s="243"/>
    </row>
    <row r="590">
      <c r="A590" s="242"/>
      <c r="B590" s="239"/>
      <c r="C590" s="240"/>
      <c r="D590" s="240"/>
      <c r="E590" s="240"/>
      <c r="F590" s="243"/>
    </row>
    <row r="591">
      <c r="A591" s="242"/>
      <c r="B591" s="239"/>
      <c r="C591" s="240"/>
      <c r="D591" s="240"/>
      <c r="E591" s="240"/>
      <c r="F591" s="243"/>
    </row>
    <row r="592">
      <c r="A592" s="242"/>
      <c r="B592" s="239"/>
      <c r="C592" s="240"/>
      <c r="D592" s="240"/>
      <c r="E592" s="240"/>
      <c r="F592" s="243"/>
    </row>
    <row r="593">
      <c r="A593" s="242"/>
      <c r="B593" s="239"/>
      <c r="C593" s="240"/>
      <c r="D593" s="240"/>
      <c r="E593" s="240"/>
      <c r="F593" s="243"/>
    </row>
    <row r="594">
      <c r="A594" s="242"/>
      <c r="B594" s="239"/>
      <c r="C594" s="240"/>
      <c r="D594" s="240"/>
      <c r="E594" s="240"/>
      <c r="F594" s="243"/>
    </row>
    <row r="595">
      <c r="A595" s="242"/>
      <c r="B595" s="239"/>
      <c r="C595" s="240"/>
      <c r="D595" s="240"/>
      <c r="E595" s="240"/>
      <c r="F595" s="243"/>
    </row>
    <row r="596">
      <c r="A596" s="242"/>
      <c r="B596" s="239"/>
      <c r="C596" s="240"/>
      <c r="D596" s="240"/>
      <c r="E596" s="240"/>
      <c r="F596" s="243"/>
    </row>
    <row r="597">
      <c r="A597" s="242"/>
      <c r="B597" s="239"/>
      <c r="C597" s="240"/>
      <c r="D597" s="240"/>
      <c r="E597" s="240"/>
      <c r="F597" s="243"/>
    </row>
    <row r="598">
      <c r="A598" s="242"/>
      <c r="B598" s="239"/>
      <c r="C598" s="240"/>
      <c r="D598" s="240"/>
      <c r="E598" s="240"/>
      <c r="F598" s="243"/>
    </row>
    <row r="599">
      <c r="A599" s="242"/>
      <c r="B599" s="239"/>
      <c r="C599" s="240"/>
      <c r="D599" s="240"/>
      <c r="E599" s="240"/>
      <c r="F599" s="243"/>
    </row>
    <row r="600">
      <c r="A600" s="242"/>
      <c r="B600" s="239"/>
      <c r="C600" s="240"/>
      <c r="D600" s="240"/>
      <c r="E600" s="240"/>
      <c r="F600" s="243"/>
    </row>
    <row r="601">
      <c r="A601" s="242"/>
      <c r="B601" s="239"/>
      <c r="C601" s="240"/>
      <c r="D601" s="240"/>
      <c r="E601" s="240"/>
      <c r="F601" s="243"/>
    </row>
    <row r="602">
      <c r="A602" s="242"/>
      <c r="B602" s="239"/>
      <c r="C602" s="240"/>
      <c r="D602" s="240"/>
      <c r="E602" s="240"/>
      <c r="F602" s="243"/>
    </row>
    <row r="603">
      <c r="A603" s="242"/>
      <c r="B603" s="239"/>
      <c r="C603" s="240"/>
      <c r="D603" s="240"/>
      <c r="E603" s="240"/>
      <c r="F603" s="243"/>
    </row>
    <row r="604">
      <c r="A604" s="242"/>
      <c r="B604" s="239"/>
      <c r="C604" s="240"/>
      <c r="D604" s="240"/>
      <c r="E604" s="240"/>
      <c r="F604" s="243"/>
    </row>
    <row r="605">
      <c r="A605" s="242"/>
      <c r="B605" s="239"/>
      <c r="C605" s="240"/>
      <c r="D605" s="240"/>
      <c r="E605" s="240"/>
      <c r="F605" s="243"/>
    </row>
    <row r="606">
      <c r="A606" s="242"/>
      <c r="B606" s="239"/>
      <c r="C606" s="240"/>
      <c r="D606" s="240"/>
      <c r="E606" s="240"/>
      <c r="F606" s="243"/>
    </row>
    <row r="607">
      <c r="A607" s="242"/>
      <c r="B607" s="239"/>
      <c r="C607" s="240"/>
      <c r="D607" s="240"/>
      <c r="E607" s="240"/>
      <c r="F607" s="243"/>
    </row>
    <row r="608">
      <c r="A608" s="242"/>
      <c r="B608" s="239"/>
      <c r="C608" s="240"/>
      <c r="D608" s="240"/>
      <c r="E608" s="240"/>
      <c r="F608" s="243"/>
    </row>
    <row r="609">
      <c r="A609" s="242"/>
      <c r="B609" s="239"/>
      <c r="C609" s="240"/>
      <c r="D609" s="240"/>
      <c r="E609" s="240"/>
      <c r="F609" s="243"/>
    </row>
    <row r="610">
      <c r="A610" s="242"/>
      <c r="B610" s="239"/>
      <c r="C610" s="240"/>
      <c r="D610" s="240"/>
      <c r="E610" s="240"/>
      <c r="F610" s="243"/>
    </row>
    <row r="611">
      <c r="A611" s="242"/>
      <c r="B611" s="239"/>
      <c r="C611" s="240"/>
      <c r="D611" s="240"/>
      <c r="E611" s="240"/>
      <c r="F611" s="243"/>
    </row>
    <row r="612">
      <c r="A612" s="242"/>
      <c r="B612" s="239"/>
      <c r="C612" s="240"/>
      <c r="D612" s="240"/>
      <c r="E612" s="240"/>
      <c r="F612" s="243"/>
    </row>
    <row r="613">
      <c r="A613" s="242"/>
      <c r="B613" s="239"/>
      <c r="C613" s="240"/>
      <c r="D613" s="240"/>
      <c r="E613" s="240"/>
      <c r="F613" s="243"/>
    </row>
    <row r="614">
      <c r="A614" s="242"/>
      <c r="B614" s="239"/>
      <c r="C614" s="240"/>
      <c r="D614" s="240"/>
      <c r="E614" s="240"/>
      <c r="F614" s="243"/>
    </row>
    <row r="615">
      <c r="A615" s="242"/>
      <c r="B615" s="239"/>
      <c r="C615" s="240"/>
      <c r="D615" s="240"/>
      <c r="E615" s="240"/>
      <c r="F615" s="243"/>
    </row>
    <row r="616">
      <c r="A616" s="242"/>
      <c r="B616" s="239"/>
      <c r="C616" s="240"/>
      <c r="D616" s="240"/>
      <c r="E616" s="240"/>
      <c r="F616" s="243"/>
    </row>
    <row r="617">
      <c r="A617" s="242"/>
      <c r="B617" s="239"/>
      <c r="C617" s="240"/>
      <c r="D617" s="240"/>
      <c r="E617" s="240"/>
      <c r="F617" s="243"/>
    </row>
    <row r="618">
      <c r="A618" s="242"/>
      <c r="B618" s="239"/>
      <c r="C618" s="240"/>
      <c r="D618" s="240"/>
      <c r="E618" s="240"/>
      <c r="F618" s="243"/>
    </row>
    <row r="619">
      <c r="A619" s="242"/>
      <c r="B619" s="239"/>
      <c r="C619" s="240"/>
      <c r="D619" s="240"/>
      <c r="E619" s="240"/>
      <c r="F619" s="243"/>
    </row>
    <row r="620">
      <c r="A620" s="242"/>
      <c r="B620" s="239"/>
      <c r="C620" s="240"/>
      <c r="D620" s="240"/>
      <c r="E620" s="240"/>
      <c r="F620" s="243"/>
    </row>
    <row r="621">
      <c r="A621" s="242"/>
      <c r="B621" s="239"/>
      <c r="C621" s="240"/>
      <c r="D621" s="240"/>
      <c r="E621" s="240"/>
      <c r="F621" s="243"/>
    </row>
    <row r="622">
      <c r="A622" s="242"/>
      <c r="B622" s="239"/>
      <c r="C622" s="240"/>
      <c r="D622" s="240"/>
      <c r="E622" s="240"/>
      <c r="F622" s="243"/>
    </row>
    <row r="623">
      <c r="A623" s="242"/>
      <c r="B623" s="239"/>
      <c r="C623" s="240"/>
      <c r="D623" s="240"/>
      <c r="E623" s="240"/>
      <c r="F623" s="243"/>
    </row>
    <row r="624">
      <c r="A624" s="242"/>
      <c r="B624" s="239"/>
      <c r="C624" s="240"/>
      <c r="D624" s="240"/>
      <c r="E624" s="240"/>
      <c r="F624" s="243"/>
    </row>
    <row r="625">
      <c r="A625" s="242"/>
      <c r="B625" s="239"/>
      <c r="C625" s="240"/>
      <c r="D625" s="240"/>
      <c r="E625" s="240"/>
      <c r="F625" s="243"/>
    </row>
    <row r="626">
      <c r="A626" s="242"/>
      <c r="B626" s="239"/>
      <c r="C626" s="240"/>
      <c r="D626" s="240"/>
      <c r="E626" s="240"/>
      <c r="F626" s="243"/>
    </row>
    <row r="627">
      <c r="A627" s="242"/>
      <c r="B627" s="239"/>
      <c r="C627" s="240"/>
      <c r="D627" s="240"/>
      <c r="E627" s="240"/>
      <c r="F627" s="243"/>
    </row>
    <row r="628">
      <c r="A628" s="242"/>
      <c r="B628" s="239"/>
      <c r="C628" s="240"/>
      <c r="D628" s="240"/>
      <c r="E628" s="240"/>
      <c r="F628" s="243"/>
    </row>
    <row r="629">
      <c r="A629" s="242"/>
      <c r="B629" s="239"/>
      <c r="C629" s="240"/>
      <c r="D629" s="240"/>
      <c r="E629" s="240"/>
      <c r="F629" s="243"/>
    </row>
    <row r="630">
      <c r="A630" s="242"/>
      <c r="B630" s="239"/>
      <c r="C630" s="240"/>
      <c r="D630" s="240"/>
      <c r="E630" s="240"/>
      <c r="F630" s="243"/>
    </row>
    <row r="631">
      <c r="A631" s="242"/>
      <c r="B631" s="239"/>
      <c r="C631" s="240"/>
      <c r="D631" s="240"/>
      <c r="E631" s="240"/>
      <c r="F631" s="243"/>
    </row>
    <row r="632">
      <c r="A632" s="242"/>
      <c r="B632" s="239"/>
      <c r="C632" s="240"/>
      <c r="D632" s="240"/>
      <c r="E632" s="240"/>
      <c r="F632" s="243"/>
    </row>
    <row r="633">
      <c r="A633" s="242"/>
      <c r="B633" s="239"/>
      <c r="C633" s="240"/>
      <c r="D633" s="240"/>
      <c r="E633" s="240"/>
      <c r="F633" s="243"/>
    </row>
    <row r="634">
      <c r="A634" s="242"/>
      <c r="B634" s="239"/>
      <c r="C634" s="240"/>
      <c r="D634" s="240"/>
      <c r="E634" s="240"/>
      <c r="F634" s="243"/>
    </row>
    <row r="635">
      <c r="A635" s="242"/>
      <c r="B635" s="239"/>
      <c r="C635" s="240"/>
      <c r="D635" s="240"/>
      <c r="E635" s="240"/>
      <c r="F635" s="243"/>
    </row>
    <row r="636">
      <c r="A636" s="242"/>
      <c r="B636" s="239"/>
      <c r="C636" s="240"/>
      <c r="D636" s="240"/>
      <c r="E636" s="240"/>
      <c r="F636" s="243"/>
    </row>
    <row r="637">
      <c r="A637" s="242"/>
      <c r="B637" s="239"/>
      <c r="C637" s="240"/>
      <c r="D637" s="240"/>
      <c r="E637" s="240"/>
      <c r="F637" s="243"/>
    </row>
    <row r="638">
      <c r="A638" s="242"/>
      <c r="B638" s="239"/>
      <c r="C638" s="240"/>
      <c r="D638" s="240"/>
      <c r="E638" s="240"/>
      <c r="F638" s="243"/>
    </row>
    <row r="639">
      <c r="A639" s="242"/>
      <c r="B639" s="239"/>
      <c r="C639" s="240"/>
      <c r="D639" s="240"/>
      <c r="E639" s="240"/>
      <c r="F639" s="243"/>
    </row>
    <row r="640">
      <c r="A640" s="242"/>
      <c r="B640" s="239"/>
      <c r="C640" s="240"/>
      <c r="D640" s="240"/>
      <c r="E640" s="240"/>
      <c r="F640" s="243"/>
    </row>
    <row r="641">
      <c r="A641" s="242"/>
      <c r="B641" s="239"/>
      <c r="C641" s="240"/>
      <c r="D641" s="240"/>
      <c r="E641" s="240"/>
      <c r="F641" s="243"/>
    </row>
    <row r="642">
      <c r="A642" s="242"/>
      <c r="B642" s="239"/>
      <c r="C642" s="240"/>
      <c r="D642" s="240"/>
      <c r="E642" s="240"/>
      <c r="F642" s="243"/>
    </row>
    <row r="643">
      <c r="A643" s="242"/>
      <c r="B643" s="239"/>
      <c r="C643" s="240"/>
      <c r="D643" s="240"/>
      <c r="E643" s="240"/>
      <c r="F643" s="243"/>
    </row>
    <row r="644">
      <c r="A644" s="242"/>
      <c r="B644" s="239"/>
      <c r="C644" s="240"/>
      <c r="D644" s="240"/>
      <c r="E644" s="240"/>
      <c r="F644" s="243"/>
    </row>
    <row r="645">
      <c r="A645" s="242"/>
      <c r="B645" s="239"/>
      <c r="C645" s="240"/>
      <c r="D645" s="240"/>
      <c r="E645" s="240"/>
      <c r="F645" s="243"/>
    </row>
    <row r="646">
      <c r="A646" s="242"/>
      <c r="B646" s="239"/>
      <c r="C646" s="240"/>
      <c r="D646" s="240"/>
      <c r="E646" s="240"/>
      <c r="F646" s="243"/>
    </row>
    <row r="647">
      <c r="A647" s="242"/>
      <c r="B647" s="239"/>
      <c r="C647" s="240"/>
      <c r="D647" s="240"/>
      <c r="E647" s="240"/>
      <c r="F647" s="243"/>
    </row>
    <row r="648">
      <c r="A648" s="242"/>
      <c r="B648" s="239"/>
      <c r="C648" s="240"/>
      <c r="D648" s="240"/>
      <c r="E648" s="240"/>
      <c r="F648" s="243"/>
    </row>
    <row r="649">
      <c r="A649" s="242"/>
      <c r="B649" s="239"/>
      <c r="C649" s="240"/>
      <c r="D649" s="240"/>
      <c r="E649" s="240"/>
      <c r="F649" s="243"/>
    </row>
    <row r="650">
      <c r="A650" s="242"/>
      <c r="B650" s="239"/>
      <c r="C650" s="240"/>
      <c r="D650" s="240"/>
      <c r="E650" s="240"/>
      <c r="F650" s="243"/>
    </row>
    <row r="651">
      <c r="A651" s="242"/>
      <c r="B651" s="239"/>
      <c r="C651" s="240"/>
      <c r="D651" s="240"/>
      <c r="E651" s="240"/>
      <c r="F651" s="243"/>
    </row>
    <row r="652">
      <c r="A652" s="242"/>
      <c r="B652" s="239"/>
      <c r="C652" s="240"/>
      <c r="D652" s="240"/>
      <c r="E652" s="240"/>
      <c r="F652" s="243"/>
    </row>
    <row r="653">
      <c r="A653" s="242"/>
      <c r="B653" s="239"/>
      <c r="C653" s="240"/>
      <c r="D653" s="240"/>
      <c r="E653" s="240"/>
      <c r="F653" s="243"/>
    </row>
    <row r="654">
      <c r="A654" s="242"/>
      <c r="B654" s="239"/>
      <c r="C654" s="240"/>
      <c r="D654" s="240"/>
      <c r="E654" s="240"/>
      <c r="F654" s="243"/>
    </row>
    <row r="655">
      <c r="A655" s="242"/>
      <c r="B655" s="239"/>
      <c r="C655" s="240"/>
      <c r="D655" s="240"/>
      <c r="E655" s="240"/>
      <c r="F655" s="243"/>
    </row>
    <row r="656">
      <c r="A656" s="242"/>
      <c r="B656" s="239"/>
      <c r="C656" s="240"/>
      <c r="D656" s="240"/>
      <c r="E656" s="240"/>
      <c r="F656" s="243"/>
    </row>
    <row r="657">
      <c r="A657" s="242"/>
      <c r="B657" s="239"/>
      <c r="C657" s="240"/>
      <c r="D657" s="240"/>
      <c r="E657" s="240"/>
      <c r="F657" s="243"/>
    </row>
    <row r="658">
      <c r="A658" s="242"/>
      <c r="B658" s="239"/>
      <c r="C658" s="240"/>
      <c r="D658" s="240"/>
      <c r="E658" s="240"/>
      <c r="F658" s="243"/>
    </row>
    <row r="659">
      <c r="A659" s="242"/>
      <c r="B659" s="239"/>
      <c r="C659" s="240"/>
      <c r="D659" s="240"/>
      <c r="E659" s="240"/>
      <c r="F659" s="243"/>
    </row>
    <row r="660">
      <c r="A660" s="242"/>
      <c r="B660" s="239"/>
      <c r="C660" s="240"/>
      <c r="D660" s="240"/>
      <c r="E660" s="240"/>
      <c r="F660" s="243"/>
    </row>
    <row r="661">
      <c r="A661" s="242"/>
      <c r="B661" s="239"/>
      <c r="C661" s="240"/>
      <c r="D661" s="240"/>
      <c r="E661" s="240"/>
      <c r="F661" s="243"/>
    </row>
    <row r="662">
      <c r="A662" s="242"/>
      <c r="B662" s="239"/>
      <c r="C662" s="240"/>
      <c r="D662" s="240"/>
      <c r="E662" s="240"/>
      <c r="F662" s="243"/>
    </row>
    <row r="663">
      <c r="A663" s="242"/>
      <c r="B663" s="239"/>
      <c r="C663" s="240"/>
      <c r="D663" s="240"/>
      <c r="E663" s="240"/>
      <c r="F663" s="243"/>
    </row>
    <row r="664">
      <c r="A664" s="242"/>
      <c r="B664" s="239"/>
      <c r="C664" s="240"/>
      <c r="D664" s="240"/>
      <c r="E664" s="240"/>
      <c r="F664" s="243"/>
    </row>
    <row r="665">
      <c r="A665" s="242"/>
      <c r="B665" s="239"/>
      <c r="C665" s="240"/>
      <c r="D665" s="240"/>
      <c r="E665" s="240"/>
      <c r="F665" s="243"/>
    </row>
    <row r="666">
      <c r="A666" s="242"/>
      <c r="B666" s="239"/>
      <c r="C666" s="240"/>
      <c r="D666" s="240"/>
      <c r="E666" s="240"/>
      <c r="F666" s="243"/>
    </row>
    <row r="667">
      <c r="A667" s="242"/>
      <c r="B667" s="239"/>
      <c r="C667" s="240"/>
      <c r="D667" s="240"/>
      <c r="E667" s="240"/>
      <c r="F667" s="243"/>
    </row>
    <row r="668">
      <c r="A668" s="242"/>
      <c r="B668" s="239"/>
      <c r="C668" s="240"/>
      <c r="D668" s="240"/>
      <c r="E668" s="240"/>
      <c r="F668" s="243"/>
    </row>
    <row r="669">
      <c r="A669" s="242"/>
      <c r="B669" s="239"/>
      <c r="C669" s="240"/>
      <c r="D669" s="240"/>
      <c r="E669" s="240"/>
      <c r="F669" s="243"/>
    </row>
    <row r="670">
      <c r="A670" s="242"/>
      <c r="B670" s="239"/>
      <c r="C670" s="240"/>
      <c r="D670" s="240"/>
      <c r="E670" s="240"/>
      <c r="F670" s="243"/>
    </row>
    <row r="671">
      <c r="A671" s="242"/>
      <c r="B671" s="239"/>
      <c r="C671" s="240"/>
      <c r="D671" s="240"/>
      <c r="E671" s="240"/>
      <c r="F671" s="243"/>
    </row>
    <row r="672">
      <c r="A672" s="242"/>
      <c r="B672" s="239"/>
      <c r="C672" s="240"/>
      <c r="D672" s="240"/>
      <c r="E672" s="240"/>
      <c r="F672" s="243"/>
    </row>
    <row r="673">
      <c r="A673" s="242"/>
      <c r="B673" s="239"/>
      <c r="C673" s="240"/>
      <c r="D673" s="240"/>
      <c r="E673" s="240"/>
      <c r="F673" s="243"/>
    </row>
    <row r="674">
      <c r="A674" s="242"/>
      <c r="B674" s="239"/>
      <c r="C674" s="240"/>
      <c r="D674" s="240"/>
      <c r="E674" s="240"/>
      <c r="F674" s="243"/>
    </row>
    <row r="675">
      <c r="A675" s="242"/>
      <c r="B675" s="239"/>
      <c r="C675" s="240"/>
      <c r="D675" s="240"/>
      <c r="E675" s="240"/>
      <c r="F675" s="243"/>
    </row>
    <row r="676">
      <c r="A676" s="242"/>
      <c r="B676" s="239"/>
      <c r="C676" s="240"/>
      <c r="D676" s="240"/>
      <c r="E676" s="240"/>
      <c r="F676" s="243"/>
    </row>
    <row r="677">
      <c r="A677" s="242"/>
      <c r="B677" s="239"/>
      <c r="C677" s="240"/>
      <c r="D677" s="240"/>
      <c r="E677" s="240"/>
      <c r="F677" s="243"/>
    </row>
    <row r="678">
      <c r="A678" s="242"/>
      <c r="B678" s="239"/>
      <c r="C678" s="240"/>
      <c r="D678" s="240"/>
      <c r="E678" s="240"/>
      <c r="F678" s="243"/>
    </row>
    <row r="679">
      <c r="A679" s="242"/>
      <c r="B679" s="239"/>
      <c r="C679" s="240"/>
      <c r="D679" s="240"/>
      <c r="E679" s="240"/>
      <c r="F679" s="243"/>
    </row>
    <row r="680">
      <c r="A680" s="242"/>
      <c r="B680" s="239"/>
      <c r="C680" s="240"/>
      <c r="D680" s="240"/>
      <c r="E680" s="240"/>
      <c r="F680" s="243"/>
    </row>
    <row r="681">
      <c r="A681" s="242"/>
      <c r="B681" s="239"/>
      <c r="C681" s="240"/>
      <c r="D681" s="240"/>
      <c r="E681" s="240"/>
      <c r="F681" s="243"/>
    </row>
    <row r="682">
      <c r="A682" s="242"/>
      <c r="B682" s="239"/>
      <c r="C682" s="240"/>
      <c r="D682" s="240"/>
      <c r="E682" s="240"/>
      <c r="F682" s="243"/>
    </row>
    <row r="683">
      <c r="A683" s="242"/>
      <c r="B683" s="239"/>
      <c r="C683" s="240"/>
      <c r="D683" s="240"/>
      <c r="E683" s="240"/>
      <c r="F683" s="243"/>
    </row>
    <row r="684">
      <c r="A684" s="242"/>
      <c r="B684" s="239"/>
      <c r="C684" s="240"/>
      <c r="D684" s="240"/>
      <c r="E684" s="240"/>
      <c r="F684" s="243"/>
    </row>
    <row r="685">
      <c r="A685" s="242"/>
      <c r="B685" s="239"/>
      <c r="C685" s="240"/>
      <c r="D685" s="240"/>
      <c r="E685" s="240"/>
      <c r="F685" s="243"/>
    </row>
    <row r="686">
      <c r="A686" s="242"/>
      <c r="B686" s="239"/>
      <c r="C686" s="240"/>
      <c r="D686" s="240"/>
      <c r="E686" s="240"/>
      <c r="F686" s="243"/>
    </row>
    <row r="687">
      <c r="A687" s="242"/>
      <c r="B687" s="239"/>
      <c r="C687" s="240"/>
      <c r="D687" s="240"/>
      <c r="E687" s="240"/>
      <c r="F687" s="243"/>
    </row>
    <row r="688">
      <c r="A688" s="242"/>
      <c r="B688" s="239"/>
      <c r="C688" s="240"/>
      <c r="D688" s="240"/>
      <c r="E688" s="240"/>
      <c r="F688" s="243"/>
    </row>
    <row r="689">
      <c r="A689" s="242"/>
      <c r="B689" s="239"/>
      <c r="C689" s="240"/>
      <c r="D689" s="240"/>
      <c r="E689" s="240"/>
      <c r="F689" s="243"/>
    </row>
    <row r="690">
      <c r="A690" s="242"/>
      <c r="B690" s="239"/>
      <c r="C690" s="240"/>
      <c r="D690" s="240"/>
      <c r="E690" s="240"/>
      <c r="F690" s="243"/>
    </row>
    <row r="691">
      <c r="A691" s="242"/>
      <c r="B691" s="239"/>
      <c r="C691" s="240"/>
      <c r="D691" s="240"/>
      <c r="E691" s="240"/>
      <c r="F691" s="243"/>
    </row>
    <row r="692">
      <c r="A692" s="242"/>
      <c r="B692" s="239"/>
      <c r="C692" s="240"/>
      <c r="D692" s="240"/>
      <c r="E692" s="240"/>
      <c r="F692" s="243"/>
    </row>
    <row r="693">
      <c r="A693" s="242"/>
      <c r="B693" s="239"/>
      <c r="C693" s="240"/>
      <c r="D693" s="240"/>
      <c r="E693" s="240"/>
      <c r="F693" s="243"/>
    </row>
    <row r="694">
      <c r="A694" s="242"/>
      <c r="B694" s="239"/>
      <c r="C694" s="240"/>
      <c r="D694" s="240"/>
      <c r="E694" s="240"/>
      <c r="F694" s="243"/>
    </row>
    <row r="695">
      <c r="A695" s="242"/>
      <c r="B695" s="239"/>
      <c r="C695" s="240"/>
      <c r="D695" s="240"/>
      <c r="E695" s="240"/>
      <c r="F695" s="243"/>
    </row>
    <row r="696">
      <c r="A696" s="242"/>
      <c r="B696" s="239"/>
      <c r="C696" s="240"/>
      <c r="D696" s="240"/>
      <c r="E696" s="240"/>
      <c r="F696" s="243"/>
    </row>
    <row r="697">
      <c r="A697" s="242"/>
      <c r="B697" s="239"/>
      <c r="C697" s="240"/>
      <c r="D697" s="240"/>
      <c r="E697" s="240"/>
      <c r="F697" s="243"/>
    </row>
    <row r="698">
      <c r="A698" s="242"/>
      <c r="B698" s="239"/>
      <c r="C698" s="240"/>
      <c r="D698" s="240"/>
      <c r="E698" s="240"/>
      <c r="F698" s="243"/>
    </row>
    <row r="699">
      <c r="A699" s="242"/>
      <c r="B699" s="239"/>
      <c r="C699" s="240"/>
      <c r="D699" s="240"/>
      <c r="E699" s="240"/>
      <c r="F699" s="243"/>
    </row>
    <row r="700">
      <c r="A700" s="242"/>
      <c r="B700" s="239"/>
      <c r="C700" s="240"/>
      <c r="D700" s="240"/>
      <c r="E700" s="240"/>
      <c r="F700" s="243"/>
    </row>
    <row r="701">
      <c r="A701" s="242"/>
      <c r="B701" s="239"/>
      <c r="C701" s="240"/>
      <c r="D701" s="240"/>
      <c r="E701" s="240"/>
      <c r="F701" s="243"/>
    </row>
    <row r="702">
      <c r="A702" s="242"/>
      <c r="B702" s="239"/>
      <c r="C702" s="240"/>
      <c r="D702" s="240"/>
      <c r="E702" s="240"/>
      <c r="F702" s="243"/>
    </row>
    <row r="703">
      <c r="A703" s="242"/>
      <c r="B703" s="239"/>
      <c r="C703" s="240"/>
      <c r="D703" s="240"/>
      <c r="E703" s="240"/>
      <c r="F703" s="243"/>
    </row>
    <row r="704">
      <c r="A704" s="242"/>
      <c r="B704" s="239"/>
      <c r="C704" s="240"/>
      <c r="D704" s="240"/>
      <c r="E704" s="240"/>
      <c r="F704" s="243"/>
    </row>
    <row r="705">
      <c r="A705" s="242"/>
      <c r="B705" s="239"/>
      <c r="C705" s="240"/>
      <c r="D705" s="240"/>
      <c r="E705" s="240"/>
      <c r="F705" s="243"/>
    </row>
    <row r="706">
      <c r="A706" s="242"/>
      <c r="B706" s="239"/>
      <c r="C706" s="240"/>
      <c r="D706" s="240"/>
      <c r="E706" s="240"/>
      <c r="F706" s="243"/>
    </row>
    <row r="707">
      <c r="A707" s="242"/>
      <c r="B707" s="239"/>
      <c r="C707" s="240"/>
      <c r="D707" s="240"/>
      <c r="E707" s="240"/>
      <c r="F707" s="243"/>
    </row>
    <row r="708">
      <c r="A708" s="242"/>
      <c r="B708" s="239"/>
      <c r="C708" s="240"/>
      <c r="D708" s="240"/>
      <c r="E708" s="240"/>
      <c r="F708" s="243"/>
    </row>
    <row r="709">
      <c r="A709" s="242"/>
      <c r="B709" s="239"/>
      <c r="C709" s="240"/>
      <c r="D709" s="240"/>
      <c r="E709" s="240"/>
      <c r="F709" s="243"/>
    </row>
    <row r="710">
      <c r="A710" s="242"/>
      <c r="B710" s="239"/>
      <c r="C710" s="240"/>
      <c r="D710" s="240"/>
      <c r="E710" s="240"/>
      <c r="F710" s="243"/>
    </row>
    <row r="711">
      <c r="A711" s="242"/>
      <c r="B711" s="239"/>
      <c r="C711" s="240"/>
      <c r="D711" s="240"/>
      <c r="E711" s="240"/>
      <c r="F711" s="243"/>
    </row>
    <row r="712">
      <c r="A712" s="242"/>
      <c r="B712" s="239"/>
      <c r="C712" s="240"/>
      <c r="D712" s="240"/>
      <c r="E712" s="240"/>
      <c r="F712" s="243"/>
    </row>
    <row r="713">
      <c r="A713" s="242"/>
      <c r="B713" s="239"/>
      <c r="C713" s="240"/>
      <c r="D713" s="240"/>
      <c r="E713" s="240"/>
      <c r="F713" s="243"/>
    </row>
    <row r="714">
      <c r="A714" s="242"/>
      <c r="B714" s="239"/>
      <c r="C714" s="240"/>
      <c r="D714" s="240"/>
      <c r="E714" s="240"/>
      <c r="F714" s="243"/>
    </row>
    <row r="715">
      <c r="A715" s="242"/>
      <c r="B715" s="239"/>
      <c r="C715" s="240"/>
      <c r="D715" s="240"/>
      <c r="E715" s="240"/>
      <c r="F715" s="243"/>
    </row>
    <row r="716">
      <c r="A716" s="242"/>
      <c r="B716" s="239"/>
      <c r="C716" s="240"/>
      <c r="D716" s="240"/>
      <c r="E716" s="240"/>
      <c r="F716" s="243"/>
    </row>
    <row r="717">
      <c r="A717" s="242"/>
      <c r="B717" s="239"/>
      <c r="C717" s="240"/>
      <c r="D717" s="240"/>
      <c r="E717" s="240"/>
      <c r="F717" s="243"/>
    </row>
    <row r="718">
      <c r="A718" s="242"/>
      <c r="B718" s="239"/>
      <c r="C718" s="240"/>
      <c r="D718" s="240"/>
      <c r="E718" s="240"/>
      <c r="F718" s="243"/>
    </row>
    <row r="719">
      <c r="A719" s="242"/>
      <c r="B719" s="239"/>
      <c r="C719" s="240"/>
      <c r="D719" s="240"/>
      <c r="E719" s="240"/>
      <c r="F719" s="243"/>
    </row>
    <row r="720">
      <c r="A720" s="242"/>
      <c r="B720" s="239"/>
      <c r="C720" s="240"/>
      <c r="D720" s="240"/>
      <c r="E720" s="240"/>
      <c r="F720" s="243"/>
    </row>
    <row r="721">
      <c r="A721" s="242"/>
      <c r="B721" s="239"/>
      <c r="C721" s="240"/>
      <c r="D721" s="240"/>
      <c r="E721" s="240"/>
      <c r="F721" s="243"/>
    </row>
    <row r="722">
      <c r="A722" s="242"/>
      <c r="B722" s="239"/>
      <c r="C722" s="240"/>
      <c r="D722" s="240"/>
      <c r="E722" s="240"/>
      <c r="F722" s="243"/>
    </row>
    <row r="723">
      <c r="A723" s="242"/>
      <c r="B723" s="239"/>
      <c r="C723" s="240"/>
      <c r="D723" s="240"/>
      <c r="E723" s="240"/>
      <c r="F723" s="243"/>
    </row>
    <row r="724">
      <c r="A724" s="242"/>
      <c r="B724" s="239"/>
      <c r="C724" s="240"/>
      <c r="D724" s="240"/>
      <c r="E724" s="240"/>
      <c r="F724" s="243"/>
    </row>
    <row r="725">
      <c r="A725" s="242"/>
      <c r="B725" s="239"/>
      <c r="C725" s="240"/>
      <c r="D725" s="240"/>
      <c r="E725" s="240"/>
      <c r="F725" s="243"/>
    </row>
    <row r="726">
      <c r="A726" s="242"/>
      <c r="B726" s="239"/>
      <c r="C726" s="240"/>
      <c r="D726" s="240"/>
      <c r="E726" s="240"/>
      <c r="F726" s="243"/>
    </row>
    <row r="727">
      <c r="A727" s="242"/>
      <c r="B727" s="239"/>
      <c r="C727" s="240"/>
      <c r="D727" s="240"/>
      <c r="E727" s="240"/>
      <c r="F727" s="243"/>
    </row>
    <row r="728">
      <c r="A728" s="242"/>
      <c r="B728" s="239"/>
      <c r="C728" s="240"/>
      <c r="D728" s="240"/>
      <c r="E728" s="240"/>
      <c r="F728" s="243"/>
    </row>
    <row r="729">
      <c r="A729" s="242"/>
      <c r="B729" s="239"/>
      <c r="C729" s="240"/>
      <c r="D729" s="240"/>
      <c r="E729" s="240"/>
      <c r="F729" s="243"/>
    </row>
    <row r="730">
      <c r="A730" s="242"/>
      <c r="B730" s="239"/>
      <c r="C730" s="240"/>
      <c r="D730" s="240"/>
      <c r="E730" s="240"/>
      <c r="F730" s="243"/>
    </row>
    <row r="731">
      <c r="A731" s="242"/>
      <c r="B731" s="239"/>
      <c r="C731" s="240"/>
      <c r="D731" s="240"/>
      <c r="E731" s="240"/>
      <c r="F731" s="243"/>
    </row>
    <row r="732">
      <c r="A732" s="242"/>
      <c r="B732" s="239"/>
      <c r="C732" s="240"/>
      <c r="D732" s="240"/>
      <c r="E732" s="240"/>
      <c r="F732" s="243"/>
    </row>
    <row r="733">
      <c r="A733" s="242"/>
      <c r="B733" s="239"/>
      <c r="C733" s="240"/>
      <c r="D733" s="240"/>
      <c r="E733" s="240"/>
      <c r="F733" s="243"/>
    </row>
    <row r="734">
      <c r="A734" s="242"/>
      <c r="B734" s="239"/>
      <c r="C734" s="240"/>
      <c r="D734" s="240"/>
      <c r="E734" s="240"/>
      <c r="F734" s="243"/>
    </row>
    <row r="735">
      <c r="A735" s="242"/>
      <c r="B735" s="239"/>
      <c r="C735" s="240"/>
      <c r="D735" s="240"/>
      <c r="E735" s="240"/>
      <c r="F735" s="243"/>
    </row>
    <row r="736">
      <c r="A736" s="242"/>
      <c r="B736" s="239"/>
      <c r="C736" s="240"/>
      <c r="D736" s="240"/>
      <c r="E736" s="240"/>
      <c r="F736" s="243"/>
    </row>
    <row r="737">
      <c r="A737" s="242"/>
      <c r="B737" s="239"/>
      <c r="C737" s="240"/>
      <c r="D737" s="240"/>
      <c r="E737" s="240"/>
      <c r="F737" s="243"/>
    </row>
    <row r="738">
      <c r="A738" s="242"/>
      <c r="B738" s="239"/>
      <c r="C738" s="240"/>
      <c r="D738" s="240"/>
      <c r="E738" s="240"/>
      <c r="F738" s="243"/>
    </row>
    <row r="739">
      <c r="A739" s="242"/>
      <c r="B739" s="239"/>
      <c r="C739" s="240"/>
      <c r="D739" s="240"/>
      <c r="E739" s="240"/>
      <c r="F739" s="243"/>
    </row>
    <row r="740">
      <c r="A740" s="242"/>
      <c r="B740" s="239"/>
      <c r="C740" s="240"/>
      <c r="D740" s="240"/>
      <c r="E740" s="240"/>
      <c r="F740" s="243"/>
    </row>
    <row r="741">
      <c r="A741" s="242"/>
      <c r="B741" s="239"/>
      <c r="C741" s="240"/>
      <c r="D741" s="240"/>
      <c r="E741" s="240"/>
      <c r="F741" s="243"/>
    </row>
    <row r="742">
      <c r="A742" s="242"/>
      <c r="B742" s="239"/>
      <c r="C742" s="240"/>
      <c r="D742" s="240"/>
      <c r="E742" s="240"/>
      <c r="F742" s="243"/>
    </row>
    <row r="743">
      <c r="A743" s="242"/>
      <c r="B743" s="239"/>
      <c r="C743" s="240"/>
      <c r="D743" s="240"/>
      <c r="E743" s="240"/>
      <c r="F743" s="243"/>
    </row>
    <row r="744">
      <c r="A744" s="242"/>
      <c r="B744" s="239"/>
      <c r="C744" s="240"/>
      <c r="D744" s="240"/>
      <c r="E744" s="240"/>
      <c r="F744" s="243"/>
    </row>
    <row r="745">
      <c r="A745" s="242"/>
      <c r="B745" s="239"/>
      <c r="C745" s="240"/>
      <c r="D745" s="240"/>
      <c r="E745" s="240"/>
      <c r="F745" s="243"/>
    </row>
    <row r="746">
      <c r="A746" s="242"/>
      <c r="B746" s="239"/>
      <c r="C746" s="240"/>
      <c r="D746" s="240"/>
      <c r="E746" s="240"/>
      <c r="F746" s="243"/>
    </row>
    <row r="747">
      <c r="A747" s="242"/>
      <c r="B747" s="239"/>
      <c r="C747" s="240"/>
      <c r="D747" s="240"/>
      <c r="E747" s="240"/>
      <c r="F747" s="243"/>
    </row>
    <row r="748">
      <c r="A748" s="242"/>
      <c r="B748" s="239"/>
      <c r="C748" s="240"/>
      <c r="D748" s="240"/>
      <c r="E748" s="240"/>
      <c r="F748" s="243"/>
    </row>
    <row r="749">
      <c r="A749" s="242"/>
      <c r="B749" s="239"/>
      <c r="C749" s="240"/>
      <c r="D749" s="240"/>
      <c r="E749" s="240"/>
      <c r="F749" s="243"/>
    </row>
    <row r="750">
      <c r="A750" s="242"/>
      <c r="B750" s="239"/>
      <c r="C750" s="240"/>
      <c r="D750" s="240"/>
      <c r="E750" s="240"/>
      <c r="F750" s="243"/>
    </row>
    <row r="751">
      <c r="A751" s="242"/>
      <c r="B751" s="239"/>
      <c r="C751" s="240"/>
      <c r="D751" s="240"/>
      <c r="E751" s="240"/>
      <c r="F751" s="243"/>
    </row>
    <row r="752">
      <c r="A752" s="242"/>
      <c r="B752" s="239"/>
      <c r="C752" s="240"/>
      <c r="D752" s="240"/>
      <c r="E752" s="240"/>
      <c r="F752" s="243"/>
    </row>
    <row r="753">
      <c r="A753" s="242"/>
      <c r="B753" s="239"/>
      <c r="C753" s="240"/>
      <c r="D753" s="240"/>
      <c r="E753" s="240"/>
      <c r="F753" s="243"/>
    </row>
    <row r="754">
      <c r="A754" s="242"/>
      <c r="B754" s="239"/>
      <c r="C754" s="240"/>
      <c r="D754" s="240"/>
      <c r="E754" s="240"/>
      <c r="F754" s="243"/>
    </row>
    <row r="755">
      <c r="A755" s="242"/>
      <c r="B755" s="239"/>
      <c r="C755" s="240"/>
      <c r="D755" s="240"/>
      <c r="E755" s="240"/>
      <c r="F755" s="243"/>
    </row>
    <row r="756">
      <c r="A756" s="242"/>
      <c r="B756" s="239"/>
      <c r="C756" s="240"/>
      <c r="D756" s="240"/>
      <c r="E756" s="240"/>
      <c r="F756" s="243"/>
    </row>
    <row r="757">
      <c r="A757" s="242"/>
      <c r="B757" s="239"/>
      <c r="C757" s="240"/>
      <c r="D757" s="240"/>
      <c r="E757" s="240"/>
      <c r="F757" s="243"/>
    </row>
    <row r="758">
      <c r="A758" s="242"/>
      <c r="B758" s="239"/>
      <c r="C758" s="240"/>
      <c r="D758" s="240"/>
      <c r="E758" s="240"/>
      <c r="F758" s="243"/>
    </row>
    <row r="759">
      <c r="A759" s="242"/>
      <c r="B759" s="239"/>
      <c r="C759" s="240"/>
      <c r="D759" s="240"/>
      <c r="E759" s="240"/>
      <c r="F759" s="243"/>
    </row>
    <row r="760">
      <c r="A760" s="242"/>
      <c r="B760" s="239"/>
      <c r="C760" s="240"/>
      <c r="D760" s="240"/>
      <c r="E760" s="240"/>
      <c r="F760" s="243"/>
    </row>
    <row r="761">
      <c r="A761" s="242"/>
      <c r="B761" s="239"/>
      <c r="C761" s="240"/>
      <c r="D761" s="240"/>
      <c r="E761" s="240"/>
      <c r="F761" s="243"/>
    </row>
    <row r="762">
      <c r="A762" s="242"/>
      <c r="B762" s="239"/>
      <c r="C762" s="240"/>
      <c r="D762" s="240"/>
      <c r="E762" s="240"/>
      <c r="F762" s="243"/>
    </row>
    <row r="763">
      <c r="A763" s="242"/>
      <c r="B763" s="239"/>
      <c r="C763" s="240"/>
      <c r="D763" s="240"/>
      <c r="E763" s="240"/>
      <c r="F763" s="243"/>
    </row>
    <row r="764">
      <c r="A764" s="242"/>
      <c r="B764" s="239"/>
      <c r="C764" s="240"/>
      <c r="D764" s="240"/>
      <c r="E764" s="240"/>
      <c r="F764" s="243"/>
    </row>
    <row r="765">
      <c r="A765" s="242"/>
      <c r="B765" s="239"/>
      <c r="C765" s="240"/>
      <c r="D765" s="240"/>
      <c r="E765" s="240"/>
      <c r="F765" s="243"/>
    </row>
    <row r="766">
      <c r="A766" s="242"/>
      <c r="B766" s="239"/>
      <c r="C766" s="240"/>
      <c r="D766" s="240"/>
      <c r="E766" s="240"/>
      <c r="F766" s="243"/>
    </row>
    <row r="767">
      <c r="A767" s="242"/>
      <c r="B767" s="239"/>
      <c r="C767" s="240"/>
      <c r="D767" s="240"/>
      <c r="E767" s="240"/>
      <c r="F767" s="243"/>
    </row>
    <row r="768">
      <c r="A768" s="242"/>
      <c r="B768" s="239"/>
      <c r="C768" s="240"/>
      <c r="D768" s="240"/>
      <c r="E768" s="240"/>
      <c r="F768" s="243"/>
    </row>
    <row r="769">
      <c r="A769" s="242"/>
      <c r="B769" s="239"/>
      <c r="C769" s="240"/>
      <c r="D769" s="240"/>
      <c r="E769" s="240"/>
      <c r="F769" s="243"/>
    </row>
    <row r="770">
      <c r="A770" s="242"/>
      <c r="B770" s="239"/>
      <c r="C770" s="240"/>
      <c r="D770" s="240"/>
      <c r="E770" s="240"/>
      <c r="F770" s="243"/>
    </row>
    <row r="771">
      <c r="A771" s="242"/>
      <c r="B771" s="239"/>
      <c r="C771" s="240"/>
      <c r="D771" s="240"/>
      <c r="E771" s="240"/>
      <c r="F771" s="243"/>
    </row>
    <row r="772">
      <c r="A772" s="242"/>
      <c r="B772" s="239"/>
      <c r="C772" s="240"/>
      <c r="D772" s="240"/>
      <c r="E772" s="240"/>
      <c r="F772" s="243"/>
    </row>
    <row r="773">
      <c r="A773" s="242"/>
      <c r="B773" s="239"/>
      <c r="C773" s="240"/>
      <c r="D773" s="240"/>
      <c r="E773" s="240"/>
      <c r="F773" s="243"/>
    </row>
    <row r="774">
      <c r="A774" s="242"/>
      <c r="B774" s="239"/>
      <c r="C774" s="240"/>
      <c r="D774" s="240"/>
      <c r="E774" s="240"/>
      <c r="F774" s="243"/>
    </row>
    <row r="775">
      <c r="A775" s="242"/>
      <c r="B775" s="239"/>
      <c r="C775" s="240"/>
      <c r="D775" s="240"/>
      <c r="E775" s="240"/>
      <c r="F775" s="243"/>
    </row>
    <row r="776">
      <c r="A776" s="242"/>
      <c r="B776" s="239"/>
      <c r="C776" s="240"/>
      <c r="D776" s="240"/>
      <c r="E776" s="240"/>
      <c r="F776" s="243"/>
    </row>
    <row r="777">
      <c r="A777" s="242"/>
      <c r="B777" s="239"/>
      <c r="C777" s="240"/>
      <c r="D777" s="240"/>
      <c r="E777" s="240"/>
      <c r="F777" s="243"/>
    </row>
    <row r="778">
      <c r="A778" s="242"/>
      <c r="B778" s="239"/>
      <c r="C778" s="240"/>
      <c r="D778" s="240"/>
      <c r="E778" s="240"/>
      <c r="F778" s="243"/>
    </row>
    <row r="779">
      <c r="A779" s="242"/>
      <c r="B779" s="239"/>
      <c r="C779" s="240"/>
      <c r="D779" s="240"/>
      <c r="E779" s="240"/>
      <c r="F779" s="243"/>
    </row>
    <row r="780">
      <c r="A780" s="242"/>
      <c r="B780" s="239"/>
      <c r="C780" s="240"/>
      <c r="D780" s="240"/>
      <c r="E780" s="240"/>
      <c r="F780" s="243"/>
    </row>
    <row r="781">
      <c r="A781" s="242"/>
      <c r="B781" s="239"/>
      <c r="C781" s="240"/>
      <c r="D781" s="240"/>
      <c r="E781" s="240"/>
      <c r="F781" s="243"/>
    </row>
    <row r="782">
      <c r="A782" s="242"/>
      <c r="B782" s="239"/>
      <c r="C782" s="240"/>
      <c r="D782" s="240"/>
      <c r="E782" s="240"/>
      <c r="F782" s="243"/>
    </row>
    <row r="783">
      <c r="A783" s="242"/>
      <c r="B783" s="239"/>
      <c r="C783" s="240"/>
      <c r="D783" s="240"/>
      <c r="E783" s="240"/>
      <c r="F783" s="243"/>
    </row>
    <row r="784">
      <c r="A784" s="242"/>
      <c r="B784" s="239"/>
      <c r="C784" s="240"/>
      <c r="D784" s="240"/>
      <c r="E784" s="240"/>
      <c r="F784" s="243"/>
    </row>
    <row r="785">
      <c r="A785" s="242"/>
      <c r="B785" s="239"/>
      <c r="C785" s="240"/>
      <c r="D785" s="240"/>
      <c r="E785" s="240"/>
      <c r="F785" s="243"/>
    </row>
    <row r="786">
      <c r="A786" s="242"/>
      <c r="B786" s="239"/>
      <c r="C786" s="240"/>
      <c r="D786" s="240"/>
      <c r="E786" s="240"/>
      <c r="F786" s="243"/>
    </row>
    <row r="787">
      <c r="A787" s="242"/>
      <c r="B787" s="239"/>
      <c r="C787" s="240"/>
      <c r="D787" s="240"/>
      <c r="E787" s="240"/>
      <c r="F787" s="243"/>
    </row>
    <row r="788">
      <c r="A788" s="242"/>
      <c r="B788" s="239"/>
      <c r="C788" s="240"/>
      <c r="D788" s="240"/>
      <c r="E788" s="240"/>
      <c r="F788" s="243"/>
    </row>
    <row r="789">
      <c r="A789" s="242"/>
      <c r="B789" s="239"/>
      <c r="C789" s="240"/>
      <c r="D789" s="240"/>
      <c r="E789" s="240"/>
      <c r="F789" s="243"/>
    </row>
    <row r="790">
      <c r="A790" s="242"/>
      <c r="B790" s="239"/>
      <c r="C790" s="240"/>
      <c r="D790" s="240"/>
      <c r="E790" s="240"/>
      <c r="F790" s="243"/>
    </row>
    <row r="791">
      <c r="A791" s="242"/>
      <c r="B791" s="239"/>
      <c r="C791" s="240"/>
      <c r="D791" s="240"/>
      <c r="E791" s="240"/>
      <c r="F791" s="243"/>
    </row>
    <row r="792">
      <c r="A792" s="242"/>
      <c r="B792" s="239"/>
      <c r="C792" s="240"/>
      <c r="D792" s="240"/>
      <c r="E792" s="240"/>
      <c r="F792" s="243"/>
    </row>
    <row r="793">
      <c r="A793" s="242"/>
      <c r="B793" s="239"/>
      <c r="C793" s="240"/>
      <c r="D793" s="240"/>
      <c r="E793" s="240"/>
      <c r="F793" s="243"/>
    </row>
    <row r="794">
      <c r="A794" s="242"/>
      <c r="B794" s="239"/>
      <c r="C794" s="240"/>
      <c r="D794" s="240"/>
      <c r="E794" s="240"/>
      <c r="F794" s="243"/>
    </row>
    <row r="795">
      <c r="A795" s="242"/>
      <c r="B795" s="239"/>
      <c r="C795" s="240"/>
      <c r="D795" s="240"/>
      <c r="E795" s="240"/>
      <c r="F795" s="243"/>
    </row>
    <row r="796">
      <c r="A796" s="242"/>
      <c r="B796" s="239"/>
      <c r="C796" s="240"/>
      <c r="D796" s="240"/>
      <c r="E796" s="240"/>
      <c r="F796" s="243"/>
    </row>
    <row r="797">
      <c r="A797" s="242"/>
      <c r="B797" s="239"/>
      <c r="C797" s="240"/>
      <c r="D797" s="240"/>
      <c r="E797" s="240"/>
      <c r="F797" s="243"/>
    </row>
    <row r="798">
      <c r="A798" s="242"/>
      <c r="B798" s="239"/>
      <c r="C798" s="240"/>
      <c r="D798" s="240"/>
      <c r="E798" s="240"/>
      <c r="F798" s="243"/>
    </row>
    <row r="799">
      <c r="A799" s="242"/>
      <c r="B799" s="239"/>
      <c r="C799" s="240"/>
      <c r="D799" s="240"/>
      <c r="E799" s="240"/>
      <c r="F799" s="243"/>
    </row>
    <row r="800">
      <c r="A800" s="242"/>
      <c r="B800" s="239"/>
      <c r="C800" s="240"/>
      <c r="D800" s="240"/>
      <c r="E800" s="240"/>
      <c r="F800" s="243"/>
    </row>
    <row r="801">
      <c r="A801" s="242"/>
      <c r="B801" s="239"/>
      <c r="C801" s="240"/>
      <c r="D801" s="240"/>
      <c r="E801" s="240"/>
      <c r="F801" s="243"/>
    </row>
    <row r="802">
      <c r="A802" s="242"/>
      <c r="B802" s="239"/>
      <c r="C802" s="240"/>
      <c r="D802" s="240"/>
      <c r="E802" s="240"/>
      <c r="F802" s="243"/>
    </row>
    <row r="803">
      <c r="A803" s="242"/>
      <c r="B803" s="239"/>
      <c r="C803" s="240"/>
      <c r="D803" s="240"/>
      <c r="E803" s="240"/>
      <c r="F803" s="243"/>
    </row>
    <row r="804">
      <c r="A804" s="242"/>
      <c r="B804" s="239"/>
      <c r="C804" s="240"/>
      <c r="D804" s="240"/>
      <c r="E804" s="240"/>
      <c r="F804" s="243"/>
    </row>
    <row r="805">
      <c r="A805" s="242"/>
      <c r="B805" s="239"/>
      <c r="C805" s="240"/>
      <c r="D805" s="240"/>
      <c r="E805" s="240"/>
      <c r="F805" s="243"/>
    </row>
    <row r="806">
      <c r="A806" s="242"/>
      <c r="B806" s="239"/>
      <c r="C806" s="240"/>
      <c r="D806" s="240"/>
      <c r="E806" s="240"/>
      <c r="F806" s="243"/>
    </row>
    <row r="807">
      <c r="A807" s="242"/>
      <c r="B807" s="239"/>
      <c r="C807" s="240"/>
      <c r="D807" s="240"/>
      <c r="E807" s="240"/>
      <c r="F807" s="243"/>
    </row>
    <row r="808">
      <c r="A808" s="242"/>
      <c r="B808" s="239"/>
      <c r="C808" s="240"/>
      <c r="D808" s="240"/>
      <c r="E808" s="240"/>
      <c r="F808" s="243"/>
    </row>
    <row r="809">
      <c r="A809" s="242"/>
      <c r="B809" s="239"/>
      <c r="C809" s="240"/>
      <c r="D809" s="240"/>
      <c r="E809" s="240"/>
      <c r="F809" s="243"/>
    </row>
    <row r="810">
      <c r="A810" s="242"/>
      <c r="B810" s="239"/>
      <c r="C810" s="240"/>
      <c r="D810" s="240"/>
      <c r="E810" s="240"/>
      <c r="F810" s="243"/>
    </row>
    <row r="811">
      <c r="A811" s="242"/>
      <c r="B811" s="239"/>
      <c r="C811" s="240"/>
      <c r="D811" s="240"/>
      <c r="E811" s="240"/>
      <c r="F811" s="243"/>
    </row>
    <row r="812">
      <c r="A812" s="242"/>
      <c r="B812" s="239"/>
      <c r="C812" s="240"/>
      <c r="D812" s="240"/>
      <c r="E812" s="240"/>
      <c r="F812" s="243"/>
    </row>
    <row r="813">
      <c r="A813" s="242"/>
      <c r="B813" s="239"/>
      <c r="C813" s="240"/>
      <c r="D813" s="240"/>
      <c r="E813" s="240"/>
      <c r="F813" s="243"/>
    </row>
    <row r="814">
      <c r="A814" s="242"/>
      <c r="B814" s="239"/>
      <c r="C814" s="240"/>
      <c r="D814" s="240"/>
      <c r="E814" s="240"/>
      <c r="F814" s="243"/>
    </row>
    <row r="815">
      <c r="A815" s="242"/>
      <c r="B815" s="239"/>
      <c r="C815" s="240"/>
      <c r="D815" s="240"/>
      <c r="E815" s="240"/>
      <c r="F815" s="243"/>
    </row>
    <row r="816">
      <c r="A816" s="242"/>
      <c r="B816" s="239"/>
      <c r="C816" s="240"/>
      <c r="D816" s="240"/>
      <c r="E816" s="240"/>
      <c r="F816" s="243"/>
    </row>
    <row r="817">
      <c r="A817" s="242"/>
      <c r="B817" s="239"/>
      <c r="C817" s="240"/>
      <c r="D817" s="240"/>
      <c r="E817" s="240"/>
      <c r="F817" s="243"/>
    </row>
    <row r="818">
      <c r="A818" s="242"/>
      <c r="B818" s="239"/>
      <c r="C818" s="240"/>
      <c r="D818" s="240"/>
      <c r="E818" s="240"/>
      <c r="F818" s="243"/>
    </row>
    <row r="819">
      <c r="A819" s="242"/>
      <c r="B819" s="239"/>
      <c r="C819" s="240"/>
      <c r="D819" s="240"/>
      <c r="E819" s="240"/>
      <c r="F819" s="243"/>
    </row>
    <row r="820">
      <c r="A820" s="242"/>
      <c r="B820" s="239"/>
      <c r="C820" s="240"/>
      <c r="D820" s="240"/>
      <c r="E820" s="240"/>
      <c r="F820" s="243"/>
    </row>
    <row r="821">
      <c r="A821" s="242"/>
      <c r="B821" s="239"/>
      <c r="C821" s="240"/>
      <c r="D821" s="240"/>
      <c r="E821" s="240"/>
      <c r="F821" s="243"/>
    </row>
    <row r="822">
      <c r="A822" s="242"/>
      <c r="B822" s="239"/>
      <c r="C822" s="240"/>
      <c r="D822" s="240"/>
      <c r="E822" s="240"/>
      <c r="F822" s="243"/>
    </row>
    <row r="823">
      <c r="A823" s="242"/>
      <c r="B823" s="239"/>
      <c r="C823" s="240"/>
      <c r="D823" s="240"/>
      <c r="E823" s="240"/>
      <c r="F823" s="243"/>
    </row>
    <row r="824">
      <c r="A824" s="242"/>
      <c r="B824" s="239"/>
      <c r="C824" s="240"/>
      <c r="D824" s="240"/>
      <c r="E824" s="240"/>
      <c r="F824" s="243"/>
    </row>
    <row r="825">
      <c r="A825" s="242"/>
      <c r="B825" s="239"/>
      <c r="C825" s="240"/>
      <c r="D825" s="240"/>
      <c r="E825" s="240"/>
      <c r="F825" s="243"/>
    </row>
    <row r="826">
      <c r="A826" s="242"/>
      <c r="B826" s="239"/>
      <c r="C826" s="240"/>
      <c r="D826" s="240"/>
      <c r="E826" s="240"/>
      <c r="F826" s="243"/>
    </row>
    <row r="827">
      <c r="A827" s="242"/>
      <c r="B827" s="239"/>
      <c r="C827" s="240"/>
      <c r="D827" s="240"/>
      <c r="E827" s="240"/>
      <c r="F827" s="243"/>
    </row>
    <row r="828">
      <c r="A828" s="242"/>
      <c r="B828" s="239"/>
      <c r="C828" s="240"/>
      <c r="D828" s="240"/>
      <c r="E828" s="240"/>
      <c r="F828" s="243"/>
    </row>
    <row r="829">
      <c r="A829" s="242"/>
      <c r="B829" s="239"/>
      <c r="C829" s="240"/>
      <c r="D829" s="240"/>
      <c r="E829" s="240"/>
      <c r="F829" s="243"/>
    </row>
    <row r="830">
      <c r="A830" s="242"/>
      <c r="B830" s="239"/>
      <c r="C830" s="240"/>
      <c r="D830" s="240"/>
      <c r="E830" s="240"/>
      <c r="F830" s="243"/>
    </row>
    <row r="831">
      <c r="A831" s="242"/>
      <c r="B831" s="239"/>
      <c r="C831" s="240"/>
      <c r="D831" s="240"/>
      <c r="E831" s="240"/>
      <c r="F831" s="243"/>
    </row>
    <row r="832">
      <c r="A832" s="242"/>
      <c r="B832" s="239"/>
      <c r="C832" s="240"/>
      <c r="D832" s="240"/>
      <c r="E832" s="240"/>
      <c r="F832" s="243"/>
    </row>
    <row r="833">
      <c r="A833" s="242"/>
      <c r="B833" s="239"/>
      <c r="C833" s="240"/>
      <c r="D833" s="240"/>
      <c r="E833" s="240"/>
      <c r="F833" s="243"/>
    </row>
    <row r="834">
      <c r="A834" s="242"/>
      <c r="B834" s="239"/>
      <c r="C834" s="240"/>
      <c r="D834" s="240"/>
      <c r="E834" s="240"/>
      <c r="F834" s="243"/>
    </row>
    <row r="835">
      <c r="A835" s="242"/>
      <c r="B835" s="239"/>
      <c r="C835" s="240"/>
      <c r="D835" s="240"/>
      <c r="E835" s="240"/>
      <c r="F835" s="243"/>
    </row>
    <row r="836">
      <c r="A836" s="242"/>
      <c r="B836" s="239"/>
      <c r="C836" s="240"/>
      <c r="D836" s="240"/>
      <c r="E836" s="240"/>
      <c r="F836" s="243"/>
    </row>
    <row r="837">
      <c r="A837" s="242"/>
      <c r="B837" s="239"/>
      <c r="C837" s="240"/>
      <c r="D837" s="240"/>
      <c r="E837" s="240"/>
      <c r="F837" s="243"/>
    </row>
    <row r="838">
      <c r="A838" s="242"/>
      <c r="B838" s="239"/>
      <c r="C838" s="240"/>
      <c r="D838" s="240"/>
      <c r="E838" s="240"/>
      <c r="F838" s="243"/>
    </row>
    <row r="839">
      <c r="A839" s="242"/>
      <c r="B839" s="239"/>
      <c r="C839" s="240"/>
      <c r="D839" s="240"/>
      <c r="E839" s="240"/>
      <c r="F839" s="243"/>
    </row>
    <row r="840">
      <c r="A840" s="242"/>
      <c r="B840" s="239"/>
      <c r="C840" s="240"/>
      <c r="D840" s="240"/>
      <c r="E840" s="240"/>
      <c r="F840" s="243"/>
    </row>
    <row r="841">
      <c r="A841" s="242"/>
      <c r="B841" s="239"/>
      <c r="C841" s="240"/>
      <c r="D841" s="240"/>
      <c r="E841" s="240"/>
      <c r="F841" s="243"/>
    </row>
    <row r="842">
      <c r="A842" s="242"/>
      <c r="B842" s="239"/>
      <c r="C842" s="240"/>
      <c r="D842" s="240"/>
      <c r="E842" s="240"/>
      <c r="F842" s="243"/>
    </row>
    <row r="843">
      <c r="A843" s="242"/>
      <c r="B843" s="239"/>
      <c r="C843" s="240"/>
      <c r="D843" s="240"/>
      <c r="E843" s="240"/>
      <c r="F843" s="243"/>
    </row>
    <row r="844">
      <c r="A844" s="242"/>
      <c r="B844" s="239"/>
      <c r="C844" s="240"/>
      <c r="D844" s="240"/>
      <c r="E844" s="240"/>
      <c r="F844" s="243"/>
    </row>
    <row r="845">
      <c r="A845" s="242"/>
      <c r="B845" s="239"/>
      <c r="C845" s="240"/>
      <c r="D845" s="240"/>
      <c r="E845" s="240"/>
      <c r="F845" s="243"/>
    </row>
    <row r="846">
      <c r="A846" s="242"/>
      <c r="B846" s="239"/>
      <c r="C846" s="240"/>
      <c r="D846" s="240"/>
      <c r="E846" s="240"/>
      <c r="F846" s="243"/>
    </row>
    <row r="847">
      <c r="A847" s="242"/>
      <c r="B847" s="239"/>
      <c r="C847" s="240"/>
      <c r="D847" s="240"/>
      <c r="E847" s="240"/>
      <c r="F847" s="243"/>
    </row>
    <row r="848">
      <c r="A848" s="242"/>
      <c r="B848" s="239"/>
      <c r="C848" s="240"/>
      <c r="D848" s="240"/>
      <c r="E848" s="240"/>
      <c r="F848" s="243"/>
    </row>
    <row r="849">
      <c r="A849" s="242"/>
      <c r="B849" s="239"/>
      <c r="C849" s="240"/>
      <c r="D849" s="240"/>
      <c r="E849" s="240"/>
      <c r="F849" s="243"/>
    </row>
    <row r="850">
      <c r="A850" s="242"/>
      <c r="B850" s="239"/>
      <c r="C850" s="240"/>
      <c r="D850" s="240"/>
      <c r="E850" s="240"/>
      <c r="F850" s="243"/>
    </row>
    <row r="851">
      <c r="A851" s="242"/>
      <c r="B851" s="239"/>
      <c r="C851" s="240"/>
      <c r="D851" s="240"/>
      <c r="E851" s="240"/>
      <c r="F851" s="243"/>
    </row>
    <row r="852">
      <c r="A852" s="242"/>
      <c r="B852" s="239"/>
      <c r="C852" s="240"/>
      <c r="D852" s="240"/>
      <c r="E852" s="240"/>
      <c r="F852" s="243"/>
    </row>
    <row r="853">
      <c r="A853" s="242"/>
      <c r="B853" s="239"/>
      <c r="C853" s="240"/>
      <c r="D853" s="240"/>
      <c r="E853" s="240"/>
      <c r="F853" s="243"/>
    </row>
    <row r="854">
      <c r="A854" s="242"/>
      <c r="B854" s="239"/>
      <c r="C854" s="240"/>
      <c r="D854" s="240"/>
      <c r="E854" s="240"/>
      <c r="F854" s="243"/>
    </row>
    <row r="855">
      <c r="A855" s="242"/>
      <c r="B855" s="239"/>
      <c r="C855" s="240"/>
      <c r="D855" s="240"/>
      <c r="E855" s="240"/>
      <c r="F855" s="243"/>
    </row>
    <row r="856">
      <c r="A856" s="242"/>
      <c r="B856" s="239"/>
      <c r="C856" s="240"/>
      <c r="D856" s="240"/>
      <c r="E856" s="240"/>
      <c r="F856" s="243"/>
    </row>
    <row r="857">
      <c r="A857" s="242"/>
      <c r="B857" s="239"/>
      <c r="C857" s="240"/>
      <c r="D857" s="240"/>
      <c r="E857" s="240"/>
      <c r="F857" s="243"/>
    </row>
    <row r="858">
      <c r="A858" s="242"/>
      <c r="B858" s="239"/>
      <c r="C858" s="240"/>
      <c r="D858" s="240"/>
      <c r="E858" s="240"/>
      <c r="F858" s="243"/>
    </row>
    <row r="859">
      <c r="A859" s="242"/>
      <c r="B859" s="239"/>
      <c r="C859" s="240"/>
      <c r="D859" s="240"/>
      <c r="E859" s="240"/>
      <c r="F859" s="243"/>
    </row>
    <row r="860">
      <c r="A860" s="242"/>
      <c r="B860" s="239"/>
      <c r="C860" s="240"/>
      <c r="D860" s="240"/>
      <c r="E860" s="240"/>
      <c r="F860" s="243"/>
    </row>
    <row r="861">
      <c r="A861" s="242"/>
      <c r="B861" s="239"/>
      <c r="C861" s="240"/>
      <c r="D861" s="240"/>
      <c r="E861" s="240"/>
      <c r="F861" s="243"/>
    </row>
    <row r="862">
      <c r="A862" s="242"/>
      <c r="B862" s="239"/>
      <c r="C862" s="240"/>
      <c r="D862" s="240"/>
      <c r="E862" s="240"/>
      <c r="F862" s="243"/>
    </row>
    <row r="863">
      <c r="A863" s="242"/>
      <c r="B863" s="239"/>
      <c r="C863" s="240"/>
      <c r="D863" s="240"/>
      <c r="E863" s="240"/>
      <c r="F863" s="243"/>
    </row>
    <row r="864">
      <c r="A864" s="242"/>
      <c r="B864" s="239"/>
      <c r="C864" s="240"/>
      <c r="D864" s="240"/>
      <c r="E864" s="240"/>
      <c r="F864" s="243"/>
    </row>
    <row r="865">
      <c r="A865" s="242"/>
      <c r="B865" s="239"/>
      <c r="C865" s="240"/>
      <c r="D865" s="240"/>
      <c r="E865" s="240"/>
      <c r="F865" s="243"/>
    </row>
    <row r="866">
      <c r="A866" s="242"/>
      <c r="B866" s="239"/>
      <c r="C866" s="240"/>
      <c r="D866" s="240"/>
      <c r="E866" s="240"/>
      <c r="F866" s="243"/>
    </row>
    <row r="867">
      <c r="A867" s="242"/>
      <c r="B867" s="239"/>
      <c r="C867" s="240"/>
      <c r="D867" s="240"/>
      <c r="E867" s="240"/>
      <c r="F867" s="243"/>
    </row>
    <row r="868">
      <c r="A868" s="242"/>
      <c r="B868" s="239"/>
      <c r="C868" s="240"/>
      <c r="D868" s="240"/>
      <c r="E868" s="240"/>
      <c r="F868" s="243"/>
    </row>
    <row r="869">
      <c r="A869" s="242"/>
      <c r="B869" s="239"/>
      <c r="C869" s="240"/>
      <c r="D869" s="240"/>
      <c r="E869" s="240"/>
      <c r="F869" s="243"/>
    </row>
    <row r="870">
      <c r="A870" s="242"/>
      <c r="B870" s="239"/>
      <c r="C870" s="240"/>
      <c r="D870" s="240"/>
      <c r="E870" s="240"/>
      <c r="F870" s="243"/>
    </row>
    <row r="871">
      <c r="A871" s="242"/>
      <c r="B871" s="239"/>
      <c r="C871" s="240"/>
      <c r="D871" s="240"/>
      <c r="E871" s="240"/>
      <c r="F871" s="243"/>
    </row>
    <row r="872">
      <c r="A872" s="242"/>
      <c r="B872" s="239"/>
      <c r="C872" s="240"/>
      <c r="D872" s="240"/>
      <c r="E872" s="240"/>
      <c r="F872" s="243"/>
    </row>
    <row r="873">
      <c r="A873" s="242"/>
      <c r="B873" s="239"/>
      <c r="C873" s="240"/>
      <c r="D873" s="240"/>
      <c r="E873" s="240"/>
      <c r="F873" s="243"/>
    </row>
    <row r="874">
      <c r="A874" s="242"/>
      <c r="B874" s="239"/>
      <c r="C874" s="240"/>
      <c r="D874" s="240"/>
      <c r="E874" s="240"/>
      <c r="F874" s="243"/>
    </row>
    <row r="875">
      <c r="A875" s="242"/>
      <c r="B875" s="239"/>
      <c r="C875" s="240"/>
      <c r="D875" s="240"/>
      <c r="E875" s="240"/>
      <c r="F875" s="243"/>
    </row>
    <row r="876">
      <c r="A876" s="242"/>
      <c r="B876" s="239"/>
      <c r="C876" s="240"/>
      <c r="D876" s="240"/>
      <c r="E876" s="240"/>
      <c r="F876" s="243"/>
    </row>
    <row r="877">
      <c r="A877" s="242"/>
      <c r="B877" s="239"/>
      <c r="C877" s="240"/>
      <c r="D877" s="240"/>
      <c r="E877" s="240"/>
      <c r="F877" s="243"/>
    </row>
    <row r="878">
      <c r="A878" s="242"/>
      <c r="B878" s="239"/>
      <c r="C878" s="240"/>
      <c r="D878" s="240"/>
      <c r="E878" s="240"/>
      <c r="F878" s="243"/>
    </row>
    <row r="879">
      <c r="A879" s="242"/>
      <c r="B879" s="239"/>
      <c r="C879" s="240"/>
      <c r="D879" s="240"/>
      <c r="E879" s="240"/>
      <c r="F879" s="243"/>
    </row>
    <row r="880">
      <c r="A880" s="242"/>
      <c r="B880" s="239"/>
      <c r="C880" s="240"/>
      <c r="D880" s="240"/>
      <c r="E880" s="240"/>
      <c r="F880" s="243"/>
    </row>
    <row r="881">
      <c r="A881" s="242"/>
      <c r="B881" s="239"/>
      <c r="C881" s="240"/>
      <c r="D881" s="240"/>
      <c r="E881" s="240"/>
      <c r="F881" s="243"/>
    </row>
    <row r="882">
      <c r="A882" s="242"/>
      <c r="B882" s="239"/>
      <c r="C882" s="240"/>
      <c r="D882" s="240"/>
      <c r="E882" s="240"/>
      <c r="F882" s="243"/>
    </row>
    <row r="883">
      <c r="A883" s="242"/>
      <c r="B883" s="239"/>
      <c r="C883" s="240"/>
      <c r="D883" s="240"/>
      <c r="E883" s="240"/>
      <c r="F883" s="243"/>
    </row>
    <row r="884">
      <c r="A884" s="242"/>
      <c r="B884" s="239"/>
      <c r="C884" s="240"/>
      <c r="D884" s="240"/>
      <c r="E884" s="240"/>
      <c r="F884" s="243"/>
    </row>
    <row r="885">
      <c r="A885" s="242"/>
      <c r="B885" s="239"/>
      <c r="C885" s="240"/>
      <c r="D885" s="240"/>
      <c r="E885" s="240"/>
      <c r="F885" s="243"/>
    </row>
    <row r="886">
      <c r="A886" s="242"/>
      <c r="B886" s="239"/>
      <c r="C886" s="240"/>
      <c r="D886" s="240"/>
      <c r="E886" s="240"/>
      <c r="F886" s="243"/>
    </row>
    <row r="887">
      <c r="A887" s="242"/>
      <c r="B887" s="239"/>
      <c r="C887" s="240"/>
      <c r="D887" s="240"/>
      <c r="E887" s="240"/>
      <c r="F887" s="243"/>
    </row>
    <row r="888">
      <c r="A888" s="242"/>
      <c r="B888" s="239"/>
      <c r="C888" s="240"/>
      <c r="D888" s="240"/>
      <c r="E888" s="240"/>
      <c r="F888" s="243"/>
    </row>
    <row r="889">
      <c r="A889" s="242"/>
      <c r="B889" s="239"/>
      <c r="C889" s="240"/>
      <c r="D889" s="240"/>
      <c r="E889" s="240"/>
      <c r="F889" s="243"/>
    </row>
    <row r="890">
      <c r="A890" s="242"/>
      <c r="B890" s="239"/>
      <c r="C890" s="240"/>
      <c r="D890" s="240"/>
      <c r="E890" s="240"/>
      <c r="F890" s="243"/>
    </row>
    <row r="891">
      <c r="A891" s="242"/>
      <c r="B891" s="239"/>
      <c r="C891" s="240"/>
      <c r="D891" s="240"/>
      <c r="E891" s="240"/>
      <c r="F891" s="243"/>
    </row>
    <row r="892">
      <c r="A892" s="242"/>
      <c r="B892" s="239"/>
      <c r="C892" s="240"/>
      <c r="D892" s="240"/>
      <c r="E892" s="240"/>
      <c r="F892" s="243"/>
    </row>
    <row r="893">
      <c r="A893" s="242"/>
      <c r="B893" s="239"/>
      <c r="C893" s="240"/>
      <c r="D893" s="240"/>
      <c r="E893" s="240"/>
      <c r="F893" s="243"/>
    </row>
    <row r="894">
      <c r="A894" s="242"/>
      <c r="B894" s="239"/>
      <c r="C894" s="240"/>
      <c r="D894" s="240"/>
      <c r="E894" s="240"/>
      <c r="F894" s="243"/>
    </row>
    <row r="895">
      <c r="A895" s="242"/>
      <c r="B895" s="239"/>
      <c r="C895" s="240"/>
      <c r="D895" s="240"/>
      <c r="E895" s="240"/>
      <c r="F895" s="243"/>
    </row>
    <row r="896">
      <c r="A896" s="242"/>
      <c r="B896" s="239"/>
      <c r="C896" s="240"/>
      <c r="D896" s="240"/>
      <c r="E896" s="240"/>
      <c r="F896" s="243"/>
    </row>
    <row r="897">
      <c r="A897" s="242"/>
      <c r="B897" s="239"/>
      <c r="C897" s="240"/>
      <c r="D897" s="240"/>
      <c r="E897" s="240"/>
      <c r="F897" s="243"/>
    </row>
    <row r="898">
      <c r="A898" s="242"/>
      <c r="B898" s="239"/>
      <c r="C898" s="240"/>
      <c r="D898" s="240"/>
      <c r="E898" s="240"/>
      <c r="F898" s="243"/>
    </row>
    <row r="899">
      <c r="A899" s="242"/>
      <c r="B899" s="239"/>
      <c r="C899" s="240"/>
      <c r="D899" s="240"/>
      <c r="E899" s="240"/>
      <c r="F899" s="243"/>
    </row>
    <row r="900">
      <c r="A900" s="242"/>
      <c r="B900" s="239"/>
      <c r="C900" s="240"/>
      <c r="D900" s="240"/>
      <c r="E900" s="240"/>
      <c r="F900" s="243"/>
    </row>
    <row r="901">
      <c r="A901" s="242"/>
      <c r="B901" s="239"/>
      <c r="C901" s="240"/>
      <c r="D901" s="240"/>
      <c r="E901" s="240"/>
      <c r="F901" s="243"/>
    </row>
    <row r="902">
      <c r="A902" s="242"/>
      <c r="B902" s="239"/>
      <c r="C902" s="240"/>
      <c r="D902" s="240"/>
      <c r="E902" s="240"/>
      <c r="F902" s="243"/>
    </row>
    <row r="903">
      <c r="A903" s="242"/>
      <c r="B903" s="239"/>
      <c r="C903" s="240"/>
      <c r="D903" s="240"/>
      <c r="E903" s="240"/>
      <c r="F903" s="243"/>
    </row>
    <row r="904">
      <c r="A904" s="242"/>
      <c r="B904" s="239"/>
      <c r="C904" s="240"/>
      <c r="D904" s="240"/>
      <c r="E904" s="240"/>
      <c r="F904" s="243"/>
    </row>
    <row r="905">
      <c r="A905" s="242"/>
      <c r="B905" s="239"/>
      <c r="C905" s="240"/>
      <c r="D905" s="240"/>
      <c r="E905" s="240"/>
      <c r="F905" s="243"/>
    </row>
    <row r="906">
      <c r="A906" s="242"/>
      <c r="B906" s="239"/>
      <c r="C906" s="240"/>
      <c r="D906" s="240"/>
      <c r="E906" s="240"/>
      <c r="F906" s="243"/>
    </row>
    <row r="907">
      <c r="A907" s="242"/>
      <c r="B907" s="239"/>
      <c r="C907" s="240"/>
      <c r="D907" s="240"/>
      <c r="E907" s="240"/>
      <c r="F907" s="243"/>
    </row>
    <row r="908">
      <c r="A908" s="242"/>
      <c r="B908" s="239"/>
      <c r="C908" s="240"/>
      <c r="D908" s="240"/>
      <c r="E908" s="240"/>
      <c r="F908" s="243"/>
    </row>
    <row r="909">
      <c r="A909" s="242"/>
      <c r="B909" s="239"/>
      <c r="C909" s="240"/>
      <c r="D909" s="240"/>
      <c r="E909" s="240"/>
      <c r="F909" s="243"/>
    </row>
    <row r="910">
      <c r="A910" s="242"/>
      <c r="B910" s="239"/>
      <c r="C910" s="240"/>
      <c r="D910" s="240"/>
      <c r="E910" s="240"/>
      <c r="F910" s="243"/>
    </row>
    <row r="911">
      <c r="A911" s="242"/>
      <c r="B911" s="239"/>
      <c r="C911" s="240"/>
      <c r="D911" s="240"/>
      <c r="E911" s="240"/>
      <c r="F911" s="243"/>
    </row>
    <row r="912">
      <c r="A912" s="242"/>
      <c r="B912" s="239"/>
      <c r="C912" s="240"/>
      <c r="D912" s="240"/>
      <c r="E912" s="240"/>
      <c r="F912" s="243"/>
    </row>
    <row r="913">
      <c r="A913" s="242"/>
      <c r="B913" s="239"/>
      <c r="C913" s="240"/>
      <c r="D913" s="240"/>
      <c r="E913" s="240"/>
      <c r="F913" s="243"/>
    </row>
    <row r="914">
      <c r="A914" s="242"/>
      <c r="B914" s="239"/>
      <c r="C914" s="240"/>
      <c r="D914" s="240"/>
      <c r="E914" s="240"/>
      <c r="F914" s="243"/>
    </row>
    <row r="915">
      <c r="A915" s="242"/>
      <c r="B915" s="239"/>
      <c r="C915" s="240"/>
      <c r="D915" s="240"/>
      <c r="E915" s="240"/>
      <c r="F915" s="243"/>
    </row>
    <row r="916">
      <c r="A916" s="242"/>
      <c r="B916" s="239"/>
      <c r="C916" s="240"/>
      <c r="D916" s="240"/>
      <c r="E916" s="240"/>
      <c r="F916" s="243"/>
    </row>
    <row r="917">
      <c r="A917" s="242"/>
      <c r="B917" s="239"/>
      <c r="C917" s="240"/>
      <c r="D917" s="240"/>
      <c r="E917" s="240"/>
      <c r="F917" s="243"/>
    </row>
    <row r="918">
      <c r="A918" s="242"/>
      <c r="B918" s="239"/>
      <c r="C918" s="240"/>
      <c r="D918" s="240"/>
      <c r="E918" s="240"/>
      <c r="F918" s="243"/>
    </row>
    <row r="919">
      <c r="A919" s="242"/>
      <c r="B919" s="239"/>
      <c r="C919" s="240"/>
      <c r="D919" s="240"/>
      <c r="E919" s="240"/>
      <c r="F919" s="243"/>
    </row>
    <row r="920">
      <c r="A920" s="242"/>
      <c r="B920" s="239"/>
      <c r="C920" s="240"/>
      <c r="D920" s="240"/>
      <c r="E920" s="240"/>
      <c r="F920" s="243"/>
    </row>
    <row r="921">
      <c r="A921" s="242"/>
      <c r="B921" s="239"/>
      <c r="C921" s="240"/>
      <c r="D921" s="240"/>
      <c r="E921" s="240"/>
      <c r="F921" s="243"/>
    </row>
    <row r="922">
      <c r="A922" s="242"/>
      <c r="B922" s="239"/>
      <c r="C922" s="240"/>
      <c r="D922" s="240"/>
      <c r="E922" s="240"/>
      <c r="F922" s="243"/>
    </row>
    <row r="923">
      <c r="A923" s="242"/>
      <c r="B923" s="239"/>
      <c r="C923" s="240"/>
      <c r="D923" s="240"/>
      <c r="E923" s="240"/>
      <c r="F923" s="243"/>
    </row>
    <row r="924">
      <c r="A924" s="242"/>
      <c r="B924" s="239"/>
      <c r="C924" s="240"/>
      <c r="D924" s="240"/>
      <c r="E924" s="240"/>
      <c r="F924" s="243"/>
    </row>
    <row r="925">
      <c r="A925" s="242"/>
      <c r="B925" s="239"/>
      <c r="C925" s="240"/>
      <c r="D925" s="240"/>
      <c r="E925" s="240"/>
      <c r="F925" s="243"/>
    </row>
    <row r="926">
      <c r="A926" s="242"/>
      <c r="B926" s="239"/>
      <c r="C926" s="240"/>
      <c r="D926" s="240"/>
      <c r="E926" s="240"/>
      <c r="F926" s="243"/>
    </row>
    <row r="927">
      <c r="A927" s="242"/>
      <c r="B927" s="239"/>
      <c r="C927" s="240"/>
      <c r="D927" s="240"/>
      <c r="E927" s="240"/>
      <c r="F927" s="243"/>
    </row>
    <row r="928">
      <c r="A928" s="242"/>
      <c r="B928" s="239"/>
      <c r="C928" s="240"/>
      <c r="D928" s="240"/>
      <c r="E928" s="240"/>
      <c r="F928" s="243"/>
    </row>
    <row r="929">
      <c r="A929" s="242"/>
      <c r="B929" s="239"/>
      <c r="C929" s="240"/>
      <c r="D929" s="240"/>
      <c r="E929" s="240"/>
      <c r="F929" s="243"/>
    </row>
    <row r="930">
      <c r="A930" s="242"/>
      <c r="B930" s="239"/>
      <c r="C930" s="240"/>
      <c r="D930" s="240"/>
      <c r="E930" s="240"/>
      <c r="F930" s="243"/>
    </row>
    <row r="931">
      <c r="A931" s="242"/>
      <c r="B931" s="239"/>
      <c r="C931" s="240"/>
      <c r="D931" s="240"/>
      <c r="E931" s="240"/>
      <c r="F931" s="243"/>
    </row>
    <row r="932">
      <c r="A932" s="242"/>
      <c r="B932" s="239"/>
      <c r="C932" s="240"/>
      <c r="D932" s="240"/>
      <c r="E932" s="240"/>
      <c r="F932" s="243"/>
    </row>
    <row r="933">
      <c r="A933" s="242"/>
      <c r="B933" s="239"/>
      <c r="C933" s="240"/>
      <c r="D933" s="240"/>
      <c r="E933" s="240"/>
      <c r="F933" s="243"/>
    </row>
    <row r="934">
      <c r="A934" s="242"/>
      <c r="B934" s="239"/>
      <c r="C934" s="240"/>
      <c r="D934" s="240"/>
      <c r="E934" s="240"/>
      <c r="F934" s="243"/>
    </row>
    <row r="935">
      <c r="A935" s="242"/>
      <c r="B935" s="239"/>
      <c r="C935" s="240"/>
      <c r="D935" s="240"/>
      <c r="E935" s="240"/>
      <c r="F935" s="243"/>
    </row>
    <row r="936">
      <c r="A936" s="242"/>
      <c r="B936" s="239"/>
      <c r="C936" s="240"/>
      <c r="D936" s="240"/>
      <c r="E936" s="240"/>
      <c r="F936" s="243"/>
    </row>
    <row r="937">
      <c r="A937" s="242"/>
      <c r="B937" s="239"/>
      <c r="C937" s="240"/>
      <c r="D937" s="240"/>
      <c r="E937" s="240"/>
      <c r="F937" s="243"/>
    </row>
    <row r="938">
      <c r="A938" s="242"/>
      <c r="B938" s="239"/>
      <c r="C938" s="240"/>
      <c r="D938" s="240"/>
      <c r="E938" s="240"/>
      <c r="F938" s="243"/>
    </row>
    <row r="939">
      <c r="A939" s="242"/>
      <c r="B939" s="239"/>
      <c r="C939" s="240"/>
      <c r="D939" s="240"/>
      <c r="E939" s="240"/>
      <c r="F939" s="243"/>
    </row>
    <row r="940">
      <c r="A940" s="242"/>
      <c r="B940" s="239"/>
      <c r="C940" s="240"/>
      <c r="D940" s="240"/>
      <c r="E940" s="240"/>
      <c r="F940" s="243"/>
    </row>
    <row r="941">
      <c r="A941" s="242"/>
      <c r="B941" s="239"/>
      <c r="C941" s="240"/>
      <c r="D941" s="240"/>
      <c r="E941" s="240"/>
      <c r="F941" s="243"/>
    </row>
    <row r="942">
      <c r="A942" s="242"/>
      <c r="B942" s="239"/>
      <c r="C942" s="240"/>
      <c r="D942" s="240"/>
      <c r="E942" s="240"/>
      <c r="F942" s="243"/>
    </row>
    <row r="943">
      <c r="A943" s="242"/>
      <c r="B943" s="239"/>
      <c r="C943" s="240"/>
      <c r="D943" s="240"/>
      <c r="E943" s="240"/>
      <c r="F943" s="243"/>
    </row>
    <row r="944">
      <c r="A944" s="242"/>
      <c r="B944" s="239"/>
      <c r="C944" s="240"/>
      <c r="D944" s="240"/>
      <c r="E944" s="240"/>
      <c r="F944" s="243"/>
    </row>
    <row r="945">
      <c r="A945" s="242"/>
      <c r="B945" s="239"/>
      <c r="C945" s="240"/>
      <c r="D945" s="240"/>
      <c r="E945" s="240"/>
      <c r="F945" s="243"/>
    </row>
    <row r="946">
      <c r="A946" s="242"/>
      <c r="B946" s="239"/>
      <c r="C946" s="240"/>
      <c r="D946" s="240"/>
      <c r="E946" s="240"/>
      <c r="F946" s="243"/>
    </row>
    <row r="947">
      <c r="A947" s="242"/>
      <c r="B947" s="239"/>
      <c r="C947" s="240"/>
      <c r="D947" s="240"/>
      <c r="E947" s="240"/>
      <c r="F947" s="243"/>
    </row>
    <row r="948">
      <c r="A948" s="242"/>
      <c r="B948" s="239"/>
      <c r="C948" s="240"/>
      <c r="D948" s="240"/>
      <c r="E948" s="240"/>
      <c r="F948" s="243"/>
    </row>
    <row r="949">
      <c r="A949" s="242"/>
      <c r="B949" s="239"/>
      <c r="C949" s="240"/>
      <c r="D949" s="240"/>
      <c r="E949" s="240"/>
      <c r="F949" s="243"/>
    </row>
    <row r="950">
      <c r="A950" s="242"/>
      <c r="B950" s="239"/>
      <c r="C950" s="240"/>
      <c r="D950" s="240"/>
      <c r="E950" s="240"/>
      <c r="F950" s="243"/>
    </row>
    <row r="951">
      <c r="A951" s="242"/>
      <c r="B951" s="239"/>
      <c r="C951" s="240"/>
      <c r="D951" s="240"/>
      <c r="E951" s="240"/>
      <c r="F951" s="243"/>
    </row>
    <row r="952">
      <c r="A952" s="242"/>
      <c r="B952" s="239"/>
      <c r="C952" s="240"/>
      <c r="D952" s="240"/>
      <c r="E952" s="240"/>
      <c r="F952" s="243"/>
    </row>
    <row r="953">
      <c r="A953" s="242"/>
      <c r="B953" s="239"/>
      <c r="C953" s="240"/>
      <c r="D953" s="240"/>
      <c r="E953" s="240"/>
      <c r="F953" s="243"/>
    </row>
    <row r="954">
      <c r="A954" s="242"/>
      <c r="B954" s="239"/>
      <c r="C954" s="240"/>
      <c r="D954" s="240"/>
      <c r="E954" s="240"/>
      <c r="F954" s="243"/>
    </row>
    <row r="955">
      <c r="A955" s="242"/>
      <c r="B955" s="239"/>
      <c r="C955" s="240"/>
      <c r="D955" s="240"/>
      <c r="E955" s="240"/>
      <c r="F955" s="243"/>
    </row>
    <row r="956">
      <c r="A956" s="242"/>
      <c r="B956" s="239"/>
      <c r="C956" s="240"/>
      <c r="D956" s="240"/>
      <c r="E956" s="240"/>
      <c r="F956" s="243"/>
    </row>
    <row r="957">
      <c r="A957" s="242"/>
      <c r="B957" s="239"/>
      <c r="C957" s="240"/>
      <c r="D957" s="240"/>
      <c r="E957" s="240"/>
      <c r="F957" s="243"/>
    </row>
    <row r="958">
      <c r="A958" s="242"/>
      <c r="B958" s="239"/>
      <c r="C958" s="240"/>
      <c r="D958" s="240"/>
      <c r="E958" s="240"/>
      <c r="F958" s="243"/>
    </row>
    <row r="959">
      <c r="A959" s="242"/>
      <c r="B959" s="239"/>
      <c r="C959" s="240"/>
      <c r="D959" s="240"/>
      <c r="E959" s="240"/>
      <c r="F959" s="243"/>
    </row>
    <row r="960">
      <c r="A960" s="242"/>
      <c r="B960" s="239"/>
      <c r="C960" s="240"/>
      <c r="D960" s="240"/>
      <c r="E960" s="240"/>
      <c r="F960" s="243"/>
    </row>
    <row r="961">
      <c r="A961" s="242"/>
      <c r="B961" s="239"/>
      <c r="C961" s="240"/>
      <c r="D961" s="240"/>
      <c r="E961" s="240"/>
      <c r="F961" s="243"/>
    </row>
    <row r="962">
      <c r="A962" s="242"/>
      <c r="B962" s="239"/>
      <c r="C962" s="240"/>
      <c r="D962" s="240"/>
      <c r="E962" s="240"/>
      <c r="F962" s="243"/>
    </row>
    <row r="963">
      <c r="A963" s="242"/>
      <c r="B963" s="239"/>
      <c r="C963" s="240"/>
      <c r="D963" s="240"/>
      <c r="E963" s="240"/>
      <c r="F963" s="243"/>
    </row>
    <row r="964">
      <c r="A964" s="242"/>
      <c r="B964" s="239"/>
      <c r="C964" s="240"/>
      <c r="D964" s="240"/>
      <c r="E964" s="240"/>
      <c r="F964" s="243"/>
    </row>
    <row r="965">
      <c r="A965" s="242"/>
      <c r="B965" s="239"/>
      <c r="C965" s="240"/>
      <c r="D965" s="240"/>
      <c r="E965" s="240"/>
      <c r="F965" s="243"/>
    </row>
    <row r="966">
      <c r="A966" s="242"/>
      <c r="B966" s="239"/>
      <c r="C966" s="240"/>
      <c r="D966" s="240"/>
      <c r="E966" s="240"/>
      <c r="F966" s="243"/>
    </row>
    <row r="967">
      <c r="A967" s="242"/>
      <c r="B967" s="239"/>
      <c r="C967" s="240"/>
      <c r="D967" s="240"/>
      <c r="E967" s="240"/>
      <c r="F967" s="243"/>
    </row>
    <row r="968">
      <c r="A968" s="242"/>
      <c r="B968" s="239"/>
      <c r="C968" s="240"/>
      <c r="D968" s="240"/>
      <c r="E968" s="240"/>
      <c r="F968" s="243"/>
    </row>
    <row r="969">
      <c r="A969" s="242"/>
      <c r="B969" s="239"/>
      <c r="C969" s="240"/>
      <c r="D969" s="240"/>
      <c r="E969" s="240"/>
      <c r="F969" s="243"/>
    </row>
    <row r="970">
      <c r="A970" s="242"/>
      <c r="B970" s="239"/>
      <c r="C970" s="240"/>
      <c r="D970" s="240"/>
      <c r="E970" s="240"/>
      <c r="F970" s="243"/>
    </row>
    <row r="971">
      <c r="A971" s="242"/>
      <c r="B971" s="239"/>
      <c r="C971" s="240"/>
      <c r="D971" s="240"/>
      <c r="E971" s="240"/>
      <c r="F971" s="243"/>
    </row>
    <row r="972">
      <c r="A972" s="242"/>
      <c r="B972" s="239"/>
      <c r="C972" s="240"/>
      <c r="D972" s="240"/>
      <c r="E972" s="240"/>
      <c r="F972" s="243"/>
    </row>
    <row r="973">
      <c r="A973" s="242"/>
      <c r="B973" s="239"/>
      <c r="C973" s="240"/>
      <c r="D973" s="240"/>
      <c r="E973" s="240"/>
      <c r="F973" s="243"/>
    </row>
    <row r="974">
      <c r="A974" s="242"/>
      <c r="B974" s="239"/>
      <c r="C974" s="240"/>
      <c r="D974" s="240"/>
      <c r="E974" s="240"/>
      <c r="F974" s="243"/>
    </row>
    <row r="975">
      <c r="A975" s="242"/>
      <c r="B975" s="239"/>
      <c r="C975" s="240"/>
      <c r="D975" s="240"/>
      <c r="E975" s="240"/>
      <c r="F975" s="243"/>
    </row>
    <row r="976">
      <c r="A976" s="242"/>
      <c r="B976" s="239"/>
      <c r="C976" s="240"/>
      <c r="D976" s="240"/>
      <c r="E976" s="240"/>
      <c r="F976" s="243"/>
    </row>
    <row r="977">
      <c r="A977" s="242"/>
      <c r="B977" s="239"/>
      <c r="C977" s="240"/>
      <c r="D977" s="240"/>
      <c r="E977" s="240"/>
      <c r="F977" s="243"/>
    </row>
    <row r="978">
      <c r="A978" s="242"/>
      <c r="B978" s="239"/>
      <c r="C978" s="240"/>
      <c r="D978" s="240"/>
      <c r="E978" s="240"/>
      <c r="F978" s="243"/>
    </row>
    <row r="979">
      <c r="A979" s="242"/>
      <c r="B979" s="239"/>
      <c r="C979" s="240"/>
      <c r="D979" s="240"/>
      <c r="E979" s="240"/>
      <c r="F979" s="243"/>
    </row>
    <row r="980">
      <c r="A980" s="242"/>
      <c r="B980" s="239"/>
      <c r="C980" s="240"/>
      <c r="D980" s="240"/>
      <c r="E980" s="240"/>
      <c r="F980" s="243"/>
    </row>
    <row r="981">
      <c r="A981" s="242"/>
      <c r="B981" s="239"/>
      <c r="C981" s="240"/>
      <c r="D981" s="240"/>
      <c r="E981" s="240"/>
      <c r="F981" s="243"/>
    </row>
    <row r="982">
      <c r="A982" s="242"/>
      <c r="B982" s="239"/>
      <c r="C982" s="240"/>
      <c r="D982" s="240"/>
      <c r="E982" s="240"/>
      <c r="F982" s="243"/>
    </row>
    <row r="983">
      <c r="A983" s="242"/>
      <c r="B983" s="239"/>
      <c r="C983" s="240"/>
      <c r="D983" s="240"/>
      <c r="E983" s="240"/>
      <c r="F983" s="243"/>
    </row>
    <row r="984">
      <c r="A984" s="242"/>
      <c r="B984" s="239"/>
      <c r="C984" s="240"/>
      <c r="D984" s="240"/>
      <c r="E984" s="240"/>
      <c r="F984" s="243"/>
    </row>
    <row r="985">
      <c r="A985" s="242"/>
      <c r="B985" s="239"/>
      <c r="C985" s="240"/>
      <c r="D985" s="240"/>
      <c r="E985" s="240"/>
      <c r="F985" s="243"/>
    </row>
    <row r="986">
      <c r="A986" s="242"/>
      <c r="B986" s="239"/>
      <c r="C986" s="240"/>
      <c r="D986" s="240"/>
      <c r="E986" s="240"/>
      <c r="F986" s="243"/>
    </row>
    <row r="987">
      <c r="A987" s="242"/>
      <c r="B987" s="239"/>
      <c r="C987" s="240"/>
      <c r="D987" s="240"/>
      <c r="E987" s="240"/>
      <c r="F987" s="243"/>
    </row>
    <row r="988">
      <c r="A988" s="242"/>
      <c r="B988" s="239"/>
      <c r="C988" s="240"/>
      <c r="D988" s="240"/>
      <c r="E988" s="240"/>
      <c r="F988" s="243"/>
    </row>
    <row r="989">
      <c r="A989" s="242"/>
      <c r="B989" s="239"/>
      <c r="C989" s="240"/>
      <c r="D989" s="240"/>
      <c r="E989" s="240"/>
      <c r="F989" s="243"/>
    </row>
    <row r="990">
      <c r="A990" s="242"/>
      <c r="B990" s="239"/>
      <c r="C990" s="240"/>
      <c r="D990" s="240"/>
      <c r="E990" s="240"/>
      <c r="F990" s="243"/>
    </row>
    <row r="991">
      <c r="A991" s="242"/>
      <c r="B991" s="239"/>
      <c r="C991" s="240"/>
      <c r="D991" s="240"/>
      <c r="E991" s="240"/>
      <c r="F991" s="243"/>
    </row>
    <row r="992">
      <c r="A992" s="242"/>
      <c r="B992" s="239"/>
      <c r="C992" s="240"/>
      <c r="D992" s="240"/>
      <c r="E992" s="240"/>
      <c r="F992" s="243"/>
    </row>
    <row r="993">
      <c r="A993" s="242"/>
      <c r="B993" s="239"/>
      <c r="C993" s="240"/>
      <c r="D993" s="240"/>
      <c r="E993" s="240"/>
      <c r="F993" s="243"/>
    </row>
    <row r="994">
      <c r="A994" s="242"/>
      <c r="B994" s="239"/>
      <c r="C994" s="240"/>
      <c r="D994" s="240"/>
      <c r="E994" s="240"/>
      <c r="F994" s="243"/>
    </row>
    <row r="995">
      <c r="A995" s="242"/>
      <c r="B995" s="239"/>
      <c r="C995" s="240"/>
      <c r="D995" s="240"/>
      <c r="E995" s="240"/>
      <c r="F995" s="243"/>
    </row>
    <row r="996">
      <c r="A996" s="242"/>
      <c r="B996" s="239"/>
      <c r="C996" s="240"/>
      <c r="D996" s="240"/>
      <c r="E996" s="240"/>
      <c r="F996" s="243"/>
    </row>
    <row r="997">
      <c r="A997" s="242"/>
      <c r="B997" s="239"/>
      <c r="C997" s="240"/>
      <c r="D997" s="240"/>
      <c r="E997" s="240"/>
      <c r="F997" s="243"/>
    </row>
    <row r="998">
      <c r="A998" s="242"/>
      <c r="B998" s="239"/>
      <c r="C998" s="240"/>
      <c r="D998" s="240"/>
      <c r="E998" s="240"/>
      <c r="F998" s="243"/>
    </row>
    <row r="999">
      <c r="A999" s="242"/>
      <c r="B999" s="239"/>
      <c r="C999" s="240"/>
      <c r="D999" s="240"/>
      <c r="E999" s="240"/>
      <c r="F999" s="243"/>
    </row>
    <row r="1000">
      <c r="A1000" s="242"/>
      <c r="B1000" s="239"/>
      <c r="C1000" s="240"/>
      <c r="D1000" s="240"/>
      <c r="E1000" s="240"/>
      <c r="F1000" s="243"/>
    </row>
    <row r="1001">
      <c r="A1001" s="242"/>
      <c r="B1001" s="239"/>
      <c r="C1001" s="240"/>
      <c r="D1001" s="240"/>
      <c r="E1001" s="240"/>
      <c r="F1001" s="243"/>
    </row>
    <row r="1002">
      <c r="A1002" s="242"/>
      <c r="B1002" s="239"/>
      <c r="C1002" s="240"/>
      <c r="D1002" s="240"/>
      <c r="E1002" s="240"/>
      <c r="F1002" s="243"/>
    </row>
    <row r="1003">
      <c r="A1003" s="242"/>
      <c r="B1003" s="239"/>
      <c r="C1003" s="240"/>
      <c r="D1003" s="240"/>
      <c r="E1003" s="240"/>
      <c r="F1003" s="243"/>
    </row>
    <row r="1004">
      <c r="A1004" s="242"/>
      <c r="B1004" s="239"/>
      <c r="C1004" s="240"/>
      <c r="D1004" s="240"/>
      <c r="E1004" s="240"/>
      <c r="F1004" s="243"/>
    </row>
    <row r="1005">
      <c r="A1005" s="242"/>
      <c r="B1005" s="239"/>
      <c r="C1005" s="240"/>
      <c r="D1005" s="240"/>
      <c r="E1005" s="240"/>
      <c r="F1005" s="243"/>
    </row>
  </sheetData>
  <mergeCells count="1">
    <mergeCell ref="A1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3" width="10.29"/>
    <col customWidth="1" min="4" max="4" width="18.86"/>
    <col customWidth="1" min="5" max="5" width="7.43"/>
    <col customWidth="1" min="6" max="6" width="19.0"/>
    <col customWidth="1" min="7" max="7" width="10.29"/>
  </cols>
  <sheetData>
    <row r="1">
      <c r="A1" s="244" t="s">
        <v>0</v>
      </c>
      <c r="B1" s="245" t="s">
        <v>1</v>
      </c>
      <c r="C1" s="246" t="s">
        <v>2</v>
      </c>
      <c r="D1" s="246" t="s">
        <v>3</v>
      </c>
      <c r="E1" s="246" t="s">
        <v>4</v>
      </c>
      <c r="F1" s="246" t="s">
        <v>5</v>
      </c>
      <c r="G1" s="247" t="s">
        <v>6</v>
      </c>
      <c r="H1" s="248" t="s">
        <v>7</v>
      </c>
      <c r="I1" s="249" t="s">
        <v>8</v>
      </c>
      <c r="J1" s="250" t="s">
        <v>1545</v>
      </c>
      <c r="K1" s="250" t="s">
        <v>1546</v>
      </c>
      <c r="L1" s="249" t="s">
        <v>12</v>
      </c>
    </row>
    <row r="2">
      <c r="A2" s="251"/>
      <c r="B2" s="252"/>
      <c r="C2" s="251"/>
      <c r="D2" s="251"/>
      <c r="E2" s="251"/>
      <c r="F2" s="251"/>
      <c r="G2" s="251"/>
      <c r="H2" s="251"/>
      <c r="I2" s="253">
        <f t="shared" ref="I2:J2" si="1">SUM(I3:I2013)</f>
        <v>1784178.8</v>
      </c>
      <c r="J2" s="253">
        <f t="shared" si="1"/>
        <v>1560978</v>
      </c>
      <c r="K2" s="253"/>
      <c r="L2" s="254"/>
    </row>
    <row r="3">
      <c r="A3" s="255">
        <v>45111.0</v>
      </c>
      <c r="B3" s="252" t="s">
        <v>1547</v>
      </c>
      <c r="C3" s="251" t="s">
        <v>14</v>
      </c>
      <c r="D3" s="251" t="s">
        <v>1548</v>
      </c>
      <c r="E3" s="251" t="s">
        <v>1549</v>
      </c>
      <c r="F3" s="251" t="s">
        <v>820</v>
      </c>
      <c r="G3" s="251" t="s">
        <v>242</v>
      </c>
      <c r="H3" s="255">
        <v>45122.0</v>
      </c>
      <c r="I3" s="256">
        <v>72500.0</v>
      </c>
      <c r="J3" s="251">
        <v>72500.0</v>
      </c>
      <c r="K3" s="251"/>
      <c r="L3" s="253"/>
    </row>
    <row r="4">
      <c r="A4" s="257">
        <v>45113.0</v>
      </c>
      <c r="B4" s="258" t="s">
        <v>1550</v>
      </c>
      <c r="C4" s="251" t="s">
        <v>248</v>
      </c>
      <c r="D4" s="259" t="s">
        <v>1551</v>
      </c>
      <c r="E4" s="251" t="s">
        <v>1552</v>
      </c>
      <c r="F4" s="251" t="s">
        <v>820</v>
      </c>
      <c r="G4" s="251" t="s">
        <v>18</v>
      </c>
      <c r="H4" s="255">
        <v>45121.0</v>
      </c>
      <c r="I4" s="256">
        <v>73227.1</v>
      </c>
      <c r="J4" s="251">
        <v>73227.0</v>
      </c>
      <c r="K4" s="251"/>
      <c r="L4" s="253"/>
    </row>
    <row r="5">
      <c r="A5" s="255">
        <v>45119.0</v>
      </c>
      <c r="B5" s="258" t="s">
        <v>1553</v>
      </c>
      <c r="C5" s="251" t="s">
        <v>245</v>
      </c>
      <c r="D5" s="259" t="s">
        <v>1554</v>
      </c>
      <c r="E5" s="251" t="s">
        <v>1552</v>
      </c>
      <c r="F5" s="251" t="s">
        <v>820</v>
      </c>
      <c r="G5" s="251" t="s">
        <v>18</v>
      </c>
      <c r="H5" s="255">
        <v>45134.0</v>
      </c>
      <c r="I5" s="256">
        <v>232389.2</v>
      </c>
      <c r="J5" s="251">
        <v>232389.0</v>
      </c>
      <c r="K5" s="251"/>
      <c r="L5" s="253"/>
    </row>
    <row r="6">
      <c r="A6" s="255">
        <v>45120.0</v>
      </c>
      <c r="B6" s="258" t="s">
        <v>1555</v>
      </c>
      <c r="C6" s="251" t="s">
        <v>245</v>
      </c>
      <c r="D6" s="259" t="s">
        <v>1556</v>
      </c>
      <c r="E6" s="251" t="s">
        <v>1552</v>
      </c>
      <c r="F6" s="251" t="s">
        <v>820</v>
      </c>
      <c r="G6" s="251" t="s">
        <v>18</v>
      </c>
      <c r="H6" s="255">
        <v>45137.0</v>
      </c>
      <c r="I6" s="256">
        <v>116250.0</v>
      </c>
      <c r="J6" s="251">
        <v>116250.0</v>
      </c>
      <c r="K6" s="251"/>
      <c r="L6" s="253"/>
    </row>
    <row r="7">
      <c r="A7" s="255">
        <v>45121.0</v>
      </c>
      <c r="B7" s="258" t="s">
        <v>1550</v>
      </c>
      <c r="C7" s="251" t="s">
        <v>133</v>
      </c>
      <c r="D7" s="259" t="s">
        <v>1557</v>
      </c>
      <c r="E7" s="251" t="s">
        <v>1552</v>
      </c>
      <c r="F7" s="251" t="s">
        <v>820</v>
      </c>
      <c r="G7" s="251" t="s">
        <v>18</v>
      </c>
      <c r="H7" s="255">
        <v>45174.0</v>
      </c>
      <c r="I7" s="256">
        <v>1000.0</v>
      </c>
      <c r="J7" s="260">
        <v>1000.0</v>
      </c>
      <c r="K7" s="251"/>
      <c r="L7" s="253"/>
    </row>
    <row r="8">
      <c r="A8" s="255">
        <v>45122.0</v>
      </c>
      <c r="B8" s="261" t="s">
        <v>1558</v>
      </c>
      <c r="C8" s="251" t="s">
        <v>14</v>
      </c>
      <c r="D8" s="262" t="s">
        <v>1391</v>
      </c>
      <c r="E8" s="251" t="s">
        <v>16</v>
      </c>
      <c r="F8" s="251" t="s">
        <v>820</v>
      </c>
      <c r="G8" s="251" t="s">
        <v>18</v>
      </c>
      <c r="H8" s="255">
        <v>45142.0</v>
      </c>
      <c r="I8" s="256">
        <v>148300.0</v>
      </c>
      <c r="J8" s="260">
        <v>148300.0</v>
      </c>
      <c r="K8" s="251"/>
      <c r="L8" s="253"/>
    </row>
    <row r="9">
      <c r="A9" s="255">
        <v>45122.0</v>
      </c>
      <c r="B9" s="258" t="s">
        <v>1559</v>
      </c>
      <c r="C9" s="251" t="s">
        <v>14</v>
      </c>
      <c r="D9" s="259" t="s">
        <v>1560</v>
      </c>
      <c r="E9" s="251" t="s">
        <v>1552</v>
      </c>
      <c r="F9" s="251" t="s">
        <v>820</v>
      </c>
      <c r="G9" s="251" t="s">
        <v>18</v>
      </c>
      <c r="H9" s="255">
        <v>45142.0</v>
      </c>
      <c r="I9" s="256">
        <v>223200.0</v>
      </c>
      <c r="J9" s="251"/>
      <c r="K9" s="251"/>
      <c r="L9" s="253"/>
    </row>
    <row r="10">
      <c r="A10" s="255">
        <v>45123.0</v>
      </c>
      <c r="B10" s="258" t="s">
        <v>1561</v>
      </c>
      <c r="C10" s="251" t="s">
        <v>810</v>
      </c>
      <c r="D10" s="259" t="s">
        <v>1562</v>
      </c>
      <c r="E10" s="251" t="s">
        <v>1552</v>
      </c>
      <c r="F10" s="251" t="s">
        <v>820</v>
      </c>
      <c r="G10" s="251" t="s">
        <v>1563</v>
      </c>
      <c r="H10" s="255">
        <v>45127.0</v>
      </c>
      <c r="I10" s="256">
        <v>175000.0</v>
      </c>
      <c r="J10" s="260">
        <v>175000.0</v>
      </c>
      <c r="K10" s="251"/>
      <c r="L10" s="253"/>
    </row>
    <row r="11">
      <c r="A11" s="255">
        <v>45123.0</v>
      </c>
      <c r="B11" s="258" t="s">
        <v>1394</v>
      </c>
      <c r="C11" s="251" t="s">
        <v>14</v>
      </c>
      <c r="D11" s="251" t="s">
        <v>1395</v>
      </c>
      <c r="E11" s="251" t="s">
        <v>16</v>
      </c>
      <c r="F11" s="251" t="s">
        <v>820</v>
      </c>
      <c r="G11" s="251" t="s">
        <v>18</v>
      </c>
      <c r="H11" s="255">
        <v>45144.0</v>
      </c>
      <c r="I11" s="256">
        <v>616812.5</v>
      </c>
      <c r="J11" s="260">
        <v>616812.0</v>
      </c>
      <c r="K11" s="251"/>
      <c r="L11" s="253"/>
    </row>
    <row r="12">
      <c r="A12" s="257">
        <v>45123.0</v>
      </c>
      <c r="B12" s="258" t="s">
        <v>1564</v>
      </c>
      <c r="C12" s="251" t="s">
        <v>1565</v>
      </c>
      <c r="D12" s="259" t="s">
        <v>1566</v>
      </c>
      <c r="E12" s="251" t="s">
        <v>1552</v>
      </c>
      <c r="F12" s="251" t="s">
        <v>820</v>
      </c>
      <c r="G12" s="251" t="s">
        <v>24</v>
      </c>
      <c r="H12" s="255">
        <v>45147.0</v>
      </c>
      <c r="I12" s="256">
        <v>125500.0</v>
      </c>
      <c r="J12" s="260">
        <v>125500.0</v>
      </c>
      <c r="K12" s="251"/>
      <c r="L12" s="253"/>
    </row>
    <row r="13">
      <c r="A13" s="251"/>
      <c r="B13" s="252"/>
      <c r="C13" s="251"/>
      <c r="D13" s="251"/>
      <c r="E13" s="251"/>
      <c r="F13" s="251"/>
      <c r="G13" s="251"/>
      <c r="H13" s="251"/>
      <c r="I13" s="251"/>
      <c r="J13" s="251"/>
      <c r="K13" s="251"/>
      <c r="L13" s="253"/>
    </row>
    <row r="14">
      <c r="A14" s="251"/>
      <c r="B14" s="252"/>
      <c r="C14" s="251"/>
      <c r="D14" s="251"/>
      <c r="E14" s="251"/>
      <c r="F14" s="251"/>
      <c r="G14" s="251"/>
      <c r="H14" s="251"/>
      <c r="I14" s="251"/>
      <c r="J14" s="251"/>
      <c r="K14" s="251"/>
      <c r="L14" s="253"/>
    </row>
    <row r="15">
      <c r="A15" s="251"/>
      <c r="B15" s="252"/>
      <c r="C15" s="251"/>
      <c r="D15" s="251"/>
      <c r="E15" s="251"/>
      <c r="F15" s="251"/>
      <c r="G15" s="251"/>
      <c r="H15" s="251"/>
      <c r="I15" s="251"/>
      <c r="J15" s="251"/>
      <c r="K15" s="251"/>
      <c r="L15" s="253"/>
    </row>
    <row r="16">
      <c r="A16" s="251"/>
      <c r="B16" s="252"/>
      <c r="C16" s="251"/>
      <c r="D16" s="251"/>
      <c r="E16" s="251"/>
      <c r="F16" s="251"/>
      <c r="G16" s="251"/>
      <c r="H16" s="251"/>
      <c r="I16" s="251"/>
      <c r="J16" s="251"/>
      <c r="K16" s="251"/>
      <c r="L16" s="253"/>
    </row>
    <row r="17">
      <c r="A17" s="251"/>
      <c r="B17" s="252"/>
      <c r="C17" s="251"/>
      <c r="D17" s="251"/>
      <c r="E17" s="251"/>
      <c r="F17" s="251"/>
      <c r="G17" s="251"/>
      <c r="H17" s="251"/>
      <c r="I17" s="251"/>
      <c r="J17" s="251"/>
      <c r="K17" s="251"/>
      <c r="L17" s="253"/>
    </row>
    <row r="18">
      <c r="A18" s="251"/>
      <c r="B18" s="252"/>
      <c r="C18" s="251"/>
      <c r="D18" s="251"/>
      <c r="E18" s="251"/>
      <c r="F18" s="251"/>
      <c r="G18" s="251"/>
      <c r="H18" s="251"/>
      <c r="I18" s="251"/>
      <c r="J18" s="251"/>
      <c r="K18" s="251"/>
      <c r="L18" s="253"/>
    </row>
    <row r="19">
      <c r="A19" s="251"/>
      <c r="B19" s="252"/>
      <c r="C19" s="251"/>
      <c r="D19" s="251"/>
      <c r="E19" s="251"/>
      <c r="F19" s="251"/>
      <c r="G19" s="251"/>
      <c r="H19" s="251"/>
      <c r="I19" s="251"/>
      <c r="J19" s="251"/>
      <c r="K19" s="251"/>
      <c r="L19" s="253"/>
    </row>
    <row r="20">
      <c r="A20" s="251"/>
      <c r="B20" s="252"/>
      <c r="C20" s="251"/>
      <c r="D20" s="251"/>
      <c r="E20" s="251"/>
      <c r="F20" s="251"/>
      <c r="G20" s="251"/>
      <c r="H20" s="251"/>
      <c r="I20" s="251"/>
      <c r="J20" s="251"/>
      <c r="K20" s="251"/>
      <c r="L20" s="253"/>
    </row>
    <row r="21">
      <c r="A21" s="251"/>
      <c r="B21" s="252"/>
      <c r="C21" s="251"/>
      <c r="D21" s="251"/>
      <c r="E21" s="251"/>
      <c r="F21" s="251"/>
      <c r="G21" s="251"/>
      <c r="H21" s="251"/>
      <c r="I21" s="251"/>
      <c r="J21" s="251"/>
      <c r="K21" s="251"/>
      <c r="L21" s="253"/>
    </row>
    <row r="22">
      <c r="A22" s="251"/>
      <c r="B22" s="252"/>
      <c r="C22" s="251"/>
      <c r="D22" s="251"/>
      <c r="E22" s="251"/>
      <c r="F22" s="251"/>
      <c r="G22" s="251"/>
      <c r="H22" s="251"/>
      <c r="I22" s="251"/>
      <c r="J22" s="251"/>
      <c r="K22" s="251"/>
      <c r="L22" s="253"/>
    </row>
    <row r="23">
      <c r="A23" s="251"/>
      <c r="B23" s="252"/>
      <c r="C23" s="251"/>
      <c r="D23" s="251"/>
      <c r="E23" s="251"/>
      <c r="F23" s="251"/>
      <c r="G23" s="251"/>
      <c r="H23" s="251"/>
      <c r="I23" s="251"/>
      <c r="J23" s="251"/>
      <c r="K23" s="251"/>
      <c r="L23" s="253"/>
    </row>
    <row r="24">
      <c r="A24" s="251"/>
      <c r="B24" s="252"/>
      <c r="C24" s="251"/>
      <c r="D24" s="251"/>
      <c r="E24" s="251"/>
      <c r="F24" s="251"/>
      <c r="G24" s="251"/>
      <c r="H24" s="251"/>
      <c r="I24" s="251"/>
      <c r="J24" s="251"/>
      <c r="K24" s="251"/>
      <c r="L24" s="253"/>
    </row>
    <row r="25">
      <c r="A25" s="251"/>
      <c r="B25" s="252"/>
      <c r="C25" s="251"/>
      <c r="D25" s="251"/>
      <c r="E25" s="251"/>
      <c r="F25" s="251"/>
      <c r="G25" s="251"/>
      <c r="H25" s="251"/>
      <c r="I25" s="251"/>
      <c r="J25" s="251"/>
      <c r="K25" s="251"/>
      <c r="L25" s="253"/>
    </row>
    <row r="26">
      <c r="A26" s="251"/>
      <c r="B26" s="252"/>
      <c r="C26" s="251"/>
      <c r="D26" s="251"/>
      <c r="E26" s="251"/>
      <c r="F26" s="251"/>
      <c r="G26" s="251"/>
      <c r="H26" s="251"/>
      <c r="I26" s="251"/>
      <c r="J26" s="251"/>
      <c r="K26" s="251"/>
      <c r="L26" s="253"/>
    </row>
    <row r="27">
      <c r="A27" s="251"/>
      <c r="B27" s="252"/>
      <c r="C27" s="251"/>
      <c r="D27" s="251"/>
      <c r="E27" s="251"/>
      <c r="F27" s="251"/>
      <c r="G27" s="251"/>
      <c r="H27" s="251"/>
      <c r="I27" s="251"/>
      <c r="J27" s="251"/>
      <c r="K27" s="251"/>
      <c r="L27" s="253"/>
    </row>
    <row r="28">
      <c r="A28" s="251"/>
      <c r="B28" s="252"/>
      <c r="C28" s="251"/>
      <c r="D28" s="251"/>
      <c r="E28" s="251"/>
      <c r="F28" s="251"/>
      <c r="G28" s="251"/>
      <c r="H28" s="251"/>
      <c r="I28" s="251"/>
      <c r="J28" s="251"/>
      <c r="K28" s="251"/>
      <c r="L28" s="253"/>
    </row>
    <row r="29">
      <c r="A29" s="251"/>
      <c r="B29" s="252"/>
      <c r="C29" s="251"/>
      <c r="D29" s="251"/>
      <c r="E29" s="251"/>
      <c r="F29" s="251"/>
      <c r="G29" s="251"/>
      <c r="H29" s="251"/>
      <c r="I29" s="251"/>
      <c r="J29" s="251"/>
      <c r="K29" s="251"/>
      <c r="L29" s="253"/>
    </row>
    <row r="30">
      <c r="A30" s="251"/>
      <c r="B30" s="252"/>
      <c r="C30" s="251"/>
      <c r="D30" s="251"/>
      <c r="E30" s="251"/>
      <c r="F30" s="251"/>
      <c r="G30" s="251"/>
      <c r="H30" s="251"/>
      <c r="I30" s="251"/>
      <c r="J30" s="251"/>
      <c r="K30" s="251"/>
      <c r="L30" s="253"/>
    </row>
    <row r="31">
      <c r="A31" s="251"/>
      <c r="B31" s="252"/>
      <c r="C31" s="251"/>
      <c r="D31" s="251"/>
      <c r="E31" s="251"/>
      <c r="F31" s="251"/>
      <c r="G31" s="251"/>
      <c r="H31" s="251"/>
      <c r="I31" s="251"/>
      <c r="J31" s="251"/>
      <c r="K31" s="251"/>
      <c r="L31" s="253"/>
    </row>
    <row r="32">
      <c r="A32" s="251"/>
      <c r="B32" s="252"/>
      <c r="C32" s="251"/>
      <c r="D32" s="251"/>
      <c r="E32" s="251"/>
      <c r="F32" s="251"/>
      <c r="G32" s="251"/>
      <c r="H32" s="251"/>
      <c r="I32" s="251"/>
      <c r="J32" s="251"/>
      <c r="K32" s="251"/>
      <c r="L32" s="253"/>
    </row>
    <row r="33">
      <c r="A33" s="251"/>
      <c r="B33" s="252"/>
      <c r="C33" s="251"/>
      <c r="D33" s="251"/>
      <c r="E33" s="251"/>
      <c r="F33" s="251"/>
      <c r="G33" s="251"/>
      <c r="H33" s="251"/>
      <c r="I33" s="251"/>
      <c r="J33" s="251"/>
      <c r="K33" s="251"/>
      <c r="L33" s="253"/>
    </row>
    <row r="34">
      <c r="A34" s="251"/>
      <c r="B34" s="252"/>
      <c r="C34" s="251"/>
      <c r="D34" s="251"/>
      <c r="E34" s="251"/>
      <c r="F34" s="251"/>
      <c r="G34" s="251"/>
      <c r="H34" s="251"/>
      <c r="I34" s="251"/>
      <c r="J34" s="251"/>
      <c r="K34" s="251"/>
      <c r="L34" s="253"/>
    </row>
    <row r="35">
      <c r="A35" s="251"/>
      <c r="B35" s="252"/>
      <c r="C35" s="251"/>
      <c r="D35" s="251"/>
      <c r="E35" s="251"/>
      <c r="F35" s="251"/>
      <c r="G35" s="251"/>
      <c r="H35" s="251"/>
      <c r="I35" s="251"/>
      <c r="J35" s="251"/>
      <c r="K35" s="251"/>
      <c r="L35" s="253"/>
    </row>
    <row r="36">
      <c r="A36" s="251"/>
      <c r="B36" s="252"/>
      <c r="C36" s="251"/>
      <c r="D36" s="251"/>
      <c r="E36" s="251"/>
      <c r="F36" s="251"/>
      <c r="G36" s="251"/>
      <c r="H36" s="251"/>
      <c r="I36" s="251"/>
      <c r="J36" s="251"/>
      <c r="K36" s="251"/>
      <c r="L36" s="253"/>
    </row>
    <row r="37">
      <c r="A37" s="251"/>
      <c r="B37" s="252"/>
      <c r="C37" s="251"/>
      <c r="D37" s="251"/>
      <c r="E37" s="251"/>
      <c r="F37" s="251"/>
      <c r="G37" s="251"/>
      <c r="H37" s="251"/>
      <c r="I37" s="251"/>
      <c r="J37" s="251"/>
      <c r="K37" s="251"/>
      <c r="L37" s="253"/>
    </row>
    <row r="38">
      <c r="A38" s="251"/>
      <c r="B38" s="252"/>
      <c r="C38" s="251"/>
      <c r="D38" s="251"/>
      <c r="E38" s="251"/>
      <c r="F38" s="251"/>
      <c r="G38" s="251"/>
      <c r="H38" s="251"/>
      <c r="I38" s="251"/>
      <c r="J38" s="251"/>
      <c r="K38" s="251"/>
      <c r="L38" s="253"/>
    </row>
    <row r="39">
      <c r="A39" s="251"/>
      <c r="B39" s="252"/>
      <c r="C39" s="251"/>
      <c r="D39" s="251"/>
      <c r="E39" s="251"/>
      <c r="F39" s="251"/>
      <c r="G39" s="251"/>
      <c r="H39" s="251"/>
      <c r="I39" s="251"/>
      <c r="J39" s="251"/>
      <c r="K39" s="251"/>
      <c r="L39" s="253"/>
    </row>
    <row r="40">
      <c r="A40" s="251"/>
      <c r="B40" s="252"/>
      <c r="C40" s="251"/>
      <c r="D40" s="251"/>
      <c r="E40" s="251"/>
      <c r="F40" s="251"/>
      <c r="G40" s="251"/>
      <c r="H40" s="251"/>
      <c r="I40" s="251"/>
      <c r="J40" s="251"/>
      <c r="K40" s="251"/>
      <c r="L40" s="253"/>
    </row>
    <row r="41">
      <c r="A41" s="251"/>
      <c r="B41" s="252"/>
      <c r="C41" s="251"/>
      <c r="D41" s="251"/>
      <c r="E41" s="251"/>
      <c r="F41" s="251"/>
      <c r="G41" s="251"/>
      <c r="H41" s="251"/>
      <c r="I41" s="251"/>
      <c r="J41" s="251"/>
      <c r="K41" s="251"/>
      <c r="L41" s="253"/>
    </row>
    <row r="42">
      <c r="A42" s="251"/>
      <c r="B42" s="252"/>
      <c r="C42" s="251"/>
      <c r="D42" s="251"/>
      <c r="E42" s="251"/>
      <c r="F42" s="251"/>
      <c r="G42" s="251"/>
      <c r="H42" s="251"/>
      <c r="I42" s="251"/>
      <c r="J42" s="251"/>
      <c r="K42" s="251"/>
      <c r="L42" s="253"/>
    </row>
    <row r="43">
      <c r="A43" s="251"/>
      <c r="B43" s="252"/>
      <c r="C43" s="251"/>
      <c r="D43" s="251"/>
      <c r="E43" s="251"/>
      <c r="F43" s="251"/>
      <c r="G43" s="251"/>
      <c r="H43" s="251"/>
      <c r="I43" s="251"/>
      <c r="J43" s="251"/>
      <c r="K43" s="251"/>
      <c r="L43" s="253"/>
    </row>
    <row r="44">
      <c r="A44" s="251"/>
      <c r="B44" s="252"/>
      <c r="C44" s="251"/>
      <c r="D44" s="251"/>
      <c r="E44" s="251"/>
      <c r="F44" s="251"/>
      <c r="G44" s="251"/>
      <c r="H44" s="251"/>
      <c r="I44" s="251"/>
      <c r="J44" s="251"/>
      <c r="K44" s="251"/>
      <c r="L44" s="253"/>
    </row>
    <row r="45">
      <c r="A45" s="251"/>
      <c r="B45" s="252"/>
      <c r="C45" s="251"/>
      <c r="D45" s="251"/>
      <c r="E45" s="251"/>
      <c r="F45" s="251"/>
      <c r="G45" s="251"/>
      <c r="H45" s="251"/>
      <c r="I45" s="251"/>
      <c r="J45" s="251"/>
      <c r="K45" s="251"/>
      <c r="L45" s="253"/>
    </row>
    <row r="46">
      <c r="A46" s="251"/>
      <c r="B46" s="252"/>
      <c r="C46" s="251"/>
      <c r="D46" s="251"/>
      <c r="E46" s="251"/>
      <c r="F46" s="251"/>
      <c r="G46" s="251"/>
      <c r="H46" s="251"/>
      <c r="I46" s="251"/>
      <c r="J46" s="251"/>
      <c r="K46" s="251"/>
      <c r="L46" s="253"/>
    </row>
    <row r="47">
      <c r="A47" s="251"/>
      <c r="B47" s="252"/>
      <c r="C47" s="251"/>
      <c r="D47" s="251"/>
      <c r="E47" s="251"/>
      <c r="F47" s="251"/>
      <c r="G47" s="251"/>
      <c r="H47" s="251"/>
      <c r="I47" s="251"/>
      <c r="J47" s="251"/>
      <c r="K47" s="251"/>
      <c r="L47" s="253"/>
    </row>
    <row r="48">
      <c r="A48" s="251"/>
      <c r="B48" s="252"/>
      <c r="C48" s="251"/>
      <c r="D48" s="251"/>
      <c r="E48" s="251"/>
      <c r="F48" s="251"/>
      <c r="G48" s="251"/>
      <c r="H48" s="251"/>
      <c r="I48" s="251"/>
      <c r="J48" s="251"/>
      <c r="K48" s="251"/>
      <c r="L48" s="253"/>
    </row>
    <row r="49">
      <c r="A49" s="251"/>
      <c r="B49" s="252"/>
      <c r="C49" s="251"/>
      <c r="D49" s="251"/>
      <c r="E49" s="251"/>
      <c r="F49" s="251"/>
      <c r="G49" s="251"/>
      <c r="H49" s="251"/>
      <c r="I49" s="251"/>
      <c r="J49" s="251"/>
      <c r="K49" s="251"/>
      <c r="L49" s="253"/>
    </row>
    <row r="50">
      <c r="A50" s="251"/>
      <c r="B50" s="252"/>
      <c r="C50" s="251"/>
      <c r="D50" s="251"/>
      <c r="E50" s="251"/>
      <c r="F50" s="251"/>
      <c r="G50" s="251"/>
      <c r="H50" s="251"/>
      <c r="I50" s="251"/>
      <c r="J50" s="251"/>
      <c r="K50" s="251"/>
      <c r="L50" s="253"/>
    </row>
    <row r="51">
      <c r="A51" s="251"/>
      <c r="B51" s="252"/>
      <c r="C51" s="251"/>
      <c r="D51" s="251"/>
      <c r="E51" s="251"/>
      <c r="F51" s="251"/>
      <c r="G51" s="251"/>
      <c r="H51" s="251"/>
      <c r="I51" s="251"/>
      <c r="J51" s="251"/>
      <c r="K51" s="251"/>
      <c r="L51" s="253"/>
    </row>
    <row r="52">
      <c r="A52" s="251"/>
      <c r="B52" s="252"/>
      <c r="C52" s="251"/>
      <c r="D52" s="251"/>
      <c r="E52" s="251"/>
      <c r="F52" s="251"/>
      <c r="G52" s="251"/>
      <c r="H52" s="251"/>
      <c r="I52" s="251"/>
      <c r="J52" s="251"/>
      <c r="K52" s="251"/>
      <c r="L52" s="253"/>
    </row>
    <row r="53">
      <c r="A53" s="251"/>
      <c r="B53" s="252"/>
      <c r="C53" s="251"/>
      <c r="D53" s="251"/>
      <c r="E53" s="251"/>
      <c r="F53" s="251"/>
      <c r="G53" s="251"/>
      <c r="H53" s="251"/>
      <c r="I53" s="251"/>
      <c r="J53" s="251"/>
      <c r="K53" s="251"/>
      <c r="L53" s="253"/>
    </row>
    <row r="54">
      <c r="A54" s="251"/>
      <c r="B54" s="252"/>
      <c r="C54" s="251"/>
      <c r="D54" s="251"/>
      <c r="E54" s="251"/>
      <c r="F54" s="251"/>
      <c r="G54" s="251"/>
      <c r="H54" s="251"/>
      <c r="I54" s="251"/>
      <c r="J54" s="251"/>
      <c r="K54" s="251"/>
      <c r="L54" s="253"/>
    </row>
    <row r="55">
      <c r="A55" s="251"/>
      <c r="B55" s="252"/>
      <c r="C55" s="251"/>
      <c r="D55" s="251"/>
      <c r="E55" s="251"/>
      <c r="F55" s="251"/>
      <c r="G55" s="251"/>
      <c r="H55" s="251"/>
      <c r="I55" s="251"/>
      <c r="J55" s="251"/>
      <c r="K55" s="251"/>
      <c r="L55" s="253"/>
    </row>
    <row r="56">
      <c r="A56" s="251"/>
      <c r="B56" s="252"/>
      <c r="C56" s="251"/>
      <c r="D56" s="251"/>
      <c r="E56" s="251"/>
      <c r="F56" s="251"/>
      <c r="G56" s="251"/>
      <c r="H56" s="251"/>
      <c r="I56" s="251"/>
      <c r="J56" s="251"/>
      <c r="K56" s="251"/>
      <c r="L56" s="253"/>
    </row>
    <row r="57">
      <c r="A57" s="251"/>
      <c r="B57" s="252"/>
      <c r="C57" s="251"/>
      <c r="D57" s="251"/>
      <c r="E57" s="251"/>
      <c r="F57" s="251"/>
      <c r="G57" s="251"/>
      <c r="H57" s="251"/>
      <c r="I57" s="251"/>
      <c r="J57" s="251"/>
      <c r="K57" s="251"/>
      <c r="L57" s="253"/>
    </row>
    <row r="58">
      <c r="A58" s="251"/>
      <c r="B58" s="252"/>
      <c r="C58" s="251"/>
      <c r="D58" s="251"/>
      <c r="E58" s="251"/>
      <c r="F58" s="251"/>
      <c r="G58" s="251"/>
      <c r="H58" s="251"/>
      <c r="I58" s="251"/>
      <c r="J58" s="251"/>
      <c r="K58" s="251"/>
      <c r="L58" s="253"/>
    </row>
    <row r="59">
      <c r="A59" s="251"/>
      <c r="B59" s="252"/>
      <c r="C59" s="251"/>
      <c r="D59" s="251"/>
      <c r="E59" s="251"/>
      <c r="F59" s="251"/>
      <c r="G59" s="251"/>
      <c r="H59" s="251"/>
      <c r="I59" s="251"/>
      <c r="J59" s="251"/>
      <c r="K59" s="251"/>
      <c r="L59" s="253"/>
    </row>
    <row r="60">
      <c r="A60" s="251"/>
      <c r="B60" s="252"/>
      <c r="C60" s="251"/>
      <c r="D60" s="251"/>
      <c r="E60" s="251"/>
      <c r="F60" s="251"/>
      <c r="G60" s="251"/>
      <c r="H60" s="251"/>
      <c r="I60" s="251"/>
      <c r="J60" s="251"/>
      <c r="K60" s="251"/>
      <c r="L60" s="253"/>
    </row>
    <row r="61">
      <c r="A61" s="251"/>
      <c r="B61" s="252"/>
      <c r="C61" s="251"/>
      <c r="D61" s="251"/>
      <c r="E61" s="251"/>
      <c r="F61" s="251"/>
      <c r="G61" s="251"/>
      <c r="H61" s="251"/>
      <c r="I61" s="251"/>
      <c r="J61" s="251"/>
      <c r="K61" s="251"/>
      <c r="L61" s="253"/>
    </row>
    <row r="62">
      <c r="A62" s="251"/>
      <c r="B62" s="252"/>
      <c r="C62" s="251"/>
      <c r="D62" s="251"/>
      <c r="E62" s="251"/>
      <c r="F62" s="251"/>
      <c r="G62" s="251"/>
      <c r="H62" s="251"/>
      <c r="I62" s="251"/>
      <c r="J62" s="251"/>
      <c r="K62" s="251"/>
      <c r="L62" s="253"/>
    </row>
    <row r="63">
      <c r="A63" s="251"/>
      <c r="B63" s="252"/>
      <c r="C63" s="251"/>
      <c r="D63" s="251"/>
      <c r="E63" s="251"/>
      <c r="F63" s="251"/>
      <c r="G63" s="251"/>
      <c r="H63" s="251"/>
      <c r="I63" s="251"/>
      <c r="J63" s="251"/>
      <c r="K63" s="251"/>
      <c r="L63" s="253"/>
    </row>
    <row r="64">
      <c r="A64" s="251"/>
      <c r="B64" s="252"/>
      <c r="C64" s="251"/>
      <c r="D64" s="251"/>
      <c r="E64" s="251"/>
      <c r="F64" s="251"/>
      <c r="G64" s="251"/>
      <c r="H64" s="251"/>
      <c r="I64" s="251"/>
      <c r="J64" s="251"/>
      <c r="K64" s="251"/>
      <c r="L64" s="253"/>
    </row>
    <row r="65">
      <c r="A65" s="251"/>
      <c r="B65" s="252"/>
      <c r="C65" s="251"/>
      <c r="D65" s="251"/>
      <c r="E65" s="251"/>
      <c r="F65" s="251"/>
      <c r="G65" s="251"/>
      <c r="H65" s="251"/>
      <c r="I65" s="251"/>
      <c r="J65" s="251"/>
      <c r="K65" s="251"/>
      <c r="L65" s="253"/>
    </row>
    <row r="66">
      <c r="A66" s="251"/>
      <c r="B66" s="252"/>
      <c r="C66" s="251"/>
      <c r="D66" s="251"/>
      <c r="E66" s="251"/>
      <c r="F66" s="251"/>
      <c r="G66" s="251"/>
      <c r="H66" s="251"/>
      <c r="I66" s="251"/>
      <c r="J66" s="251"/>
      <c r="K66" s="251"/>
      <c r="L66" s="253"/>
    </row>
    <row r="67">
      <c r="A67" s="251"/>
      <c r="B67" s="252"/>
      <c r="C67" s="251"/>
      <c r="D67" s="251"/>
      <c r="E67" s="251"/>
      <c r="F67" s="251"/>
      <c r="G67" s="251"/>
      <c r="H67" s="251"/>
      <c r="I67" s="251"/>
      <c r="J67" s="251"/>
      <c r="K67" s="251"/>
      <c r="L67" s="253"/>
    </row>
    <row r="68">
      <c r="A68" s="251"/>
      <c r="B68" s="252"/>
      <c r="C68" s="251"/>
      <c r="D68" s="251"/>
      <c r="E68" s="251"/>
      <c r="F68" s="251"/>
      <c r="G68" s="251"/>
      <c r="H68" s="251"/>
      <c r="I68" s="251"/>
      <c r="J68" s="251"/>
      <c r="K68" s="251"/>
      <c r="L68" s="253"/>
    </row>
    <row r="69">
      <c r="A69" s="251"/>
      <c r="B69" s="252"/>
      <c r="C69" s="251"/>
      <c r="D69" s="251"/>
      <c r="E69" s="251"/>
      <c r="F69" s="251"/>
      <c r="G69" s="251"/>
      <c r="H69" s="251"/>
      <c r="I69" s="251"/>
      <c r="J69" s="251"/>
      <c r="K69" s="251"/>
      <c r="L69" s="253"/>
    </row>
    <row r="70">
      <c r="A70" s="251"/>
      <c r="B70" s="252"/>
      <c r="C70" s="251"/>
      <c r="D70" s="251"/>
      <c r="E70" s="251"/>
      <c r="F70" s="251"/>
      <c r="G70" s="251"/>
      <c r="H70" s="251"/>
      <c r="I70" s="251"/>
      <c r="J70" s="251"/>
      <c r="K70" s="251"/>
      <c r="L70" s="253"/>
    </row>
    <row r="71">
      <c r="A71" s="251"/>
      <c r="B71" s="252"/>
      <c r="C71" s="251"/>
      <c r="D71" s="251"/>
      <c r="E71" s="251"/>
      <c r="F71" s="251"/>
      <c r="G71" s="251"/>
      <c r="H71" s="251"/>
      <c r="I71" s="251"/>
      <c r="J71" s="251"/>
      <c r="K71" s="251"/>
      <c r="L71" s="253"/>
    </row>
    <row r="72">
      <c r="A72" s="251"/>
      <c r="B72" s="252"/>
      <c r="C72" s="251"/>
      <c r="D72" s="251"/>
      <c r="E72" s="251"/>
      <c r="F72" s="251"/>
      <c r="G72" s="251"/>
      <c r="H72" s="251"/>
      <c r="I72" s="251"/>
      <c r="J72" s="251"/>
      <c r="K72" s="251"/>
      <c r="L72" s="253"/>
    </row>
    <row r="73">
      <c r="A73" s="251"/>
      <c r="B73" s="252"/>
      <c r="C73" s="251"/>
      <c r="D73" s="251"/>
      <c r="E73" s="251"/>
      <c r="F73" s="251"/>
      <c r="G73" s="251"/>
      <c r="H73" s="251"/>
      <c r="I73" s="251"/>
      <c r="J73" s="251"/>
      <c r="K73" s="251"/>
      <c r="L73" s="253"/>
    </row>
    <row r="74">
      <c r="A74" s="251"/>
      <c r="B74" s="252"/>
      <c r="C74" s="251"/>
      <c r="D74" s="251"/>
      <c r="E74" s="251"/>
      <c r="F74" s="251"/>
      <c r="G74" s="251"/>
      <c r="H74" s="251"/>
      <c r="I74" s="251"/>
      <c r="J74" s="251"/>
      <c r="K74" s="251"/>
      <c r="L74" s="253"/>
    </row>
    <row r="75">
      <c r="A75" s="251"/>
      <c r="B75" s="252"/>
      <c r="C75" s="251"/>
      <c r="D75" s="251"/>
      <c r="E75" s="251"/>
      <c r="F75" s="251"/>
      <c r="G75" s="251"/>
      <c r="H75" s="251"/>
      <c r="I75" s="251"/>
      <c r="J75" s="251"/>
      <c r="K75" s="251"/>
      <c r="L75" s="253"/>
    </row>
    <row r="76">
      <c r="A76" s="251"/>
      <c r="B76" s="252"/>
      <c r="C76" s="251"/>
      <c r="D76" s="251"/>
      <c r="E76" s="251"/>
      <c r="F76" s="251"/>
      <c r="G76" s="251"/>
      <c r="H76" s="251"/>
      <c r="I76" s="251"/>
      <c r="J76" s="251"/>
      <c r="K76" s="251"/>
      <c r="L76" s="253"/>
    </row>
    <row r="77">
      <c r="A77" s="251"/>
      <c r="B77" s="252"/>
      <c r="C77" s="251"/>
      <c r="D77" s="251"/>
      <c r="E77" s="251"/>
      <c r="F77" s="251"/>
      <c r="G77" s="251"/>
      <c r="H77" s="251"/>
      <c r="I77" s="251"/>
      <c r="J77" s="251"/>
      <c r="K77" s="251"/>
      <c r="L77" s="253"/>
    </row>
    <row r="78">
      <c r="A78" s="251"/>
      <c r="B78" s="252"/>
      <c r="C78" s="251"/>
      <c r="D78" s="251"/>
      <c r="E78" s="251"/>
      <c r="F78" s="251"/>
      <c r="G78" s="251"/>
      <c r="H78" s="251"/>
      <c r="I78" s="251"/>
      <c r="J78" s="251"/>
      <c r="K78" s="251"/>
      <c r="L78" s="253"/>
    </row>
    <row r="79">
      <c r="A79" s="251"/>
      <c r="B79" s="252"/>
      <c r="C79" s="251"/>
      <c r="D79" s="251"/>
      <c r="E79" s="251"/>
      <c r="F79" s="251"/>
      <c r="G79" s="251"/>
      <c r="H79" s="251"/>
      <c r="I79" s="251"/>
      <c r="J79" s="251"/>
      <c r="K79" s="251"/>
      <c r="L79" s="253"/>
    </row>
    <row r="80">
      <c r="A80" s="251"/>
      <c r="B80" s="252"/>
      <c r="C80" s="251"/>
      <c r="D80" s="251"/>
      <c r="E80" s="251"/>
      <c r="F80" s="251"/>
      <c r="G80" s="251"/>
      <c r="H80" s="251"/>
      <c r="I80" s="251"/>
      <c r="J80" s="251"/>
      <c r="K80" s="251"/>
      <c r="L80" s="253"/>
    </row>
    <row r="81">
      <c r="A81" s="251"/>
      <c r="B81" s="252"/>
      <c r="C81" s="251"/>
      <c r="D81" s="251"/>
      <c r="E81" s="251"/>
      <c r="F81" s="251"/>
      <c r="G81" s="251"/>
      <c r="H81" s="251"/>
      <c r="I81" s="251"/>
      <c r="J81" s="251"/>
      <c r="K81" s="251"/>
      <c r="L81" s="253"/>
    </row>
    <row r="82">
      <c r="A82" s="251"/>
      <c r="B82" s="252"/>
      <c r="C82" s="251"/>
      <c r="D82" s="251"/>
      <c r="E82" s="251"/>
      <c r="F82" s="251"/>
      <c r="G82" s="251"/>
      <c r="H82" s="251"/>
      <c r="I82" s="251"/>
      <c r="J82" s="251"/>
      <c r="K82" s="251"/>
      <c r="L82" s="253"/>
    </row>
    <row r="83">
      <c r="A83" s="251"/>
      <c r="B83" s="252"/>
      <c r="C83" s="251"/>
      <c r="D83" s="251"/>
      <c r="E83" s="251"/>
      <c r="F83" s="251"/>
      <c r="G83" s="251"/>
      <c r="H83" s="251"/>
      <c r="I83" s="251"/>
      <c r="J83" s="251"/>
      <c r="K83" s="251"/>
      <c r="L83" s="253"/>
    </row>
    <row r="84">
      <c r="A84" s="251"/>
      <c r="B84" s="252"/>
      <c r="C84" s="251"/>
      <c r="D84" s="251"/>
      <c r="E84" s="251"/>
      <c r="F84" s="251"/>
      <c r="G84" s="251"/>
      <c r="H84" s="251"/>
      <c r="I84" s="251"/>
      <c r="J84" s="251"/>
      <c r="K84" s="251"/>
      <c r="L84" s="253"/>
    </row>
    <row r="85">
      <c r="A85" s="251"/>
      <c r="B85" s="252"/>
      <c r="C85" s="251"/>
      <c r="D85" s="251"/>
      <c r="E85" s="251"/>
      <c r="F85" s="251"/>
      <c r="G85" s="251"/>
      <c r="H85" s="251"/>
      <c r="I85" s="251"/>
      <c r="J85" s="251"/>
      <c r="K85" s="251"/>
      <c r="L85" s="253"/>
    </row>
    <row r="86">
      <c r="A86" s="251"/>
      <c r="B86" s="252"/>
      <c r="C86" s="251"/>
      <c r="D86" s="251"/>
      <c r="E86" s="251"/>
      <c r="F86" s="251"/>
      <c r="G86" s="251"/>
      <c r="H86" s="251"/>
      <c r="I86" s="251"/>
      <c r="J86" s="251"/>
      <c r="K86" s="251"/>
      <c r="L86" s="253"/>
    </row>
    <row r="87">
      <c r="A87" s="251"/>
      <c r="B87" s="252"/>
      <c r="C87" s="251"/>
      <c r="D87" s="251"/>
      <c r="E87" s="251"/>
      <c r="F87" s="251"/>
      <c r="G87" s="251"/>
      <c r="H87" s="251"/>
      <c r="I87" s="251"/>
      <c r="J87" s="251"/>
      <c r="K87" s="251"/>
      <c r="L87" s="253"/>
    </row>
    <row r="88">
      <c r="A88" s="251"/>
      <c r="B88" s="252"/>
      <c r="C88" s="251"/>
      <c r="D88" s="251"/>
      <c r="E88" s="251"/>
      <c r="F88" s="251"/>
      <c r="G88" s="251"/>
      <c r="H88" s="251"/>
      <c r="I88" s="251"/>
      <c r="J88" s="251"/>
      <c r="K88" s="251"/>
      <c r="L88" s="253"/>
    </row>
    <row r="89">
      <c r="A89" s="251"/>
      <c r="B89" s="252"/>
      <c r="C89" s="251"/>
      <c r="D89" s="251"/>
      <c r="E89" s="251"/>
      <c r="F89" s="251"/>
      <c r="G89" s="251"/>
      <c r="H89" s="251"/>
      <c r="I89" s="251"/>
      <c r="J89" s="251"/>
      <c r="K89" s="251"/>
      <c r="L89" s="253"/>
    </row>
    <row r="90">
      <c r="A90" s="251"/>
      <c r="B90" s="252"/>
      <c r="C90" s="251"/>
      <c r="D90" s="251"/>
      <c r="E90" s="251"/>
      <c r="F90" s="251"/>
      <c r="G90" s="251"/>
      <c r="H90" s="251"/>
      <c r="I90" s="251"/>
      <c r="J90" s="251"/>
      <c r="K90" s="251"/>
      <c r="L90" s="253"/>
    </row>
    <row r="91">
      <c r="A91" s="251"/>
      <c r="B91" s="252"/>
      <c r="C91" s="251"/>
      <c r="D91" s="251"/>
      <c r="E91" s="251"/>
      <c r="F91" s="251"/>
      <c r="G91" s="251"/>
      <c r="H91" s="251"/>
      <c r="I91" s="251"/>
      <c r="J91" s="251"/>
      <c r="K91" s="251"/>
      <c r="L91" s="253"/>
    </row>
    <row r="92">
      <c r="A92" s="251"/>
      <c r="B92" s="252"/>
      <c r="C92" s="251"/>
      <c r="D92" s="251"/>
      <c r="E92" s="251"/>
      <c r="F92" s="251"/>
      <c r="G92" s="251"/>
      <c r="H92" s="251"/>
      <c r="I92" s="251"/>
      <c r="J92" s="251"/>
      <c r="K92" s="251"/>
      <c r="L92" s="253" t="str">
        <f t="shared" ref="L92:L376" si="2">L91+#REF!</f>
        <v>#REF!</v>
      </c>
    </row>
    <row r="93">
      <c r="A93" s="251"/>
      <c r="B93" s="252"/>
      <c r="C93" s="251"/>
      <c r="D93" s="251"/>
      <c r="E93" s="251"/>
      <c r="F93" s="251"/>
      <c r="G93" s="251"/>
      <c r="H93" s="251"/>
      <c r="I93" s="251"/>
      <c r="J93" s="251"/>
      <c r="K93" s="251"/>
      <c r="L93" s="253" t="str">
        <f t="shared" si="2"/>
        <v>#REF!</v>
      </c>
    </row>
    <row r="94">
      <c r="A94" s="251"/>
      <c r="B94" s="252"/>
      <c r="C94" s="251"/>
      <c r="D94" s="251"/>
      <c r="E94" s="251"/>
      <c r="F94" s="251"/>
      <c r="G94" s="251"/>
      <c r="H94" s="251"/>
      <c r="I94" s="251"/>
      <c r="J94" s="251"/>
      <c r="K94" s="251"/>
      <c r="L94" s="253" t="str">
        <f t="shared" si="2"/>
        <v>#REF!</v>
      </c>
    </row>
    <row r="95">
      <c r="A95" s="251"/>
      <c r="B95" s="252"/>
      <c r="C95" s="251"/>
      <c r="D95" s="251"/>
      <c r="E95" s="251"/>
      <c r="F95" s="251"/>
      <c r="G95" s="251"/>
      <c r="H95" s="251"/>
      <c r="I95" s="251"/>
      <c r="J95" s="251"/>
      <c r="K95" s="251"/>
      <c r="L95" s="253" t="str">
        <f t="shared" si="2"/>
        <v>#REF!</v>
      </c>
    </row>
    <row r="96">
      <c r="A96" s="251"/>
      <c r="B96" s="252"/>
      <c r="C96" s="251"/>
      <c r="D96" s="251"/>
      <c r="E96" s="251"/>
      <c r="F96" s="251"/>
      <c r="G96" s="251"/>
      <c r="H96" s="251"/>
      <c r="I96" s="251"/>
      <c r="J96" s="251"/>
      <c r="K96" s="251"/>
      <c r="L96" s="253" t="str">
        <f t="shared" si="2"/>
        <v>#REF!</v>
      </c>
    </row>
    <row r="97">
      <c r="A97" s="251"/>
      <c r="B97" s="252"/>
      <c r="C97" s="251"/>
      <c r="D97" s="251"/>
      <c r="E97" s="251"/>
      <c r="F97" s="251"/>
      <c r="G97" s="251"/>
      <c r="H97" s="251"/>
      <c r="I97" s="251"/>
      <c r="J97" s="251"/>
      <c r="K97" s="251"/>
      <c r="L97" s="253" t="str">
        <f t="shared" si="2"/>
        <v>#REF!</v>
      </c>
    </row>
    <row r="98">
      <c r="A98" s="251"/>
      <c r="B98" s="252"/>
      <c r="C98" s="251"/>
      <c r="D98" s="251"/>
      <c r="E98" s="251"/>
      <c r="F98" s="251"/>
      <c r="G98" s="251"/>
      <c r="H98" s="251"/>
      <c r="I98" s="251"/>
      <c r="J98" s="251"/>
      <c r="K98" s="251"/>
      <c r="L98" s="253" t="str">
        <f t="shared" si="2"/>
        <v>#REF!</v>
      </c>
    </row>
    <row r="99">
      <c r="A99" s="251"/>
      <c r="B99" s="252"/>
      <c r="C99" s="251"/>
      <c r="D99" s="251"/>
      <c r="E99" s="251"/>
      <c r="F99" s="251"/>
      <c r="G99" s="251"/>
      <c r="H99" s="251"/>
      <c r="I99" s="251"/>
      <c r="J99" s="251"/>
      <c r="K99" s="251"/>
      <c r="L99" s="253" t="str">
        <f t="shared" si="2"/>
        <v>#REF!</v>
      </c>
    </row>
    <row r="100">
      <c r="A100" s="251"/>
      <c r="B100" s="252"/>
      <c r="C100" s="251"/>
      <c r="D100" s="251"/>
      <c r="E100" s="251"/>
      <c r="F100" s="251"/>
      <c r="G100" s="251"/>
      <c r="H100" s="251"/>
      <c r="I100" s="251"/>
      <c r="J100" s="251"/>
      <c r="K100" s="251"/>
      <c r="L100" s="253" t="str">
        <f t="shared" si="2"/>
        <v>#REF!</v>
      </c>
    </row>
    <row r="101">
      <c r="A101" s="251"/>
      <c r="B101" s="252"/>
      <c r="C101" s="251"/>
      <c r="D101" s="251"/>
      <c r="E101" s="251"/>
      <c r="F101" s="251"/>
      <c r="G101" s="251"/>
      <c r="H101" s="251"/>
      <c r="I101" s="251"/>
      <c r="J101" s="251"/>
      <c r="K101" s="251"/>
      <c r="L101" s="253" t="str">
        <f t="shared" si="2"/>
        <v>#REF!</v>
      </c>
    </row>
    <row r="102">
      <c r="A102" s="251"/>
      <c r="B102" s="252"/>
      <c r="C102" s="251"/>
      <c r="D102" s="251"/>
      <c r="E102" s="251"/>
      <c r="F102" s="251"/>
      <c r="G102" s="251"/>
      <c r="H102" s="251"/>
      <c r="I102" s="251"/>
      <c r="J102" s="251"/>
      <c r="K102" s="251"/>
      <c r="L102" s="253" t="str">
        <f t="shared" si="2"/>
        <v>#REF!</v>
      </c>
    </row>
    <row r="103">
      <c r="A103" s="251"/>
      <c r="B103" s="252"/>
      <c r="C103" s="251"/>
      <c r="D103" s="251"/>
      <c r="E103" s="251"/>
      <c r="F103" s="251"/>
      <c r="G103" s="251"/>
      <c r="H103" s="251"/>
      <c r="I103" s="251"/>
      <c r="J103" s="251"/>
      <c r="K103" s="251"/>
      <c r="L103" s="253" t="str">
        <f t="shared" si="2"/>
        <v>#REF!</v>
      </c>
    </row>
    <row r="104">
      <c r="A104" s="251"/>
      <c r="B104" s="252"/>
      <c r="C104" s="251"/>
      <c r="D104" s="251"/>
      <c r="E104" s="251"/>
      <c r="F104" s="251"/>
      <c r="G104" s="251"/>
      <c r="H104" s="251"/>
      <c r="I104" s="251"/>
      <c r="J104" s="251"/>
      <c r="K104" s="251"/>
      <c r="L104" s="253" t="str">
        <f t="shared" si="2"/>
        <v>#REF!</v>
      </c>
    </row>
    <row r="105">
      <c r="A105" s="251"/>
      <c r="B105" s="252"/>
      <c r="C105" s="251"/>
      <c r="D105" s="251"/>
      <c r="E105" s="251"/>
      <c r="F105" s="251"/>
      <c r="G105" s="251"/>
      <c r="H105" s="251"/>
      <c r="I105" s="251"/>
      <c r="J105" s="251"/>
      <c r="K105" s="251"/>
      <c r="L105" s="253" t="str">
        <f t="shared" si="2"/>
        <v>#REF!</v>
      </c>
    </row>
    <row r="106">
      <c r="A106" s="251"/>
      <c r="B106" s="252"/>
      <c r="C106" s="251"/>
      <c r="D106" s="251"/>
      <c r="E106" s="251"/>
      <c r="F106" s="251"/>
      <c r="G106" s="251"/>
      <c r="H106" s="251"/>
      <c r="I106" s="251"/>
      <c r="J106" s="251"/>
      <c r="K106" s="251"/>
      <c r="L106" s="253" t="str">
        <f t="shared" si="2"/>
        <v>#REF!</v>
      </c>
    </row>
    <row r="107">
      <c r="A107" s="251"/>
      <c r="B107" s="252"/>
      <c r="C107" s="251"/>
      <c r="D107" s="251"/>
      <c r="E107" s="251"/>
      <c r="F107" s="251"/>
      <c r="G107" s="251"/>
      <c r="H107" s="251"/>
      <c r="I107" s="251"/>
      <c r="J107" s="251"/>
      <c r="K107" s="251"/>
      <c r="L107" s="253" t="str">
        <f t="shared" si="2"/>
        <v>#REF!</v>
      </c>
    </row>
    <row r="108">
      <c r="A108" s="251"/>
      <c r="B108" s="252"/>
      <c r="C108" s="251"/>
      <c r="D108" s="251"/>
      <c r="E108" s="251"/>
      <c r="F108" s="251"/>
      <c r="G108" s="251"/>
      <c r="H108" s="251"/>
      <c r="I108" s="251"/>
      <c r="J108" s="251"/>
      <c r="K108" s="251"/>
      <c r="L108" s="253" t="str">
        <f t="shared" si="2"/>
        <v>#REF!</v>
      </c>
    </row>
    <row r="109">
      <c r="A109" s="251"/>
      <c r="B109" s="252"/>
      <c r="C109" s="251"/>
      <c r="D109" s="251"/>
      <c r="E109" s="251"/>
      <c r="F109" s="251"/>
      <c r="G109" s="251"/>
      <c r="H109" s="251"/>
      <c r="I109" s="251"/>
      <c r="J109" s="251"/>
      <c r="K109" s="251"/>
      <c r="L109" s="253" t="str">
        <f t="shared" si="2"/>
        <v>#REF!</v>
      </c>
    </row>
    <row r="110">
      <c r="A110" s="251"/>
      <c r="B110" s="252"/>
      <c r="C110" s="251"/>
      <c r="D110" s="251"/>
      <c r="E110" s="251"/>
      <c r="F110" s="251"/>
      <c r="G110" s="251"/>
      <c r="H110" s="251"/>
      <c r="I110" s="251"/>
      <c r="J110" s="251"/>
      <c r="K110" s="251"/>
      <c r="L110" s="253" t="str">
        <f t="shared" si="2"/>
        <v>#REF!</v>
      </c>
    </row>
    <row r="111">
      <c r="A111" s="251"/>
      <c r="B111" s="252"/>
      <c r="C111" s="251"/>
      <c r="D111" s="251"/>
      <c r="E111" s="251"/>
      <c r="F111" s="251"/>
      <c r="G111" s="251"/>
      <c r="H111" s="251"/>
      <c r="I111" s="251"/>
      <c r="J111" s="251"/>
      <c r="K111" s="251"/>
      <c r="L111" s="253" t="str">
        <f t="shared" si="2"/>
        <v>#REF!</v>
      </c>
    </row>
    <row r="112">
      <c r="A112" s="251"/>
      <c r="B112" s="252"/>
      <c r="C112" s="251"/>
      <c r="D112" s="251"/>
      <c r="E112" s="251"/>
      <c r="F112" s="251"/>
      <c r="G112" s="251"/>
      <c r="H112" s="251"/>
      <c r="I112" s="251"/>
      <c r="J112" s="251"/>
      <c r="K112" s="251"/>
      <c r="L112" s="253" t="str">
        <f t="shared" si="2"/>
        <v>#REF!</v>
      </c>
    </row>
    <row r="113">
      <c r="A113" s="251"/>
      <c r="B113" s="252"/>
      <c r="C113" s="251"/>
      <c r="D113" s="251"/>
      <c r="E113" s="251"/>
      <c r="F113" s="251"/>
      <c r="G113" s="251"/>
      <c r="H113" s="251"/>
      <c r="I113" s="251"/>
      <c r="J113" s="251"/>
      <c r="K113" s="251"/>
      <c r="L113" s="253" t="str">
        <f t="shared" si="2"/>
        <v>#REF!</v>
      </c>
    </row>
    <row r="114">
      <c r="A114" s="251"/>
      <c r="B114" s="252"/>
      <c r="C114" s="251"/>
      <c r="D114" s="251"/>
      <c r="E114" s="251"/>
      <c r="F114" s="251"/>
      <c r="G114" s="251"/>
      <c r="H114" s="251"/>
      <c r="I114" s="251"/>
      <c r="J114" s="251"/>
      <c r="K114" s="251"/>
      <c r="L114" s="253" t="str">
        <f t="shared" si="2"/>
        <v>#REF!</v>
      </c>
    </row>
    <row r="115">
      <c r="A115" s="251"/>
      <c r="B115" s="252"/>
      <c r="C115" s="251"/>
      <c r="D115" s="251"/>
      <c r="E115" s="251"/>
      <c r="F115" s="251"/>
      <c r="G115" s="251"/>
      <c r="H115" s="251"/>
      <c r="I115" s="251"/>
      <c r="J115" s="251"/>
      <c r="K115" s="251"/>
      <c r="L115" s="253" t="str">
        <f t="shared" si="2"/>
        <v>#REF!</v>
      </c>
    </row>
    <row r="116">
      <c r="A116" s="251"/>
      <c r="B116" s="252"/>
      <c r="C116" s="251"/>
      <c r="D116" s="251"/>
      <c r="E116" s="251"/>
      <c r="F116" s="251"/>
      <c r="G116" s="251"/>
      <c r="H116" s="251"/>
      <c r="I116" s="251"/>
      <c r="J116" s="251"/>
      <c r="K116" s="251"/>
      <c r="L116" s="253" t="str">
        <f t="shared" si="2"/>
        <v>#REF!</v>
      </c>
    </row>
    <row r="117">
      <c r="A117" s="251"/>
      <c r="B117" s="252"/>
      <c r="C117" s="251"/>
      <c r="D117" s="251"/>
      <c r="E117" s="251"/>
      <c r="F117" s="251"/>
      <c r="G117" s="251"/>
      <c r="H117" s="251"/>
      <c r="I117" s="251"/>
      <c r="J117" s="251"/>
      <c r="K117" s="251"/>
      <c r="L117" s="253" t="str">
        <f t="shared" si="2"/>
        <v>#REF!</v>
      </c>
    </row>
    <row r="118">
      <c r="A118" s="251"/>
      <c r="B118" s="252"/>
      <c r="C118" s="251"/>
      <c r="D118" s="251"/>
      <c r="E118" s="251"/>
      <c r="F118" s="251"/>
      <c r="G118" s="251"/>
      <c r="H118" s="251"/>
      <c r="I118" s="251"/>
      <c r="J118" s="251"/>
      <c r="K118" s="251"/>
      <c r="L118" s="253" t="str">
        <f t="shared" si="2"/>
        <v>#REF!</v>
      </c>
    </row>
    <row r="119">
      <c r="A119" s="251"/>
      <c r="B119" s="252"/>
      <c r="C119" s="251"/>
      <c r="D119" s="251"/>
      <c r="E119" s="251"/>
      <c r="F119" s="251"/>
      <c r="G119" s="251"/>
      <c r="H119" s="251"/>
      <c r="I119" s="251"/>
      <c r="J119" s="251"/>
      <c r="K119" s="251"/>
      <c r="L119" s="253" t="str">
        <f t="shared" si="2"/>
        <v>#REF!</v>
      </c>
    </row>
    <row r="120">
      <c r="A120" s="251"/>
      <c r="B120" s="252"/>
      <c r="C120" s="251"/>
      <c r="D120" s="251"/>
      <c r="E120" s="251"/>
      <c r="F120" s="251"/>
      <c r="G120" s="251"/>
      <c r="H120" s="251"/>
      <c r="I120" s="251"/>
      <c r="J120" s="251"/>
      <c r="K120" s="251"/>
      <c r="L120" s="253" t="str">
        <f t="shared" si="2"/>
        <v>#REF!</v>
      </c>
    </row>
    <row r="121">
      <c r="A121" s="251"/>
      <c r="B121" s="252"/>
      <c r="C121" s="251"/>
      <c r="D121" s="251"/>
      <c r="E121" s="251"/>
      <c r="F121" s="251"/>
      <c r="G121" s="251"/>
      <c r="H121" s="251"/>
      <c r="I121" s="251"/>
      <c r="J121" s="251"/>
      <c r="K121" s="251"/>
      <c r="L121" s="253" t="str">
        <f t="shared" si="2"/>
        <v>#REF!</v>
      </c>
    </row>
    <row r="122">
      <c r="A122" s="251"/>
      <c r="B122" s="252"/>
      <c r="C122" s="251"/>
      <c r="D122" s="251"/>
      <c r="E122" s="251"/>
      <c r="F122" s="251"/>
      <c r="G122" s="251"/>
      <c r="H122" s="251"/>
      <c r="I122" s="251"/>
      <c r="J122" s="251"/>
      <c r="K122" s="251"/>
      <c r="L122" s="253" t="str">
        <f t="shared" si="2"/>
        <v>#REF!</v>
      </c>
    </row>
    <row r="123">
      <c r="A123" s="251"/>
      <c r="B123" s="252"/>
      <c r="C123" s="251"/>
      <c r="D123" s="251"/>
      <c r="E123" s="251"/>
      <c r="F123" s="251"/>
      <c r="G123" s="251"/>
      <c r="H123" s="251"/>
      <c r="I123" s="251"/>
      <c r="J123" s="251"/>
      <c r="K123" s="251"/>
      <c r="L123" s="253" t="str">
        <f t="shared" si="2"/>
        <v>#REF!</v>
      </c>
    </row>
    <row r="124">
      <c r="A124" s="251"/>
      <c r="B124" s="252"/>
      <c r="C124" s="251"/>
      <c r="D124" s="251"/>
      <c r="E124" s="251"/>
      <c r="F124" s="251"/>
      <c r="G124" s="251"/>
      <c r="H124" s="251"/>
      <c r="I124" s="251"/>
      <c r="J124" s="251"/>
      <c r="K124" s="251"/>
      <c r="L124" s="253" t="str">
        <f t="shared" si="2"/>
        <v>#REF!</v>
      </c>
    </row>
    <row r="125">
      <c r="A125" s="251"/>
      <c r="B125" s="252"/>
      <c r="C125" s="251"/>
      <c r="D125" s="251"/>
      <c r="E125" s="251"/>
      <c r="F125" s="251"/>
      <c r="G125" s="251"/>
      <c r="H125" s="251"/>
      <c r="I125" s="251"/>
      <c r="J125" s="251"/>
      <c r="K125" s="251"/>
      <c r="L125" s="253" t="str">
        <f t="shared" si="2"/>
        <v>#REF!</v>
      </c>
    </row>
    <row r="126">
      <c r="A126" s="251"/>
      <c r="B126" s="252"/>
      <c r="C126" s="251"/>
      <c r="D126" s="251"/>
      <c r="E126" s="251"/>
      <c r="F126" s="251"/>
      <c r="G126" s="251"/>
      <c r="H126" s="251"/>
      <c r="I126" s="251"/>
      <c r="J126" s="251"/>
      <c r="K126" s="251"/>
      <c r="L126" s="253" t="str">
        <f t="shared" si="2"/>
        <v>#REF!</v>
      </c>
    </row>
    <row r="127">
      <c r="A127" s="251"/>
      <c r="B127" s="252"/>
      <c r="C127" s="251"/>
      <c r="D127" s="251"/>
      <c r="E127" s="251"/>
      <c r="F127" s="251"/>
      <c r="G127" s="251"/>
      <c r="H127" s="251"/>
      <c r="I127" s="251"/>
      <c r="J127" s="251"/>
      <c r="K127" s="251"/>
      <c r="L127" s="253" t="str">
        <f t="shared" si="2"/>
        <v>#REF!</v>
      </c>
    </row>
    <row r="128">
      <c r="A128" s="251"/>
      <c r="B128" s="252"/>
      <c r="C128" s="251"/>
      <c r="D128" s="251"/>
      <c r="E128" s="251"/>
      <c r="F128" s="251"/>
      <c r="G128" s="251"/>
      <c r="H128" s="251"/>
      <c r="I128" s="251"/>
      <c r="J128" s="251"/>
      <c r="K128" s="251"/>
      <c r="L128" s="253" t="str">
        <f t="shared" si="2"/>
        <v>#REF!</v>
      </c>
    </row>
    <row r="129">
      <c r="A129" s="251"/>
      <c r="B129" s="252"/>
      <c r="C129" s="251"/>
      <c r="D129" s="251"/>
      <c r="E129" s="251"/>
      <c r="F129" s="251"/>
      <c r="G129" s="251"/>
      <c r="H129" s="251"/>
      <c r="I129" s="251"/>
      <c r="J129" s="251"/>
      <c r="K129" s="251"/>
      <c r="L129" s="253" t="str">
        <f t="shared" si="2"/>
        <v>#REF!</v>
      </c>
    </row>
    <row r="130">
      <c r="A130" s="251"/>
      <c r="B130" s="252"/>
      <c r="C130" s="251"/>
      <c r="D130" s="251"/>
      <c r="E130" s="251"/>
      <c r="F130" s="251"/>
      <c r="G130" s="251"/>
      <c r="H130" s="251"/>
      <c r="I130" s="251"/>
      <c r="J130" s="251"/>
      <c r="K130" s="251"/>
      <c r="L130" s="253" t="str">
        <f t="shared" si="2"/>
        <v>#REF!</v>
      </c>
    </row>
    <row r="131">
      <c r="A131" s="251"/>
      <c r="B131" s="252"/>
      <c r="C131" s="251"/>
      <c r="D131" s="251"/>
      <c r="E131" s="251"/>
      <c r="F131" s="251"/>
      <c r="G131" s="251"/>
      <c r="H131" s="251"/>
      <c r="I131" s="251"/>
      <c r="J131" s="251"/>
      <c r="K131" s="251"/>
      <c r="L131" s="253" t="str">
        <f t="shared" si="2"/>
        <v>#REF!</v>
      </c>
    </row>
    <row r="132">
      <c r="A132" s="251"/>
      <c r="B132" s="252"/>
      <c r="C132" s="251"/>
      <c r="D132" s="251"/>
      <c r="E132" s="251"/>
      <c r="F132" s="251"/>
      <c r="G132" s="251"/>
      <c r="H132" s="251"/>
      <c r="I132" s="251"/>
      <c r="J132" s="251"/>
      <c r="K132" s="251"/>
      <c r="L132" s="253" t="str">
        <f t="shared" si="2"/>
        <v>#REF!</v>
      </c>
    </row>
    <row r="133">
      <c r="A133" s="251"/>
      <c r="B133" s="252"/>
      <c r="C133" s="251"/>
      <c r="D133" s="251"/>
      <c r="E133" s="251"/>
      <c r="F133" s="251"/>
      <c r="G133" s="251"/>
      <c r="H133" s="251"/>
      <c r="I133" s="251"/>
      <c r="J133" s="251"/>
      <c r="K133" s="251"/>
      <c r="L133" s="253" t="str">
        <f t="shared" si="2"/>
        <v>#REF!</v>
      </c>
    </row>
    <row r="134">
      <c r="A134" s="251"/>
      <c r="B134" s="252"/>
      <c r="C134" s="251"/>
      <c r="D134" s="251"/>
      <c r="E134" s="251"/>
      <c r="F134" s="251"/>
      <c r="G134" s="251"/>
      <c r="H134" s="251"/>
      <c r="I134" s="251"/>
      <c r="J134" s="251"/>
      <c r="K134" s="251"/>
      <c r="L134" s="253" t="str">
        <f t="shared" si="2"/>
        <v>#REF!</v>
      </c>
    </row>
    <row r="135">
      <c r="A135" s="251"/>
      <c r="B135" s="252"/>
      <c r="C135" s="251"/>
      <c r="D135" s="251"/>
      <c r="E135" s="251"/>
      <c r="F135" s="251"/>
      <c r="G135" s="251"/>
      <c r="H135" s="251"/>
      <c r="I135" s="251"/>
      <c r="J135" s="251"/>
      <c r="K135" s="251"/>
      <c r="L135" s="253" t="str">
        <f t="shared" si="2"/>
        <v>#REF!</v>
      </c>
    </row>
    <row r="136">
      <c r="A136" s="251"/>
      <c r="B136" s="252"/>
      <c r="C136" s="251"/>
      <c r="D136" s="251"/>
      <c r="E136" s="251"/>
      <c r="F136" s="251"/>
      <c r="G136" s="251"/>
      <c r="H136" s="251"/>
      <c r="I136" s="251"/>
      <c r="J136" s="251"/>
      <c r="K136" s="251"/>
      <c r="L136" s="253" t="str">
        <f t="shared" si="2"/>
        <v>#REF!</v>
      </c>
    </row>
    <row r="137">
      <c r="A137" s="251"/>
      <c r="B137" s="252"/>
      <c r="C137" s="251"/>
      <c r="D137" s="251"/>
      <c r="E137" s="251"/>
      <c r="F137" s="251"/>
      <c r="G137" s="251"/>
      <c r="H137" s="251"/>
      <c r="I137" s="251"/>
      <c r="J137" s="251"/>
      <c r="K137" s="251"/>
      <c r="L137" s="253" t="str">
        <f t="shared" si="2"/>
        <v>#REF!</v>
      </c>
    </row>
    <row r="138">
      <c r="A138" s="251"/>
      <c r="B138" s="252"/>
      <c r="C138" s="251"/>
      <c r="D138" s="251"/>
      <c r="E138" s="251"/>
      <c r="F138" s="251"/>
      <c r="G138" s="251"/>
      <c r="H138" s="251"/>
      <c r="I138" s="251"/>
      <c r="J138" s="251"/>
      <c r="K138" s="251"/>
      <c r="L138" s="253" t="str">
        <f t="shared" si="2"/>
        <v>#REF!</v>
      </c>
    </row>
    <row r="139">
      <c r="A139" s="251"/>
      <c r="B139" s="252"/>
      <c r="C139" s="251"/>
      <c r="D139" s="251"/>
      <c r="E139" s="251"/>
      <c r="F139" s="251"/>
      <c r="G139" s="251"/>
      <c r="H139" s="251"/>
      <c r="I139" s="251"/>
      <c r="J139" s="251"/>
      <c r="K139" s="251"/>
      <c r="L139" s="253" t="str">
        <f t="shared" si="2"/>
        <v>#REF!</v>
      </c>
    </row>
    <row r="140">
      <c r="A140" s="251"/>
      <c r="B140" s="252"/>
      <c r="C140" s="251"/>
      <c r="D140" s="251"/>
      <c r="E140" s="251"/>
      <c r="F140" s="251"/>
      <c r="G140" s="251"/>
      <c r="H140" s="251"/>
      <c r="I140" s="251"/>
      <c r="J140" s="251"/>
      <c r="K140" s="251"/>
      <c r="L140" s="253" t="str">
        <f t="shared" si="2"/>
        <v>#REF!</v>
      </c>
    </row>
    <row r="141">
      <c r="A141" s="251"/>
      <c r="B141" s="252"/>
      <c r="C141" s="251"/>
      <c r="D141" s="251"/>
      <c r="E141" s="251"/>
      <c r="F141" s="251"/>
      <c r="G141" s="251"/>
      <c r="H141" s="251"/>
      <c r="I141" s="251"/>
      <c r="J141" s="251"/>
      <c r="K141" s="251"/>
      <c r="L141" s="253" t="str">
        <f t="shared" si="2"/>
        <v>#REF!</v>
      </c>
    </row>
    <row r="142">
      <c r="A142" s="251"/>
      <c r="B142" s="252"/>
      <c r="C142" s="251"/>
      <c r="D142" s="251"/>
      <c r="E142" s="251"/>
      <c r="F142" s="251"/>
      <c r="G142" s="251"/>
      <c r="H142" s="251"/>
      <c r="I142" s="251"/>
      <c r="J142" s="251"/>
      <c r="K142" s="251"/>
      <c r="L142" s="253" t="str">
        <f t="shared" si="2"/>
        <v>#REF!</v>
      </c>
    </row>
    <row r="143">
      <c r="A143" s="251"/>
      <c r="B143" s="252"/>
      <c r="C143" s="251"/>
      <c r="D143" s="251"/>
      <c r="E143" s="251"/>
      <c r="F143" s="251"/>
      <c r="G143" s="251"/>
      <c r="H143" s="251"/>
      <c r="I143" s="251"/>
      <c r="J143" s="251"/>
      <c r="K143" s="251"/>
      <c r="L143" s="253" t="str">
        <f t="shared" si="2"/>
        <v>#REF!</v>
      </c>
    </row>
    <row r="144">
      <c r="A144" s="251"/>
      <c r="B144" s="252"/>
      <c r="C144" s="251"/>
      <c r="D144" s="251"/>
      <c r="E144" s="251"/>
      <c r="F144" s="251"/>
      <c r="G144" s="251"/>
      <c r="H144" s="251"/>
      <c r="I144" s="251"/>
      <c r="J144" s="251"/>
      <c r="K144" s="251"/>
      <c r="L144" s="253" t="str">
        <f t="shared" si="2"/>
        <v>#REF!</v>
      </c>
    </row>
    <row r="145">
      <c r="A145" s="251"/>
      <c r="B145" s="252"/>
      <c r="C145" s="251"/>
      <c r="D145" s="251"/>
      <c r="E145" s="251"/>
      <c r="F145" s="251"/>
      <c r="G145" s="251"/>
      <c r="H145" s="251"/>
      <c r="I145" s="253"/>
      <c r="J145" s="253"/>
      <c r="K145" s="253"/>
      <c r="L145" s="253" t="str">
        <f t="shared" si="2"/>
        <v>#REF!</v>
      </c>
    </row>
    <row r="146">
      <c r="A146" s="251"/>
      <c r="B146" s="252"/>
      <c r="C146" s="251"/>
      <c r="D146" s="251"/>
      <c r="E146" s="251"/>
      <c r="F146" s="251"/>
      <c r="G146" s="251"/>
      <c r="H146" s="251"/>
      <c r="I146" s="253"/>
      <c r="J146" s="253"/>
      <c r="K146" s="253"/>
      <c r="L146" s="253" t="str">
        <f t="shared" si="2"/>
        <v>#REF!</v>
      </c>
    </row>
    <row r="147">
      <c r="A147" s="251"/>
      <c r="B147" s="252"/>
      <c r="C147" s="251"/>
      <c r="D147" s="251"/>
      <c r="E147" s="251"/>
      <c r="F147" s="251"/>
      <c r="G147" s="251"/>
      <c r="H147" s="251"/>
      <c r="I147" s="253"/>
      <c r="J147" s="253"/>
      <c r="K147" s="253"/>
      <c r="L147" s="253" t="str">
        <f t="shared" si="2"/>
        <v>#REF!</v>
      </c>
    </row>
    <row r="148">
      <c r="A148" s="251"/>
      <c r="B148" s="252"/>
      <c r="C148" s="251"/>
      <c r="D148" s="251"/>
      <c r="E148" s="251"/>
      <c r="F148" s="251"/>
      <c r="G148" s="251"/>
      <c r="H148" s="251"/>
      <c r="I148" s="253"/>
      <c r="J148" s="253"/>
      <c r="K148" s="253"/>
      <c r="L148" s="253" t="str">
        <f t="shared" si="2"/>
        <v>#REF!</v>
      </c>
    </row>
    <row r="149">
      <c r="A149" s="251"/>
      <c r="B149" s="252"/>
      <c r="C149" s="251"/>
      <c r="D149" s="251"/>
      <c r="E149" s="251"/>
      <c r="F149" s="251"/>
      <c r="G149" s="251"/>
      <c r="H149" s="251"/>
      <c r="I149" s="253"/>
      <c r="J149" s="253"/>
      <c r="K149" s="253"/>
      <c r="L149" s="253" t="str">
        <f t="shared" si="2"/>
        <v>#REF!</v>
      </c>
    </row>
    <row r="150">
      <c r="A150" s="251"/>
      <c r="B150" s="252"/>
      <c r="C150" s="251"/>
      <c r="D150" s="251"/>
      <c r="E150" s="251"/>
      <c r="F150" s="251"/>
      <c r="G150" s="251"/>
      <c r="H150" s="251"/>
      <c r="I150" s="253"/>
      <c r="J150" s="253"/>
      <c r="K150" s="253"/>
      <c r="L150" s="253" t="str">
        <f t="shared" si="2"/>
        <v>#REF!</v>
      </c>
    </row>
    <row r="151">
      <c r="A151" s="251"/>
      <c r="B151" s="252"/>
      <c r="C151" s="251"/>
      <c r="D151" s="251"/>
      <c r="E151" s="251"/>
      <c r="F151" s="251"/>
      <c r="G151" s="251"/>
      <c r="H151" s="251"/>
      <c r="I151" s="253"/>
      <c r="J151" s="253"/>
      <c r="K151" s="253"/>
      <c r="L151" s="253" t="str">
        <f t="shared" si="2"/>
        <v>#REF!</v>
      </c>
    </row>
    <row r="152">
      <c r="A152" s="251"/>
      <c r="B152" s="252"/>
      <c r="C152" s="251"/>
      <c r="D152" s="251"/>
      <c r="E152" s="251"/>
      <c r="F152" s="251"/>
      <c r="G152" s="251"/>
      <c r="H152" s="251"/>
      <c r="I152" s="253"/>
      <c r="J152" s="253"/>
      <c r="K152" s="253"/>
      <c r="L152" s="253" t="str">
        <f t="shared" si="2"/>
        <v>#REF!</v>
      </c>
    </row>
    <row r="153">
      <c r="A153" s="251"/>
      <c r="B153" s="252"/>
      <c r="C153" s="251"/>
      <c r="D153" s="251"/>
      <c r="E153" s="251"/>
      <c r="F153" s="251"/>
      <c r="G153" s="251"/>
      <c r="H153" s="251"/>
      <c r="I153" s="253"/>
      <c r="J153" s="253"/>
      <c r="K153" s="253"/>
      <c r="L153" s="253" t="str">
        <f t="shared" si="2"/>
        <v>#REF!</v>
      </c>
    </row>
    <row r="154">
      <c r="A154" s="251"/>
      <c r="B154" s="252"/>
      <c r="C154" s="251"/>
      <c r="D154" s="251"/>
      <c r="E154" s="251"/>
      <c r="F154" s="251"/>
      <c r="G154" s="251"/>
      <c r="H154" s="251"/>
      <c r="I154" s="253"/>
      <c r="J154" s="253"/>
      <c r="K154" s="253"/>
      <c r="L154" s="253" t="str">
        <f t="shared" si="2"/>
        <v>#REF!</v>
      </c>
    </row>
    <row r="155">
      <c r="A155" s="251"/>
      <c r="B155" s="252"/>
      <c r="C155" s="251"/>
      <c r="D155" s="251"/>
      <c r="E155" s="251"/>
      <c r="F155" s="251"/>
      <c r="G155" s="251"/>
      <c r="H155" s="251"/>
      <c r="I155" s="253"/>
      <c r="J155" s="253"/>
      <c r="K155" s="253"/>
      <c r="L155" s="253" t="str">
        <f t="shared" si="2"/>
        <v>#REF!</v>
      </c>
    </row>
    <row r="156">
      <c r="A156" s="251"/>
      <c r="B156" s="252"/>
      <c r="C156" s="251"/>
      <c r="D156" s="251"/>
      <c r="E156" s="251"/>
      <c r="F156" s="251"/>
      <c r="G156" s="251"/>
      <c r="H156" s="251"/>
      <c r="I156" s="253"/>
      <c r="J156" s="253"/>
      <c r="K156" s="253"/>
      <c r="L156" s="253" t="str">
        <f t="shared" si="2"/>
        <v>#REF!</v>
      </c>
    </row>
    <row r="157">
      <c r="A157" s="251"/>
      <c r="B157" s="252"/>
      <c r="C157" s="251"/>
      <c r="D157" s="251"/>
      <c r="E157" s="251"/>
      <c r="F157" s="251"/>
      <c r="G157" s="251"/>
      <c r="H157" s="251"/>
      <c r="I157" s="253"/>
      <c r="J157" s="253"/>
      <c r="K157" s="253"/>
      <c r="L157" s="253" t="str">
        <f t="shared" si="2"/>
        <v>#REF!</v>
      </c>
    </row>
    <row r="158">
      <c r="A158" s="251"/>
      <c r="B158" s="252"/>
      <c r="C158" s="251"/>
      <c r="D158" s="251"/>
      <c r="E158" s="251"/>
      <c r="F158" s="251"/>
      <c r="G158" s="251"/>
      <c r="H158" s="251"/>
      <c r="I158" s="253"/>
      <c r="J158" s="253"/>
      <c r="K158" s="253"/>
      <c r="L158" s="253" t="str">
        <f t="shared" si="2"/>
        <v>#REF!</v>
      </c>
    </row>
    <row r="159">
      <c r="A159" s="251"/>
      <c r="B159" s="252"/>
      <c r="C159" s="251"/>
      <c r="D159" s="251"/>
      <c r="E159" s="251"/>
      <c r="F159" s="251"/>
      <c r="G159" s="251"/>
      <c r="H159" s="251"/>
      <c r="I159" s="253"/>
      <c r="J159" s="253"/>
      <c r="K159" s="253"/>
      <c r="L159" s="253" t="str">
        <f t="shared" si="2"/>
        <v>#REF!</v>
      </c>
    </row>
    <row r="160">
      <c r="A160" s="251"/>
      <c r="B160" s="252"/>
      <c r="C160" s="251"/>
      <c r="D160" s="251"/>
      <c r="E160" s="251"/>
      <c r="F160" s="251"/>
      <c r="G160" s="251"/>
      <c r="H160" s="251"/>
      <c r="I160" s="253"/>
      <c r="J160" s="253"/>
      <c r="K160" s="253"/>
      <c r="L160" s="253" t="str">
        <f t="shared" si="2"/>
        <v>#REF!</v>
      </c>
    </row>
    <row r="161">
      <c r="A161" s="251"/>
      <c r="B161" s="252"/>
      <c r="C161" s="251"/>
      <c r="D161" s="251"/>
      <c r="E161" s="251"/>
      <c r="F161" s="251"/>
      <c r="G161" s="251"/>
      <c r="H161" s="251"/>
      <c r="I161" s="253"/>
      <c r="J161" s="253"/>
      <c r="K161" s="253"/>
      <c r="L161" s="253" t="str">
        <f t="shared" si="2"/>
        <v>#REF!</v>
      </c>
    </row>
    <row r="162">
      <c r="A162" s="251"/>
      <c r="B162" s="252"/>
      <c r="C162" s="251"/>
      <c r="D162" s="251"/>
      <c r="E162" s="251"/>
      <c r="F162" s="251"/>
      <c r="G162" s="251"/>
      <c r="H162" s="251"/>
      <c r="I162" s="253"/>
      <c r="J162" s="253"/>
      <c r="K162" s="253"/>
      <c r="L162" s="253" t="str">
        <f t="shared" si="2"/>
        <v>#REF!</v>
      </c>
    </row>
    <row r="163">
      <c r="A163" s="251"/>
      <c r="B163" s="252"/>
      <c r="C163" s="251"/>
      <c r="D163" s="251"/>
      <c r="E163" s="251"/>
      <c r="F163" s="251"/>
      <c r="G163" s="251"/>
      <c r="H163" s="251"/>
      <c r="I163" s="253"/>
      <c r="J163" s="253"/>
      <c r="K163" s="253"/>
      <c r="L163" s="253" t="str">
        <f t="shared" si="2"/>
        <v>#REF!</v>
      </c>
    </row>
    <row r="164">
      <c r="A164" s="251"/>
      <c r="B164" s="252"/>
      <c r="C164" s="251"/>
      <c r="D164" s="251"/>
      <c r="E164" s="251"/>
      <c r="F164" s="251"/>
      <c r="G164" s="251"/>
      <c r="H164" s="251"/>
      <c r="I164" s="253"/>
      <c r="J164" s="253"/>
      <c r="K164" s="253"/>
      <c r="L164" s="253" t="str">
        <f t="shared" si="2"/>
        <v>#REF!</v>
      </c>
    </row>
    <row r="165">
      <c r="A165" s="251"/>
      <c r="B165" s="252"/>
      <c r="C165" s="251"/>
      <c r="D165" s="251"/>
      <c r="E165" s="251"/>
      <c r="F165" s="251"/>
      <c r="G165" s="251"/>
      <c r="H165" s="251"/>
      <c r="I165" s="253"/>
      <c r="J165" s="253"/>
      <c r="K165" s="253"/>
      <c r="L165" s="253" t="str">
        <f t="shared" si="2"/>
        <v>#REF!</v>
      </c>
    </row>
    <row r="166">
      <c r="A166" s="251"/>
      <c r="B166" s="252"/>
      <c r="C166" s="251"/>
      <c r="D166" s="251"/>
      <c r="E166" s="251"/>
      <c r="F166" s="251"/>
      <c r="G166" s="251"/>
      <c r="H166" s="251"/>
      <c r="I166" s="253"/>
      <c r="J166" s="253"/>
      <c r="K166" s="253"/>
      <c r="L166" s="253" t="str">
        <f t="shared" si="2"/>
        <v>#REF!</v>
      </c>
    </row>
    <row r="167">
      <c r="A167" s="251"/>
      <c r="B167" s="252"/>
      <c r="C167" s="251"/>
      <c r="D167" s="251"/>
      <c r="E167" s="251"/>
      <c r="F167" s="251"/>
      <c r="G167" s="251"/>
      <c r="H167" s="251"/>
      <c r="I167" s="253"/>
      <c r="J167" s="253"/>
      <c r="K167" s="253"/>
      <c r="L167" s="253" t="str">
        <f t="shared" si="2"/>
        <v>#REF!</v>
      </c>
    </row>
    <row r="168">
      <c r="A168" s="251"/>
      <c r="B168" s="252"/>
      <c r="C168" s="251"/>
      <c r="D168" s="251"/>
      <c r="E168" s="251"/>
      <c r="F168" s="251"/>
      <c r="G168" s="251"/>
      <c r="H168" s="251"/>
      <c r="I168" s="253"/>
      <c r="J168" s="253"/>
      <c r="K168" s="253"/>
      <c r="L168" s="253" t="str">
        <f t="shared" si="2"/>
        <v>#REF!</v>
      </c>
    </row>
    <row r="169">
      <c r="A169" s="251"/>
      <c r="B169" s="252"/>
      <c r="C169" s="251"/>
      <c r="D169" s="251"/>
      <c r="E169" s="251"/>
      <c r="F169" s="251"/>
      <c r="G169" s="251"/>
      <c r="H169" s="251"/>
      <c r="I169" s="253"/>
      <c r="J169" s="253"/>
      <c r="K169" s="253"/>
      <c r="L169" s="253" t="str">
        <f t="shared" si="2"/>
        <v>#REF!</v>
      </c>
    </row>
    <row r="170">
      <c r="A170" s="251"/>
      <c r="B170" s="252"/>
      <c r="C170" s="251"/>
      <c r="D170" s="251"/>
      <c r="E170" s="251"/>
      <c r="F170" s="251"/>
      <c r="G170" s="251"/>
      <c r="H170" s="251"/>
      <c r="I170" s="253"/>
      <c r="J170" s="253"/>
      <c r="K170" s="253"/>
      <c r="L170" s="253" t="str">
        <f t="shared" si="2"/>
        <v>#REF!</v>
      </c>
    </row>
    <row r="171">
      <c r="A171" s="251"/>
      <c r="B171" s="252"/>
      <c r="C171" s="251"/>
      <c r="D171" s="251"/>
      <c r="E171" s="251"/>
      <c r="F171" s="251"/>
      <c r="G171" s="251"/>
      <c r="H171" s="251"/>
      <c r="I171" s="253"/>
      <c r="J171" s="253"/>
      <c r="K171" s="253"/>
      <c r="L171" s="253" t="str">
        <f t="shared" si="2"/>
        <v>#REF!</v>
      </c>
    </row>
    <row r="172">
      <c r="A172" s="251"/>
      <c r="B172" s="252"/>
      <c r="C172" s="251"/>
      <c r="D172" s="251"/>
      <c r="E172" s="251"/>
      <c r="F172" s="251"/>
      <c r="G172" s="251"/>
      <c r="H172" s="251"/>
      <c r="I172" s="253"/>
      <c r="J172" s="253"/>
      <c r="K172" s="253"/>
      <c r="L172" s="253" t="str">
        <f t="shared" si="2"/>
        <v>#REF!</v>
      </c>
    </row>
    <row r="173">
      <c r="A173" s="251"/>
      <c r="B173" s="252"/>
      <c r="C173" s="251"/>
      <c r="D173" s="251"/>
      <c r="E173" s="251"/>
      <c r="F173" s="251"/>
      <c r="G173" s="251"/>
      <c r="H173" s="251"/>
      <c r="I173" s="253"/>
      <c r="J173" s="253"/>
      <c r="K173" s="253"/>
      <c r="L173" s="253" t="str">
        <f t="shared" si="2"/>
        <v>#REF!</v>
      </c>
    </row>
    <row r="174">
      <c r="A174" s="251"/>
      <c r="B174" s="252"/>
      <c r="C174" s="251"/>
      <c r="D174" s="251"/>
      <c r="E174" s="251"/>
      <c r="F174" s="251"/>
      <c r="G174" s="251"/>
      <c r="H174" s="251"/>
      <c r="I174" s="253"/>
      <c r="J174" s="253"/>
      <c r="K174" s="253"/>
      <c r="L174" s="253" t="str">
        <f t="shared" si="2"/>
        <v>#REF!</v>
      </c>
    </row>
    <row r="175">
      <c r="A175" s="251"/>
      <c r="B175" s="252"/>
      <c r="C175" s="251"/>
      <c r="D175" s="251"/>
      <c r="E175" s="251"/>
      <c r="F175" s="251"/>
      <c r="G175" s="251"/>
      <c r="H175" s="251"/>
      <c r="I175" s="253"/>
      <c r="J175" s="253"/>
      <c r="K175" s="253"/>
      <c r="L175" s="253" t="str">
        <f t="shared" si="2"/>
        <v>#REF!</v>
      </c>
    </row>
    <row r="176">
      <c r="A176" s="251"/>
      <c r="B176" s="252"/>
      <c r="C176" s="251"/>
      <c r="D176" s="251"/>
      <c r="E176" s="251"/>
      <c r="F176" s="251"/>
      <c r="G176" s="251"/>
      <c r="H176" s="251"/>
      <c r="I176" s="253"/>
      <c r="J176" s="253"/>
      <c r="K176" s="253"/>
      <c r="L176" s="253" t="str">
        <f t="shared" si="2"/>
        <v>#REF!</v>
      </c>
    </row>
    <row r="177">
      <c r="A177" s="251"/>
      <c r="B177" s="252"/>
      <c r="C177" s="251"/>
      <c r="D177" s="251"/>
      <c r="E177" s="251"/>
      <c r="F177" s="251"/>
      <c r="G177" s="251"/>
      <c r="H177" s="251"/>
      <c r="I177" s="253"/>
      <c r="J177" s="253"/>
      <c r="K177" s="253"/>
      <c r="L177" s="253" t="str">
        <f t="shared" si="2"/>
        <v>#REF!</v>
      </c>
    </row>
    <row r="178">
      <c r="A178" s="251"/>
      <c r="B178" s="252"/>
      <c r="C178" s="251"/>
      <c r="D178" s="251"/>
      <c r="E178" s="251"/>
      <c r="F178" s="251"/>
      <c r="G178" s="251"/>
      <c r="H178" s="251"/>
      <c r="I178" s="253"/>
      <c r="J178" s="253"/>
      <c r="K178" s="253"/>
      <c r="L178" s="253" t="str">
        <f t="shared" si="2"/>
        <v>#REF!</v>
      </c>
    </row>
    <row r="179">
      <c r="A179" s="251"/>
      <c r="B179" s="252"/>
      <c r="C179" s="251"/>
      <c r="D179" s="251"/>
      <c r="E179" s="251"/>
      <c r="F179" s="251"/>
      <c r="G179" s="251"/>
      <c r="H179" s="251"/>
      <c r="I179" s="253"/>
      <c r="J179" s="253"/>
      <c r="K179" s="253"/>
      <c r="L179" s="253" t="str">
        <f t="shared" si="2"/>
        <v>#REF!</v>
      </c>
    </row>
    <row r="180">
      <c r="A180" s="251"/>
      <c r="B180" s="252"/>
      <c r="C180" s="251"/>
      <c r="D180" s="251"/>
      <c r="E180" s="251"/>
      <c r="F180" s="251"/>
      <c r="G180" s="251"/>
      <c r="H180" s="251"/>
      <c r="I180" s="253"/>
      <c r="J180" s="253"/>
      <c r="K180" s="253"/>
      <c r="L180" s="253" t="str">
        <f t="shared" si="2"/>
        <v>#REF!</v>
      </c>
    </row>
    <row r="181">
      <c r="A181" s="251"/>
      <c r="B181" s="252"/>
      <c r="C181" s="251"/>
      <c r="D181" s="251"/>
      <c r="E181" s="251"/>
      <c r="F181" s="251"/>
      <c r="G181" s="251"/>
      <c r="H181" s="251"/>
      <c r="I181" s="253"/>
      <c r="J181" s="253"/>
      <c r="K181" s="253"/>
      <c r="L181" s="253" t="str">
        <f t="shared" si="2"/>
        <v>#REF!</v>
      </c>
    </row>
    <row r="182">
      <c r="A182" s="251"/>
      <c r="B182" s="252"/>
      <c r="C182" s="251"/>
      <c r="D182" s="251"/>
      <c r="E182" s="251"/>
      <c r="F182" s="251"/>
      <c r="G182" s="251"/>
      <c r="H182" s="251"/>
      <c r="I182" s="253"/>
      <c r="J182" s="253"/>
      <c r="K182" s="253"/>
      <c r="L182" s="253" t="str">
        <f t="shared" si="2"/>
        <v>#REF!</v>
      </c>
    </row>
    <row r="183">
      <c r="A183" s="251"/>
      <c r="B183" s="252"/>
      <c r="C183" s="251"/>
      <c r="D183" s="251"/>
      <c r="E183" s="251"/>
      <c r="F183" s="251"/>
      <c r="G183" s="251"/>
      <c r="H183" s="251"/>
      <c r="I183" s="253"/>
      <c r="J183" s="253"/>
      <c r="K183" s="253"/>
      <c r="L183" s="253" t="str">
        <f t="shared" si="2"/>
        <v>#REF!</v>
      </c>
    </row>
    <row r="184">
      <c r="A184" s="251"/>
      <c r="B184" s="252"/>
      <c r="C184" s="251"/>
      <c r="D184" s="251"/>
      <c r="E184" s="251"/>
      <c r="F184" s="251"/>
      <c r="G184" s="251"/>
      <c r="H184" s="251"/>
      <c r="I184" s="253"/>
      <c r="J184" s="253"/>
      <c r="K184" s="253"/>
      <c r="L184" s="253" t="str">
        <f t="shared" si="2"/>
        <v>#REF!</v>
      </c>
    </row>
    <row r="185">
      <c r="A185" s="251"/>
      <c r="B185" s="252"/>
      <c r="C185" s="251"/>
      <c r="D185" s="251"/>
      <c r="E185" s="251"/>
      <c r="F185" s="251"/>
      <c r="G185" s="251"/>
      <c r="H185" s="251"/>
      <c r="I185" s="253"/>
      <c r="J185" s="253"/>
      <c r="K185" s="253"/>
      <c r="L185" s="253" t="str">
        <f t="shared" si="2"/>
        <v>#REF!</v>
      </c>
    </row>
    <row r="186">
      <c r="A186" s="251"/>
      <c r="B186" s="252"/>
      <c r="C186" s="251"/>
      <c r="D186" s="251"/>
      <c r="E186" s="251"/>
      <c r="F186" s="251"/>
      <c r="G186" s="251"/>
      <c r="H186" s="251"/>
      <c r="I186" s="253"/>
      <c r="J186" s="253"/>
      <c r="K186" s="253"/>
      <c r="L186" s="253" t="str">
        <f t="shared" si="2"/>
        <v>#REF!</v>
      </c>
    </row>
    <row r="187">
      <c r="A187" s="251"/>
      <c r="B187" s="252"/>
      <c r="C187" s="251"/>
      <c r="D187" s="251"/>
      <c r="E187" s="251"/>
      <c r="F187" s="251"/>
      <c r="G187" s="251"/>
      <c r="H187" s="251"/>
      <c r="I187" s="253"/>
      <c r="J187" s="253"/>
      <c r="K187" s="253"/>
      <c r="L187" s="253" t="str">
        <f t="shared" si="2"/>
        <v>#REF!</v>
      </c>
    </row>
    <row r="188">
      <c r="A188" s="251"/>
      <c r="B188" s="252"/>
      <c r="C188" s="251"/>
      <c r="D188" s="251"/>
      <c r="E188" s="251"/>
      <c r="F188" s="251"/>
      <c r="G188" s="251"/>
      <c r="H188" s="251"/>
      <c r="I188" s="253"/>
      <c r="J188" s="253"/>
      <c r="K188" s="253"/>
      <c r="L188" s="253" t="str">
        <f t="shared" si="2"/>
        <v>#REF!</v>
      </c>
    </row>
    <row r="189">
      <c r="A189" s="251"/>
      <c r="B189" s="252"/>
      <c r="C189" s="251"/>
      <c r="D189" s="251"/>
      <c r="E189" s="251"/>
      <c r="F189" s="251"/>
      <c r="G189" s="251"/>
      <c r="H189" s="251"/>
      <c r="I189" s="253"/>
      <c r="J189" s="253"/>
      <c r="K189" s="253"/>
      <c r="L189" s="253" t="str">
        <f t="shared" si="2"/>
        <v>#REF!</v>
      </c>
    </row>
    <row r="190">
      <c r="A190" s="251"/>
      <c r="B190" s="252"/>
      <c r="C190" s="251"/>
      <c r="D190" s="251"/>
      <c r="E190" s="251"/>
      <c r="F190" s="251"/>
      <c r="G190" s="251"/>
      <c r="H190" s="251"/>
      <c r="I190" s="253"/>
      <c r="J190" s="253"/>
      <c r="K190" s="253"/>
      <c r="L190" s="253" t="str">
        <f t="shared" si="2"/>
        <v>#REF!</v>
      </c>
    </row>
    <row r="191">
      <c r="A191" s="251"/>
      <c r="B191" s="252"/>
      <c r="C191" s="251"/>
      <c r="D191" s="251"/>
      <c r="E191" s="251"/>
      <c r="F191" s="251"/>
      <c r="G191" s="251"/>
      <c r="H191" s="251"/>
      <c r="I191" s="253"/>
      <c r="J191" s="253"/>
      <c r="K191" s="253"/>
      <c r="L191" s="253" t="str">
        <f t="shared" si="2"/>
        <v>#REF!</v>
      </c>
    </row>
    <row r="192">
      <c r="A192" s="251"/>
      <c r="B192" s="252"/>
      <c r="C192" s="251"/>
      <c r="D192" s="251"/>
      <c r="E192" s="251"/>
      <c r="F192" s="251"/>
      <c r="G192" s="251"/>
      <c r="H192" s="251"/>
      <c r="I192" s="253"/>
      <c r="J192" s="253"/>
      <c r="K192" s="253"/>
      <c r="L192" s="253" t="str">
        <f t="shared" si="2"/>
        <v>#REF!</v>
      </c>
    </row>
    <row r="193">
      <c r="A193" s="251"/>
      <c r="B193" s="252"/>
      <c r="C193" s="251"/>
      <c r="D193" s="251"/>
      <c r="E193" s="251"/>
      <c r="F193" s="251"/>
      <c r="G193" s="251"/>
      <c r="H193" s="251"/>
      <c r="I193" s="253"/>
      <c r="J193" s="253"/>
      <c r="K193" s="253"/>
      <c r="L193" s="253" t="str">
        <f t="shared" si="2"/>
        <v>#REF!</v>
      </c>
    </row>
    <row r="194">
      <c r="A194" s="251"/>
      <c r="B194" s="252"/>
      <c r="C194" s="251"/>
      <c r="D194" s="251"/>
      <c r="E194" s="251"/>
      <c r="F194" s="251"/>
      <c r="G194" s="251"/>
      <c r="H194" s="251"/>
      <c r="I194" s="253"/>
      <c r="J194" s="253"/>
      <c r="K194" s="253"/>
      <c r="L194" s="253" t="str">
        <f t="shared" si="2"/>
        <v>#REF!</v>
      </c>
    </row>
    <row r="195">
      <c r="A195" s="251"/>
      <c r="B195" s="252"/>
      <c r="C195" s="251"/>
      <c r="D195" s="251"/>
      <c r="E195" s="251"/>
      <c r="F195" s="251"/>
      <c r="G195" s="251"/>
      <c r="H195" s="251"/>
      <c r="I195" s="253"/>
      <c r="J195" s="253"/>
      <c r="K195" s="253"/>
      <c r="L195" s="253" t="str">
        <f t="shared" si="2"/>
        <v>#REF!</v>
      </c>
    </row>
    <row r="196">
      <c r="A196" s="251"/>
      <c r="B196" s="252"/>
      <c r="C196" s="251"/>
      <c r="D196" s="251"/>
      <c r="E196" s="251"/>
      <c r="F196" s="251"/>
      <c r="G196" s="251"/>
      <c r="H196" s="251"/>
      <c r="I196" s="253"/>
      <c r="J196" s="253"/>
      <c r="K196" s="253"/>
      <c r="L196" s="253" t="str">
        <f t="shared" si="2"/>
        <v>#REF!</v>
      </c>
    </row>
    <row r="197">
      <c r="A197" s="251"/>
      <c r="B197" s="252"/>
      <c r="C197" s="251"/>
      <c r="D197" s="251"/>
      <c r="E197" s="251"/>
      <c r="F197" s="251"/>
      <c r="G197" s="251"/>
      <c r="H197" s="251"/>
      <c r="I197" s="253"/>
      <c r="J197" s="253"/>
      <c r="K197" s="253"/>
      <c r="L197" s="253" t="str">
        <f t="shared" si="2"/>
        <v>#REF!</v>
      </c>
    </row>
    <row r="198">
      <c r="A198" s="251"/>
      <c r="B198" s="252"/>
      <c r="C198" s="251"/>
      <c r="D198" s="251"/>
      <c r="E198" s="251"/>
      <c r="F198" s="251"/>
      <c r="G198" s="251"/>
      <c r="H198" s="251"/>
      <c r="I198" s="253"/>
      <c r="J198" s="253"/>
      <c r="K198" s="253"/>
      <c r="L198" s="253" t="str">
        <f t="shared" si="2"/>
        <v>#REF!</v>
      </c>
    </row>
    <row r="199">
      <c r="A199" s="251"/>
      <c r="B199" s="252"/>
      <c r="C199" s="251"/>
      <c r="D199" s="251"/>
      <c r="E199" s="251"/>
      <c r="F199" s="251"/>
      <c r="G199" s="251"/>
      <c r="H199" s="251"/>
      <c r="I199" s="253"/>
      <c r="J199" s="253"/>
      <c r="K199" s="253"/>
      <c r="L199" s="253" t="str">
        <f t="shared" si="2"/>
        <v>#REF!</v>
      </c>
    </row>
    <row r="200">
      <c r="A200" s="251"/>
      <c r="B200" s="252"/>
      <c r="C200" s="251"/>
      <c r="D200" s="251"/>
      <c r="E200" s="251"/>
      <c r="F200" s="251"/>
      <c r="G200" s="251"/>
      <c r="H200" s="251"/>
      <c r="I200" s="253"/>
      <c r="J200" s="253"/>
      <c r="K200" s="253"/>
      <c r="L200" s="253" t="str">
        <f t="shared" si="2"/>
        <v>#REF!</v>
      </c>
    </row>
    <row r="201">
      <c r="A201" s="251"/>
      <c r="B201" s="252"/>
      <c r="C201" s="251"/>
      <c r="D201" s="251"/>
      <c r="E201" s="251"/>
      <c r="F201" s="251"/>
      <c r="G201" s="251"/>
      <c r="H201" s="251"/>
      <c r="I201" s="253"/>
      <c r="J201" s="253"/>
      <c r="K201" s="253"/>
      <c r="L201" s="253" t="str">
        <f t="shared" si="2"/>
        <v>#REF!</v>
      </c>
    </row>
    <row r="202">
      <c r="A202" s="251"/>
      <c r="B202" s="252"/>
      <c r="C202" s="251"/>
      <c r="D202" s="251"/>
      <c r="E202" s="251"/>
      <c r="F202" s="251"/>
      <c r="G202" s="251"/>
      <c r="H202" s="251"/>
      <c r="I202" s="253"/>
      <c r="J202" s="253"/>
      <c r="K202" s="253"/>
      <c r="L202" s="253" t="str">
        <f t="shared" si="2"/>
        <v>#REF!</v>
      </c>
    </row>
    <row r="203">
      <c r="A203" s="251"/>
      <c r="B203" s="252"/>
      <c r="C203" s="251"/>
      <c r="D203" s="251"/>
      <c r="E203" s="251"/>
      <c r="F203" s="251"/>
      <c r="G203" s="251"/>
      <c r="H203" s="251"/>
      <c r="I203" s="253"/>
      <c r="J203" s="253"/>
      <c r="K203" s="253"/>
      <c r="L203" s="253" t="str">
        <f t="shared" si="2"/>
        <v>#REF!</v>
      </c>
    </row>
    <row r="204">
      <c r="A204" s="251"/>
      <c r="B204" s="252"/>
      <c r="C204" s="251"/>
      <c r="D204" s="251"/>
      <c r="E204" s="251"/>
      <c r="F204" s="251"/>
      <c r="G204" s="251"/>
      <c r="H204" s="251"/>
      <c r="I204" s="253"/>
      <c r="J204" s="253"/>
      <c r="K204" s="253"/>
      <c r="L204" s="253" t="str">
        <f t="shared" si="2"/>
        <v>#REF!</v>
      </c>
    </row>
    <row r="205">
      <c r="A205" s="251"/>
      <c r="B205" s="252"/>
      <c r="C205" s="251"/>
      <c r="D205" s="251"/>
      <c r="E205" s="251"/>
      <c r="F205" s="251"/>
      <c r="G205" s="251"/>
      <c r="H205" s="251"/>
      <c r="I205" s="253"/>
      <c r="J205" s="253"/>
      <c r="K205" s="253"/>
      <c r="L205" s="253" t="str">
        <f t="shared" si="2"/>
        <v>#REF!</v>
      </c>
    </row>
    <row r="206">
      <c r="A206" s="251"/>
      <c r="B206" s="252"/>
      <c r="C206" s="251"/>
      <c r="D206" s="251"/>
      <c r="E206" s="251"/>
      <c r="F206" s="251"/>
      <c r="G206" s="251"/>
      <c r="H206" s="251"/>
      <c r="I206" s="253"/>
      <c r="J206" s="253"/>
      <c r="K206" s="253"/>
      <c r="L206" s="253" t="str">
        <f t="shared" si="2"/>
        <v>#REF!</v>
      </c>
    </row>
    <row r="207">
      <c r="A207" s="251"/>
      <c r="B207" s="252"/>
      <c r="C207" s="251"/>
      <c r="D207" s="251"/>
      <c r="E207" s="251"/>
      <c r="F207" s="251"/>
      <c r="G207" s="251"/>
      <c r="H207" s="251"/>
      <c r="I207" s="253"/>
      <c r="J207" s="253"/>
      <c r="K207" s="253"/>
      <c r="L207" s="253" t="str">
        <f t="shared" si="2"/>
        <v>#REF!</v>
      </c>
    </row>
    <row r="208">
      <c r="A208" s="251"/>
      <c r="B208" s="252"/>
      <c r="C208" s="251"/>
      <c r="D208" s="251"/>
      <c r="E208" s="251"/>
      <c r="F208" s="251"/>
      <c r="G208" s="251"/>
      <c r="H208" s="251"/>
      <c r="I208" s="253"/>
      <c r="J208" s="253"/>
      <c r="K208" s="253"/>
      <c r="L208" s="253" t="str">
        <f t="shared" si="2"/>
        <v>#REF!</v>
      </c>
    </row>
    <row r="209">
      <c r="A209" s="251"/>
      <c r="B209" s="252"/>
      <c r="C209" s="251"/>
      <c r="D209" s="251"/>
      <c r="E209" s="251"/>
      <c r="F209" s="251"/>
      <c r="G209" s="251"/>
      <c r="H209" s="251"/>
      <c r="I209" s="253"/>
      <c r="J209" s="253"/>
      <c r="K209" s="253"/>
      <c r="L209" s="253" t="str">
        <f t="shared" si="2"/>
        <v>#REF!</v>
      </c>
    </row>
    <row r="210">
      <c r="A210" s="251"/>
      <c r="B210" s="252"/>
      <c r="C210" s="251"/>
      <c r="D210" s="251"/>
      <c r="E210" s="251"/>
      <c r="F210" s="251"/>
      <c r="G210" s="251"/>
      <c r="H210" s="251"/>
      <c r="I210" s="253"/>
      <c r="J210" s="253"/>
      <c r="K210" s="253"/>
      <c r="L210" s="253" t="str">
        <f t="shared" si="2"/>
        <v>#REF!</v>
      </c>
    </row>
    <row r="211">
      <c r="A211" s="251"/>
      <c r="B211" s="252"/>
      <c r="C211" s="251"/>
      <c r="D211" s="251"/>
      <c r="E211" s="251"/>
      <c r="F211" s="251"/>
      <c r="G211" s="251"/>
      <c r="H211" s="251"/>
      <c r="I211" s="253"/>
      <c r="J211" s="253"/>
      <c r="K211" s="253"/>
      <c r="L211" s="253" t="str">
        <f t="shared" si="2"/>
        <v>#REF!</v>
      </c>
    </row>
    <row r="212">
      <c r="A212" s="251"/>
      <c r="B212" s="252"/>
      <c r="C212" s="251"/>
      <c r="D212" s="251"/>
      <c r="E212" s="251"/>
      <c r="F212" s="251"/>
      <c r="G212" s="251"/>
      <c r="H212" s="251"/>
      <c r="I212" s="253"/>
      <c r="J212" s="253"/>
      <c r="K212" s="253"/>
      <c r="L212" s="253" t="str">
        <f t="shared" si="2"/>
        <v>#REF!</v>
      </c>
    </row>
    <row r="213">
      <c r="A213" s="251"/>
      <c r="B213" s="252"/>
      <c r="C213" s="251"/>
      <c r="D213" s="251"/>
      <c r="E213" s="251"/>
      <c r="F213" s="251"/>
      <c r="G213" s="251"/>
      <c r="H213" s="251"/>
      <c r="I213" s="253"/>
      <c r="J213" s="253"/>
      <c r="K213" s="253"/>
      <c r="L213" s="253" t="str">
        <f t="shared" si="2"/>
        <v>#REF!</v>
      </c>
    </row>
    <row r="214">
      <c r="A214" s="251"/>
      <c r="B214" s="252"/>
      <c r="C214" s="251"/>
      <c r="D214" s="251"/>
      <c r="E214" s="251"/>
      <c r="F214" s="251"/>
      <c r="G214" s="251"/>
      <c r="H214" s="251"/>
      <c r="I214" s="253"/>
      <c r="J214" s="253"/>
      <c r="K214" s="253"/>
      <c r="L214" s="253" t="str">
        <f t="shared" si="2"/>
        <v>#REF!</v>
      </c>
    </row>
    <row r="215">
      <c r="A215" s="251"/>
      <c r="B215" s="252"/>
      <c r="C215" s="251"/>
      <c r="D215" s="251"/>
      <c r="E215" s="251"/>
      <c r="F215" s="251"/>
      <c r="G215" s="251"/>
      <c r="H215" s="251"/>
      <c r="I215" s="253"/>
      <c r="J215" s="253"/>
      <c r="K215" s="253"/>
      <c r="L215" s="253" t="str">
        <f t="shared" si="2"/>
        <v>#REF!</v>
      </c>
    </row>
    <row r="216">
      <c r="A216" s="251"/>
      <c r="B216" s="252"/>
      <c r="C216" s="251"/>
      <c r="D216" s="251"/>
      <c r="E216" s="251"/>
      <c r="F216" s="251"/>
      <c r="G216" s="251"/>
      <c r="H216" s="251"/>
      <c r="I216" s="253"/>
      <c r="J216" s="253"/>
      <c r="K216" s="253"/>
      <c r="L216" s="253" t="str">
        <f t="shared" si="2"/>
        <v>#REF!</v>
      </c>
    </row>
    <row r="217">
      <c r="A217" s="251"/>
      <c r="B217" s="252"/>
      <c r="C217" s="251"/>
      <c r="D217" s="251"/>
      <c r="E217" s="251"/>
      <c r="F217" s="251"/>
      <c r="G217" s="251"/>
      <c r="H217" s="251"/>
      <c r="I217" s="253"/>
      <c r="J217" s="253"/>
      <c r="K217" s="253"/>
      <c r="L217" s="253" t="str">
        <f t="shared" si="2"/>
        <v>#REF!</v>
      </c>
    </row>
    <row r="218">
      <c r="A218" s="251"/>
      <c r="B218" s="252"/>
      <c r="C218" s="251"/>
      <c r="D218" s="251"/>
      <c r="E218" s="251"/>
      <c r="F218" s="251"/>
      <c r="G218" s="251"/>
      <c r="H218" s="251"/>
      <c r="I218" s="253"/>
      <c r="J218" s="253"/>
      <c r="K218" s="253"/>
      <c r="L218" s="253" t="str">
        <f t="shared" si="2"/>
        <v>#REF!</v>
      </c>
    </row>
    <row r="219">
      <c r="A219" s="251"/>
      <c r="B219" s="252"/>
      <c r="C219" s="251"/>
      <c r="D219" s="251"/>
      <c r="E219" s="251"/>
      <c r="F219" s="251"/>
      <c r="G219" s="251"/>
      <c r="H219" s="251"/>
      <c r="I219" s="253"/>
      <c r="J219" s="253"/>
      <c r="K219" s="253"/>
      <c r="L219" s="253" t="str">
        <f t="shared" si="2"/>
        <v>#REF!</v>
      </c>
    </row>
    <row r="220">
      <c r="A220" s="251"/>
      <c r="B220" s="252"/>
      <c r="C220" s="251"/>
      <c r="D220" s="251"/>
      <c r="E220" s="251"/>
      <c r="F220" s="251"/>
      <c r="G220" s="251"/>
      <c r="H220" s="251"/>
      <c r="I220" s="253"/>
      <c r="J220" s="253"/>
      <c r="K220" s="253"/>
      <c r="L220" s="253" t="str">
        <f t="shared" si="2"/>
        <v>#REF!</v>
      </c>
    </row>
    <row r="221">
      <c r="A221" s="251"/>
      <c r="B221" s="252"/>
      <c r="C221" s="251"/>
      <c r="D221" s="251"/>
      <c r="E221" s="251"/>
      <c r="F221" s="251"/>
      <c r="G221" s="251"/>
      <c r="H221" s="251"/>
      <c r="I221" s="253"/>
      <c r="J221" s="253"/>
      <c r="K221" s="253"/>
      <c r="L221" s="253" t="str">
        <f t="shared" si="2"/>
        <v>#REF!</v>
      </c>
    </row>
    <row r="222">
      <c r="A222" s="251"/>
      <c r="B222" s="252"/>
      <c r="C222" s="251"/>
      <c r="D222" s="251"/>
      <c r="E222" s="251"/>
      <c r="F222" s="251"/>
      <c r="G222" s="251"/>
      <c r="H222" s="251"/>
      <c r="I222" s="253"/>
      <c r="J222" s="253"/>
      <c r="K222" s="253"/>
      <c r="L222" s="253" t="str">
        <f t="shared" si="2"/>
        <v>#REF!</v>
      </c>
    </row>
    <row r="223">
      <c r="A223" s="251"/>
      <c r="B223" s="252"/>
      <c r="C223" s="251"/>
      <c r="D223" s="251"/>
      <c r="E223" s="251"/>
      <c r="F223" s="251"/>
      <c r="G223" s="251"/>
      <c r="H223" s="251"/>
      <c r="I223" s="253"/>
      <c r="J223" s="253"/>
      <c r="K223" s="253"/>
      <c r="L223" s="253" t="str">
        <f t="shared" si="2"/>
        <v>#REF!</v>
      </c>
    </row>
    <row r="224">
      <c r="A224" s="251"/>
      <c r="B224" s="252"/>
      <c r="C224" s="251"/>
      <c r="D224" s="251"/>
      <c r="E224" s="251"/>
      <c r="F224" s="251"/>
      <c r="G224" s="251"/>
      <c r="H224" s="251"/>
      <c r="I224" s="253"/>
      <c r="J224" s="253"/>
      <c r="K224" s="253"/>
      <c r="L224" s="253" t="str">
        <f t="shared" si="2"/>
        <v>#REF!</v>
      </c>
    </row>
    <row r="225">
      <c r="A225" s="251"/>
      <c r="B225" s="252"/>
      <c r="C225" s="251"/>
      <c r="D225" s="251"/>
      <c r="E225" s="251"/>
      <c r="F225" s="251"/>
      <c r="G225" s="251"/>
      <c r="H225" s="251"/>
      <c r="I225" s="253"/>
      <c r="J225" s="253"/>
      <c r="K225" s="253"/>
      <c r="L225" s="253" t="str">
        <f t="shared" si="2"/>
        <v>#REF!</v>
      </c>
    </row>
    <row r="226">
      <c r="A226" s="251"/>
      <c r="B226" s="252"/>
      <c r="C226" s="251"/>
      <c r="D226" s="251"/>
      <c r="E226" s="251"/>
      <c r="F226" s="251"/>
      <c r="G226" s="251"/>
      <c r="H226" s="251"/>
      <c r="I226" s="253"/>
      <c r="J226" s="253"/>
      <c r="K226" s="253"/>
      <c r="L226" s="253" t="str">
        <f t="shared" si="2"/>
        <v>#REF!</v>
      </c>
    </row>
    <row r="227">
      <c r="A227" s="251"/>
      <c r="B227" s="252"/>
      <c r="C227" s="251"/>
      <c r="D227" s="251"/>
      <c r="E227" s="251"/>
      <c r="F227" s="251"/>
      <c r="G227" s="251"/>
      <c r="H227" s="251"/>
      <c r="I227" s="253"/>
      <c r="J227" s="253"/>
      <c r="K227" s="253"/>
      <c r="L227" s="253" t="str">
        <f t="shared" si="2"/>
        <v>#REF!</v>
      </c>
    </row>
    <row r="228">
      <c r="A228" s="251"/>
      <c r="B228" s="252"/>
      <c r="C228" s="251"/>
      <c r="D228" s="251"/>
      <c r="E228" s="251"/>
      <c r="F228" s="251"/>
      <c r="G228" s="251"/>
      <c r="H228" s="251"/>
      <c r="I228" s="253"/>
      <c r="J228" s="253"/>
      <c r="K228" s="253"/>
      <c r="L228" s="253" t="str">
        <f t="shared" si="2"/>
        <v>#REF!</v>
      </c>
    </row>
    <row r="229">
      <c r="A229" s="251"/>
      <c r="B229" s="252"/>
      <c r="C229" s="251"/>
      <c r="D229" s="251"/>
      <c r="E229" s="251"/>
      <c r="F229" s="251"/>
      <c r="G229" s="251"/>
      <c r="H229" s="251"/>
      <c r="I229" s="253"/>
      <c r="J229" s="253"/>
      <c r="K229" s="253"/>
      <c r="L229" s="253" t="str">
        <f t="shared" si="2"/>
        <v>#REF!</v>
      </c>
    </row>
    <row r="230">
      <c r="A230" s="251"/>
      <c r="B230" s="252"/>
      <c r="C230" s="251"/>
      <c r="D230" s="251"/>
      <c r="E230" s="251"/>
      <c r="F230" s="251"/>
      <c r="G230" s="251"/>
      <c r="H230" s="251"/>
      <c r="I230" s="253"/>
      <c r="J230" s="253"/>
      <c r="K230" s="253"/>
      <c r="L230" s="253" t="str">
        <f t="shared" si="2"/>
        <v>#REF!</v>
      </c>
    </row>
    <row r="231">
      <c r="A231" s="251"/>
      <c r="B231" s="252"/>
      <c r="C231" s="251"/>
      <c r="D231" s="251"/>
      <c r="E231" s="251"/>
      <c r="F231" s="251"/>
      <c r="G231" s="251"/>
      <c r="H231" s="251"/>
      <c r="I231" s="253"/>
      <c r="J231" s="253"/>
      <c r="K231" s="253"/>
      <c r="L231" s="253" t="str">
        <f t="shared" si="2"/>
        <v>#REF!</v>
      </c>
    </row>
    <row r="232">
      <c r="A232" s="251"/>
      <c r="B232" s="252"/>
      <c r="C232" s="251"/>
      <c r="D232" s="251"/>
      <c r="E232" s="251"/>
      <c r="F232" s="251"/>
      <c r="G232" s="251"/>
      <c r="H232" s="251"/>
      <c r="I232" s="253"/>
      <c r="J232" s="253"/>
      <c r="K232" s="253"/>
      <c r="L232" s="253" t="str">
        <f t="shared" si="2"/>
        <v>#REF!</v>
      </c>
    </row>
    <row r="233">
      <c r="A233" s="251"/>
      <c r="B233" s="252"/>
      <c r="C233" s="251"/>
      <c r="D233" s="251"/>
      <c r="E233" s="251"/>
      <c r="F233" s="251"/>
      <c r="G233" s="251"/>
      <c r="H233" s="251"/>
      <c r="I233" s="253"/>
      <c r="J233" s="253"/>
      <c r="K233" s="253"/>
      <c r="L233" s="253" t="str">
        <f t="shared" si="2"/>
        <v>#REF!</v>
      </c>
    </row>
    <row r="234">
      <c r="A234" s="251"/>
      <c r="B234" s="252"/>
      <c r="C234" s="251"/>
      <c r="D234" s="251"/>
      <c r="E234" s="251"/>
      <c r="F234" s="251"/>
      <c r="G234" s="251"/>
      <c r="H234" s="251"/>
      <c r="I234" s="253"/>
      <c r="J234" s="253"/>
      <c r="K234" s="253"/>
      <c r="L234" s="253" t="str">
        <f t="shared" si="2"/>
        <v>#REF!</v>
      </c>
    </row>
    <row r="235">
      <c r="A235" s="251"/>
      <c r="B235" s="252"/>
      <c r="C235" s="251"/>
      <c r="D235" s="251"/>
      <c r="E235" s="251"/>
      <c r="F235" s="251"/>
      <c r="G235" s="251"/>
      <c r="H235" s="251"/>
      <c r="I235" s="253"/>
      <c r="J235" s="253"/>
      <c r="K235" s="253"/>
      <c r="L235" s="253" t="str">
        <f t="shared" si="2"/>
        <v>#REF!</v>
      </c>
    </row>
    <row r="236">
      <c r="A236" s="251"/>
      <c r="B236" s="252"/>
      <c r="C236" s="251"/>
      <c r="D236" s="251"/>
      <c r="E236" s="251"/>
      <c r="F236" s="251"/>
      <c r="G236" s="251"/>
      <c r="H236" s="251"/>
      <c r="I236" s="253"/>
      <c r="J236" s="253"/>
      <c r="K236" s="253"/>
      <c r="L236" s="253" t="str">
        <f t="shared" si="2"/>
        <v>#REF!</v>
      </c>
    </row>
    <row r="237">
      <c r="A237" s="251"/>
      <c r="B237" s="252"/>
      <c r="C237" s="251"/>
      <c r="D237" s="251"/>
      <c r="E237" s="251"/>
      <c r="F237" s="251"/>
      <c r="G237" s="251"/>
      <c r="H237" s="251"/>
      <c r="I237" s="253"/>
      <c r="J237" s="253"/>
      <c r="K237" s="253"/>
      <c r="L237" s="253" t="str">
        <f t="shared" si="2"/>
        <v>#REF!</v>
      </c>
    </row>
    <row r="238">
      <c r="A238" s="251"/>
      <c r="B238" s="252"/>
      <c r="C238" s="251"/>
      <c r="D238" s="251"/>
      <c r="E238" s="251"/>
      <c r="F238" s="251"/>
      <c r="G238" s="251"/>
      <c r="H238" s="251"/>
      <c r="I238" s="253"/>
      <c r="J238" s="253"/>
      <c r="K238" s="253"/>
      <c r="L238" s="253" t="str">
        <f t="shared" si="2"/>
        <v>#REF!</v>
      </c>
    </row>
    <row r="239">
      <c r="A239" s="251"/>
      <c r="B239" s="252"/>
      <c r="C239" s="251"/>
      <c r="D239" s="251"/>
      <c r="E239" s="251"/>
      <c r="F239" s="251"/>
      <c r="G239" s="251"/>
      <c r="H239" s="251"/>
      <c r="I239" s="253"/>
      <c r="J239" s="253"/>
      <c r="K239" s="253"/>
      <c r="L239" s="253" t="str">
        <f t="shared" si="2"/>
        <v>#REF!</v>
      </c>
    </row>
    <row r="240">
      <c r="A240" s="251"/>
      <c r="B240" s="252"/>
      <c r="C240" s="251"/>
      <c r="D240" s="251"/>
      <c r="E240" s="251"/>
      <c r="F240" s="251"/>
      <c r="G240" s="251"/>
      <c r="H240" s="251"/>
      <c r="I240" s="253"/>
      <c r="J240" s="253"/>
      <c r="K240" s="253"/>
      <c r="L240" s="253" t="str">
        <f t="shared" si="2"/>
        <v>#REF!</v>
      </c>
    </row>
    <row r="241">
      <c r="A241" s="251"/>
      <c r="B241" s="252"/>
      <c r="C241" s="251"/>
      <c r="D241" s="251"/>
      <c r="E241" s="251"/>
      <c r="F241" s="251"/>
      <c r="G241" s="251"/>
      <c r="H241" s="251"/>
      <c r="I241" s="253"/>
      <c r="J241" s="253"/>
      <c r="K241" s="253"/>
      <c r="L241" s="253" t="str">
        <f t="shared" si="2"/>
        <v>#REF!</v>
      </c>
    </row>
    <row r="242">
      <c r="A242" s="251"/>
      <c r="B242" s="252"/>
      <c r="C242" s="251"/>
      <c r="D242" s="251"/>
      <c r="E242" s="251"/>
      <c r="F242" s="251"/>
      <c r="G242" s="251"/>
      <c r="H242" s="251"/>
      <c r="I242" s="253"/>
      <c r="J242" s="253"/>
      <c r="K242" s="253"/>
      <c r="L242" s="253" t="str">
        <f t="shared" si="2"/>
        <v>#REF!</v>
      </c>
    </row>
    <row r="243">
      <c r="A243" s="251"/>
      <c r="B243" s="252"/>
      <c r="C243" s="251"/>
      <c r="D243" s="251"/>
      <c r="E243" s="251"/>
      <c r="F243" s="251"/>
      <c r="G243" s="251"/>
      <c r="H243" s="251"/>
      <c r="I243" s="253"/>
      <c r="J243" s="253"/>
      <c r="K243" s="253"/>
      <c r="L243" s="253" t="str">
        <f t="shared" si="2"/>
        <v>#REF!</v>
      </c>
    </row>
    <row r="244">
      <c r="A244" s="251"/>
      <c r="B244" s="252"/>
      <c r="C244" s="251"/>
      <c r="D244" s="251"/>
      <c r="E244" s="251"/>
      <c r="F244" s="251"/>
      <c r="G244" s="251"/>
      <c r="H244" s="251"/>
      <c r="I244" s="253"/>
      <c r="J244" s="253"/>
      <c r="K244" s="253"/>
      <c r="L244" s="253" t="str">
        <f t="shared" si="2"/>
        <v>#REF!</v>
      </c>
    </row>
    <row r="245">
      <c r="A245" s="251"/>
      <c r="B245" s="252"/>
      <c r="C245" s="251"/>
      <c r="D245" s="251"/>
      <c r="E245" s="251"/>
      <c r="F245" s="251"/>
      <c r="G245" s="251"/>
      <c r="H245" s="251"/>
      <c r="I245" s="253"/>
      <c r="J245" s="253"/>
      <c r="K245" s="253"/>
      <c r="L245" s="253" t="str">
        <f t="shared" si="2"/>
        <v>#REF!</v>
      </c>
    </row>
    <row r="246">
      <c r="A246" s="251"/>
      <c r="B246" s="252"/>
      <c r="C246" s="251"/>
      <c r="D246" s="251"/>
      <c r="E246" s="251"/>
      <c r="F246" s="251"/>
      <c r="G246" s="251"/>
      <c r="H246" s="251"/>
      <c r="I246" s="253"/>
      <c r="J246" s="253"/>
      <c r="K246" s="253"/>
      <c r="L246" s="253" t="str">
        <f t="shared" si="2"/>
        <v>#REF!</v>
      </c>
    </row>
    <row r="247">
      <c r="A247" s="251"/>
      <c r="B247" s="252"/>
      <c r="C247" s="251"/>
      <c r="D247" s="251"/>
      <c r="E247" s="251"/>
      <c r="F247" s="251"/>
      <c r="G247" s="251"/>
      <c r="H247" s="251"/>
      <c r="I247" s="253"/>
      <c r="J247" s="253"/>
      <c r="K247" s="253"/>
      <c r="L247" s="253" t="str">
        <f t="shared" si="2"/>
        <v>#REF!</v>
      </c>
    </row>
    <row r="248">
      <c r="A248" s="251"/>
      <c r="B248" s="252"/>
      <c r="C248" s="251"/>
      <c r="D248" s="251"/>
      <c r="E248" s="251"/>
      <c r="F248" s="251"/>
      <c r="G248" s="251"/>
      <c r="H248" s="251"/>
      <c r="I248" s="253"/>
      <c r="J248" s="253"/>
      <c r="K248" s="253"/>
      <c r="L248" s="253" t="str">
        <f t="shared" si="2"/>
        <v>#REF!</v>
      </c>
    </row>
    <row r="249">
      <c r="A249" s="251"/>
      <c r="B249" s="252"/>
      <c r="C249" s="251"/>
      <c r="D249" s="251"/>
      <c r="E249" s="251"/>
      <c r="F249" s="251"/>
      <c r="G249" s="251"/>
      <c r="H249" s="251"/>
      <c r="I249" s="253"/>
      <c r="J249" s="253"/>
      <c r="K249" s="253"/>
      <c r="L249" s="253" t="str">
        <f t="shared" si="2"/>
        <v>#REF!</v>
      </c>
    </row>
    <row r="250">
      <c r="A250" s="251"/>
      <c r="B250" s="252"/>
      <c r="C250" s="251"/>
      <c r="D250" s="251"/>
      <c r="E250" s="251"/>
      <c r="F250" s="251"/>
      <c r="G250" s="251"/>
      <c r="H250" s="251"/>
      <c r="I250" s="253"/>
      <c r="J250" s="253"/>
      <c r="K250" s="253"/>
      <c r="L250" s="253" t="str">
        <f t="shared" si="2"/>
        <v>#REF!</v>
      </c>
    </row>
    <row r="251">
      <c r="A251" s="251"/>
      <c r="B251" s="252"/>
      <c r="C251" s="251"/>
      <c r="D251" s="251"/>
      <c r="E251" s="251"/>
      <c r="F251" s="251"/>
      <c r="G251" s="251"/>
      <c r="H251" s="251"/>
      <c r="I251" s="253"/>
      <c r="J251" s="253"/>
      <c r="K251" s="253"/>
      <c r="L251" s="253" t="str">
        <f t="shared" si="2"/>
        <v>#REF!</v>
      </c>
    </row>
    <row r="252">
      <c r="A252" s="251"/>
      <c r="B252" s="252"/>
      <c r="C252" s="251"/>
      <c r="D252" s="251"/>
      <c r="E252" s="251"/>
      <c r="F252" s="251"/>
      <c r="G252" s="251"/>
      <c r="H252" s="251"/>
      <c r="I252" s="253"/>
      <c r="J252" s="253"/>
      <c r="K252" s="253"/>
      <c r="L252" s="253" t="str">
        <f t="shared" si="2"/>
        <v>#REF!</v>
      </c>
    </row>
    <row r="253">
      <c r="A253" s="251"/>
      <c r="B253" s="252"/>
      <c r="C253" s="251"/>
      <c r="D253" s="251"/>
      <c r="E253" s="251"/>
      <c r="F253" s="251"/>
      <c r="G253" s="251"/>
      <c r="H253" s="251"/>
      <c r="I253" s="253"/>
      <c r="J253" s="253"/>
      <c r="K253" s="253"/>
      <c r="L253" s="253" t="str">
        <f t="shared" si="2"/>
        <v>#REF!</v>
      </c>
    </row>
    <row r="254">
      <c r="A254" s="251"/>
      <c r="B254" s="252"/>
      <c r="C254" s="251"/>
      <c r="D254" s="251"/>
      <c r="E254" s="251"/>
      <c r="F254" s="251"/>
      <c r="G254" s="251"/>
      <c r="H254" s="251"/>
      <c r="I254" s="253"/>
      <c r="J254" s="253"/>
      <c r="K254" s="253"/>
      <c r="L254" s="253" t="str">
        <f t="shared" si="2"/>
        <v>#REF!</v>
      </c>
    </row>
    <row r="255">
      <c r="A255" s="251"/>
      <c r="B255" s="252"/>
      <c r="C255" s="251"/>
      <c r="D255" s="251"/>
      <c r="E255" s="251"/>
      <c r="F255" s="251"/>
      <c r="G255" s="251"/>
      <c r="H255" s="251"/>
      <c r="I255" s="253"/>
      <c r="J255" s="253"/>
      <c r="K255" s="253"/>
      <c r="L255" s="253" t="str">
        <f t="shared" si="2"/>
        <v>#REF!</v>
      </c>
    </row>
    <row r="256">
      <c r="A256" s="251"/>
      <c r="B256" s="252"/>
      <c r="C256" s="251"/>
      <c r="D256" s="251"/>
      <c r="E256" s="251"/>
      <c r="F256" s="251"/>
      <c r="G256" s="251"/>
      <c r="H256" s="251"/>
      <c r="I256" s="253"/>
      <c r="J256" s="253"/>
      <c r="K256" s="253"/>
      <c r="L256" s="253" t="str">
        <f t="shared" si="2"/>
        <v>#REF!</v>
      </c>
    </row>
    <row r="257">
      <c r="A257" s="251"/>
      <c r="B257" s="252"/>
      <c r="C257" s="251"/>
      <c r="D257" s="251"/>
      <c r="E257" s="251"/>
      <c r="F257" s="251"/>
      <c r="G257" s="251"/>
      <c r="H257" s="251"/>
      <c r="I257" s="253"/>
      <c r="J257" s="253"/>
      <c r="K257" s="253"/>
      <c r="L257" s="253" t="str">
        <f t="shared" si="2"/>
        <v>#REF!</v>
      </c>
    </row>
    <row r="258">
      <c r="A258" s="251"/>
      <c r="B258" s="252"/>
      <c r="C258" s="251"/>
      <c r="D258" s="251"/>
      <c r="E258" s="251"/>
      <c r="F258" s="251"/>
      <c r="G258" s="251"/>
      <c r="H258" s="251"/>
      <c r="I258" s="253"/>
      <c r="J258" s="253"/>
      <c r="K258" s="253"/>
      <c r="L258" s="253" t="str">
        <f t="shared" si="2"/>
        <v>#REF!</v>
      </c>
    </row>
    <row r="259">
      <c r="A259" s="251"/>
      <c r="B259" s="252"/>
      <c r="C259" s="251"/>
      <c r="D259" s="251"/>
      <c r="E259" s="251"/>
      <c r="F259" s="251"/>
      <c r="G259" s="251"/>
      <c r="H259" s="251"/>
      <c r="I259" s="253"/>
      <c r="J259" s="253"/>
      <c r="K259" s="253"/>
      <c r="L259" s="253" t="str">
        <f t="shared" si="2"/>
        <v>#REF!</v>
      </c>
    </row>
    <row r="260">
      <c r="A260" s="251"/>
      <c r="B260" s="252"/>
      <c r="C260" s="251"/>
      <c r="D260" s="251"/>
      <c r="E260" s="251"/>
      <c r="F260" s="251"/>
      <c r="G260" s="251"/>
      <c r="H260" s="251"/>
      <c r="I260" s="253"/>
      <c r="J260" s="253"/>
      <c r="K260" s="253"/>
      <c r="L260" s="253" t="str">
        <f t="shared" si="2"/>
        <v>#REF!</v>
      </c>
    </row>
    <row r="261">
      <c r="A261" s="251"/>
      <c r="B261" s="252"/>
      <c r="C261" s="251"/>
      <c r="D261" s="251"/>
      <c r="E261" s="251"/>
      <c r="F261" s="251"/>
      <c r="G261" s="251"/>
      <c r="H261" s="251"/>
      <c r="I261" s="253"/>
      <c r="J261" s="253"/>
      <c r="K261" s="253"/>
      <c r="L261" s="253" t="str">
        <f t="shared" si="2"/>
        <v>#REF!</v>
      </c>
    </row>
    <row r="262">
      <c r="A262" s="251"/>
      <c r="B262" s="252"/>
      <c r="C262" s="251"/>
      <c r="D262" s="251"/>
      <c r="E262" s="251"/>
      <c r="F262" s="251"/>
      <c r="G262" s="251"/>
      <c r="H262" s="251"/>
      <c r="I262" s="253"/>
      <c r="J262" s="253"/>
      <c r="K262" s="253"/>
      <c r="L262" s="253" t="str">
        <f t="shared" si="2"/>
        <v>#REF!</v>
      </c>
    </row>
    <row r="263">
      <c r="A263" s="251"/>
      <c r="B263" s="252"/>
      <c r="C263" s="251"/>
      <c r="D263" s="251"/>
      <c r="E263" s="251"/>
      <c r="F263" s="251"/>
      <c r="G263" s="251"/>
      <c r="H263" s="251"/>
      <c r="I263" s="253"/>
      <c r="J263" s="253"/>
      <c r="K263" s="253"/>
      <c r="L263" s="253" t="str">
        <f t="shared" si="2"/>
        <v>#REF!</v>
      </c>
    </row>
    <row r="264">
      <c r="A264" s="251"/>
      <c r="B264" s="252"/>
      <c r="C264" s="251"/>
      <c r="D264" s="251"/>
      <c r="E264" s="251"/>
      <c r="F264" s="251"/>
      <c r="G264" s="251"/>
      <c r="H264" s="251"/>
      <c r="I264" s="253"/>
      <c r="J264" s="253"/>
      <c r="K264" s="253"/>
      <c r="L264" s="253" t="str">
        <f t="shared" si="2"/>
        <v>#REF!</v>
      </c>
    </row>
    <row r="265">
      <c r="A265" s="251"/>
      <c r="B265" s="252"/>
      <c r="C265" s="251"/>
      <c r="D265" s="251"/>
      <c r="E265" s="251"/>
      <c r="F265" s="251"/>
      <c r="G265" s="251"/>
      <c r="H265" s="251"/>
      <c r="I265" s="253"/>
      <c r="J265" s="253"/>
      <c r="K265" s="253"/>
      <c r="L265" s="253" t="str">
        <f t="shared" si="2"/>
        <v>#REF!</v>
      </c>
    </row>
    <row r="266">
      <c r="A266" s="251"/>
      <c r="B266" s="252"/>
      <c r="C266" s="251"/>
      <c r="D266" s="251"/>
      <c r="E266" s="251"/>
      <c r="F266" s="251"/>
      <c r="G266" s="251"/>
      <c r="H266" s="251"/>
      <c r="I266" s="253"/>
      <c r="J266" s="253"/>
      <c r="K266" s="253"/>
      <c r="L266" s="253" t="str">
        <f t="shared" si="2"/>
        <v>#REF!</v>
      </c>
    </row>
    <row r="267">
      <c r="A267" s="251"/>
      <c r="B267" s="252"/>
      <c r="C267" s="251"/>
      <c r="D267" s="251"/>
      <c r="E267" s="251"/>
      <c r="F267" s="251"/>
      <c r="G267" s="251"/>
      <c r="H267" s="251"/>
      <c r="I267" s="253"/>
      <c r="J267" s="253"/>
      <c r="K267" s="253"/>
      <c r="L267" s="253" t="str">
        <f t="shared" si="2"/>
        <v>#REF!</v>
      </c>
    </row>
    <row r="268">
      <c r="A268" s="251"/>
      <c r="B268" s="252"/>
      <c r="C268" s="251"/>
      <c r="D268" s="251"/>
      <c r="E268" s="251"/>
      <c r="F268" s="251"/>
      <c r="G268" s="251"/>
      <c r="H268" s="251"/>
      <c r="I268" s="253"/>
      <c r="J268" s="253"/>
      <c r="K268" s="253"/>
      <c r="L268" s="253" t="str">
        <f t="shared" si="2"/>
        <v>#REF!</v>
      </c>
    </row>
    <row r="269">
      <c r="A269" s="251"/>
      <c r="B269" s="252"/>
      <c r="C269" s="251"/>
      <c r="D269" s="251"/>
      <c r="E269" s="251"/>
      <c r="F269" s="251"/>
      <c r="G269" s="251"/>
      <c r="H269" s="251"/>
      <c r="I269" s="253"/>
      <c r="J269" s="253"/>
      <c r="K269" s="253"/>
      <c r="L269" s="253" t="str">
        <f t="shared" si="2"/>
        <v>#REF!</v>
      </c>
    </row>
    <row r="270">
      <c r="A270" s="251"/>
      <c r="B270" s="252"/>
      <c r="C270" s="251"/>
      <c r="D270" s="251"/>
      <c r="E270" s="251"/>
      <c r="F270" s="251"/>
      <c r="G270" s="251"/>
      <c r="H270" s="251"/>
      <c r="I270" s="253"/>
      <c r="J270" s="253"/>
      <c r="K270" s="253"/>
      <c r="L270" s="253" t="str">
        <f t="shared" si="2"/>
        <v>#REF!</v>
      </c>
    </row>
    <row r="271">
      <c r="A271" s="251"/>
      <c r="B271" s="252"/>
      <c r="C271" s="251"/>
      <c r="D271" s="251"/>
      <c r="E271" s="251"/>
      <c r="F271" s="251"/>
      <c r="G271" s="251"/>
      <c r="H271" s="251"/>
      <c r="I271" s="253"/>
      <c r="J271" s="253"/>
      <c r="K271" s="253"/>
      <c r="L271" s="253" t="str">
        <f t="shared" si="2"/>
        <v>#REF!</v>
      </c>
    </row>
    <row r="272">
      <c r="A272" s="251"/>
      <c r="B272" s="252"/>
      <c r="C272" s="251"/>
      <c r="D272" s="251"/>
      <c r="E272" s="251"/>
      <c r="F272" s="251"/>
      <c r="G272" s="251"/>
      <c r="H272" s="251"/>
      <c r="I272" s="253"/>
      <c r="J272" s="253"/>
      <c r="K272" s="253"/>
      <c r="L272" s="253" t="str">
        <f t="shared" si="2"/>
        <v>#REF!</v>
      </c>
    </row>
    <row r="273">
      <c r="A273" s="251"/>
      <c r="B273" s="252"/>
      <c r="C273" s="251"/>
      <c r="D273" s="251"/>
      <c r="E273" s="251"/>
      <c r="F273" s="251"/>
      <c r="G273" s="251"/>
      <c r="H273" s="251"/>
      <c r="I273" s="253"/>
      <c r="J273" s="253"/>
      <c r="K273" s="253"/>
      <c r="L273" s="253" t="str">
        <f t="shared" si="2"/>
        <v>#REF!</v>
      </c>
    </row>
    <row r="274">
      <c r="A274" s="251"/>
      <c r="B274" s="252"/>
      <c r="C274" s="251"/>
      <c r="D274" s="251"/>
      <c r="E274" s="251"/>
      <c r="F274" s="251"/>
      <c r="G274" s="251"/>
      <c r="H274" s="251"/>
      <c r="I274" s="253"/>
      <c r="J274" s="253"/>
      <c r="K274" s="253"/>
      <c r="L274" s="253" t="str">
        <f t="shared" si="2"/>
        <v>#REF!</v>
      </c>
    </row>
    <row r="275">
      <c r="A275" s="251"/>
      <c r="B275" s="252"/>
      <c r="C275" s="251"/>
      <c r="D275" s="251"/>
      <c r="E275" s="251"/>
      <c r="F275" s="251"/>
      <c r="G275" s="251"/>
      <c r="H275" s="251"/>
      <c r="I275" s="253"/>
      <c r="J275" s="253"/>
      <c r="K275" s="253"/>
      <c r="L275" s="253" t="str">
        <f t="shared" si="2"/>
        <v>#REF!</v>
      </c>
    </row>
    <row r="276">
      <c r="A276" s="251"/>
      <c r="B276" s="252"/>
      <c r="C276" s="251"/>
      <c r="D276" s="251"/>
      <c r="E276" s="251"/>
      <c r="F276" s="251"/>
      <c r="G276" s="251"/>
      <c r="H276" s="251"/>
      <c r="I276" s="253"/>
      <c r="J276" s="253"/>
      <c r="K276" s="253"/>
      <c r="L276" s="253" t="str">
        <f t="shared" si="2"/>
        <v>#REF!</v>
      </c>
    </row>
    <row r="277">
      <c r="A277" s="251"/>
      <c r="B277" s="252"/>
      <c r="C277" s="251"/>
      <c r="D277" s="251"/>
      <c r="E277" s="251"/>
      <c r="F277" s="251"/>
      <c r="G277" s="251"/>
      <c r="H277" s="251"/>
      <c r="I277" s="253"/>
      <c r="J277" s="253"/>
      <c r="K277" s="253"/>
      <c r="L277" s="253" t="str">
        <f t="shared" si="2"/>
        <v>#REF!</v>
      </c>
    </row>
    <row r="278">
      <c r="A278" s="251"/>
      <c r="B278" s="252"/>
      <c r="C278" s="251"/>
      <c r="D278" s="251"/>
      <c r="E278" s="251"/>
      <c r="F278" s="251"/>
      <c r="G278" s="251"/>
      <c r="H278" s="251"/>
      <c r="I278" s="253"/>
      <c r="J278" s="253"/>
      <c r="K278" s="253"/>
      <c r="L278" s="253" t="str">
        <f t="shared" si="2"/>
        <v>#REF!</v>
      </c>
    </row>
    <row r="279">
      <c r="A279" s="251"/>
      <c r="B279" s="252"/>
      <c r="C279" s="251"/>
      <c r="D279" s="251"/>
      <c r="E279" s="251"/>
      <c r="F279" s="251"/>
      <c r="G279" s="251"/>
      <c r="H279" s="251"/>
      <c r="I279" s="253"/>
      <c r="J279" s="253"/>
      <c r="K279" s="253"/>
      <c r="L279" s="253" t="str">
        <f t="shared" si="2"/>
        <v>#REF!</v>
      </c>
    </row>
    <row r="280">
      <c r="A280" s="251"/>
      <c r="B280" s="252"/>
      <c r="C280" s="251"/>
      <c r="D280" s="251"/>
      <c r="E280" s="251"/>
      <c r="F280" s="251"/>
      <c r="G280" s="251"/>
      <c r="H280" s="251"/>
      <c r="I280" s="253"/>
      <c r="J280" s="253"/>
      <c r="K280" s="253"/>
      <c r="L280" s="253" t="str">
        <f t="shared" si="2"/>
        <v>#REF!</v>
      </c>
    </row>
    <row r="281">
      <c r="A281" s="251"/>
      <c r="B281" s="252"/>
      <c r="C281" s="251"/>
      <c r="D281" s="251"/>
      <c r="E281" s="251"/>
      <c r="F281" s="251"/>
      <c r="G281" s="251"/>
      <c r="H281" s="251"/>
      <c r="I281" s="253"/>
      <c r="J281" s="253"/>
      <c r="K281" s="253"/>
      <c r="L281" s="253" t="str">
        <f t="shared" si="2"/>
        <v>#REF!</v>
      </c>
    </row>
    <row r="282">
      <c r="A282" s="251"/>
      <c r="B282" s="252"/>
      <c r="C282" s="251"/>
      <c r="D282" s="251"/>
      <c r="E282" s="251"/>
      <c r="F282" s="251"/>
      <c r="G282" s="251"/>
      <c r="H282" s="251"/>
      <c r="I282" s="253"/>
      <c r="J282" s="253"/>
      <c r="K282" s="253"/>
      <c r="L282" s="253" t="str">
        <f t="shared" si="2"/>
        <v>#REF!</v>
      </c>
    </row>
    <row r="283">
      <c r="A283" s="251"/>
      <c r="B283" s="252"/>
      <c r="C283" s="251"/>
      <c r="D283" s="251"/>
      <c r="E283" s="251"/>
      <c r="F283" s="251"/>
      <c r="G283" s="251"/>
      <c r="H283" s="251"/>
      <c r="I283" s="253"/>
      <c r="J283" s="253"/>
      <c r="K283" s="253"/>
      <c r="L283" s="253" t="str">
        <f t="shared" si="2"/>
        <v>#REF!</v>
      </c>
    </row>
    <row r="284">
      <c r="A284" s="251"/>
      <c r="B284" s="252"/>
      <c r="C284" s="251"/>
      <c r="D284" s="251"/>
      <c r="E284" s="251"/>
      <c r="F284" s="251"/>
      <c r="G284" s="251"/>
      <c r="H284" s="251"/>
      <c r="I284" s="253"/>
      <c r="J284" s="253"/>
      <c r="K284" s="253"/>
      <c r="L284" s="253" t="str">
        <f t="shared" si="2"/>
        <v>#REF!</v>
      </c>
    </row>
    <row r="285">
      <c r="A285" s="251"/>
      <c r="B285" s="252"/>
      <c r="C285" s="251"/>
      <c r="D285" s="251"/>
      <c r="E285" s="251"/>
      <c r="F285" s="251"/>
      <c r="G285" s="251"/>
      <c r="H285" s="251"/>
      <c r="I285" s="253"/>
      <c r="J285" s="253"/>
      <c r="K285" s="253"/>
      <c r="L285" s="253" t="str">
        <f t="shared" si="2"/>
        <v>#REF!</v>
      </c>
    </row>
    <row r="286">
      <c r="A286" s="251"/>
      <c r="B286" s="252"/>
      <c r="C286" s="251"/>
      <c r="D286" s="251"/>
      <c r="E286" s="251"/>
      <c r="F286" s="251"/>
      <c r="G286" s="251"/>
      <c r="H286" s="251"/>
      <c r="I286" s="253"/>
      <c r="J286" s="253"/>
      <c r="K286" s="253"/>
      <c r="L286" s="253" t="str">
        <f t="shared" si="2"/>
        <v>#REF!</v>
      </c>
    </row>
    <row r="287">
      <c r="A287" s="251"/>
      <c r="B287" s="252"/>
      <c r="C287" s="251"/>
      <c r="D287" s="251"/>
      <c r="E287" s="251"/>
      <c r="F287" s="251"/>
      <c r="G287" s="251"/>
      <c r="H287" s="251"/>
      <c r="I287" s="253"/>
      <c r="J287" s="253"/>
      <c r="K287" s="253"/>
      <c r="L287" s="253" t="str">
        <f t="shared" si="2"/>
        <v>#REF!</v>
      </c>
    </row>
    <row r="288">
      <c r="A288" s="251"/>
      <c r="B288" s="252"/>
      <c r="C288" s="251"/>
      <c r="D288" s="251"/>
      <c r="E288" s="251"/>
      <c r="F288" s="251"/>
      <c r="G288" s="251"/>
      <c r="H288" s="251"/>
      <c r="I288" s="253"/>
      <c r="J288" s="253"/>
      <c r="K288" s="253"/>
      <c r="L288" s="253" t="str">
        <f t="shared" si="2"/>
        <v>#REF!</v>
      </c>
    </row>
    <row r="289">
      <c r="A289" s="251"/>
      <c r="B289" s="252"/>
      <c r="C289" s="251"/>
      <c r="D289" s="251"/>
      <c r="E289" s="251"/>
      <c r="F289" s="251"/>
      <c r="G289" s="251"/>
      <c r="H289" s="251"/>
      <c r="I289" s="253"/>
      <c r="J289" s="253"/>
      <c r="K289" s="253"/>
      <c r="L289" s="253" t="str">
        <f t="shared" si="2"/>
        <v>#REF!</v>
      </c>
    </row>
    <row r="290">
      <c r="A290" s="251"/>
      <c r="B290" s="252"/>
      <c r="C290" s="251"/>
      <c r="D290" s="251"/>
      <c r="E290" s="251"/>
      <c r="F290" s="251"/>
      <c r="G290" s="251"/>
      <c r="H290" s="251"/>
      <c r="I290" s="253"/>
      <c r="J290" s="253"/>
      <c r="K290" s="253"/>
      <c r="L290" s="253" t="str">
        <f t="shared" si="2"/>
        <v>#REF!</v>
      </c>
    </row>
    <row r="291">
      <c r="A291" s="251"/>
      <c r="B291" s="252"/>
      <c r="C291" s="251"/>
      <c r="D291" s="251"/>
      <c r="E291" s="251"/>
      <c r="F291" s="251"/>
      <c r="G291" s="251"/>
      <c r="H291" s="251"/>
      <c r="I291" s="253"/>
      <c r="J291" s="253"/>
      <c r="K291" s="253"/>
      <c r="L291" s="253" t="str">
        <f t="shared" si="2"/>
        <v>#REF!</v>
      </c>
    </row>
    <row r="292">
      <c r="A292" s="251"/>
      <c r="B292" s="252"/>
      <c r="C292" s="251"/>
      <c r="D292" s="251"/>
      <c r="E292" s="251"/>
      <c r="F292" s="251"/>
      <c r="G292" s="251"/>
      <c r="H292" s="251"/>
      <c r="I292" s="253"/>
      <c r="J292" s="253"/>
      <c r="K292" s="253"/>
      <c r="L292" s="253" t="str">
        <f t="shared" si="2"/>
        <v>#REF!</v>
      </c>
    </row>
    <row r="293">
      <c r="A293" s="251"/>
      <c r="B293" s="252"/>
      <c r="C293" s="251"/>
      <c r="D293" s="251"/>
      <c r="E293" s="251"/>
      <c r="F293" s="251"/>
      <c r="G293" s="251"/>
      <c r="H293" s="251"/>
      <c r="I293" s="253"/>
      <c r="J293" s="253"/>
      <c r="K293" s="253"/>
      <c r="L293" s="253" t="str">
        <f t="shared" si="2"/>
        <v>#REF!</v>
      </c>
    </row>
    <row r="294">
      <c r="A294" s="251"/>
      <c r="B294" s="252"/>
      <c r="C294" s="251"/>
      <c r="D294" s="251"/>
      <c r="E294" s="251"/>
      <c r="F294" s="251"/>
      <c r="G294" s="251"/>
      <c r="H294" s="251"/>
      <c r="I294" s="253"/>
      <c r="J294" s="253"/>
      <c r="K294" s="253"/>
      <c r="L294" s="253" t="str">
        <f t="shared" si="2"/>
        <v>#REF!</v>
      </c>
    </row>
    <row r="295">
      <c r="A295" s="251"/>
      <c r="B295" s="252"/>
      <c r="C295" s="251"/>
      <c r="D295" s="251"/>
      <c r="E295" s="251"/>
      <c r="F295" s="251"/>
      <c r="G295" s="251"/>
      <c r="H295" s="251"/>
      <c r="I295" s="253"/>
      <c r="J295" s="253"/>
      <c r="K295" s="253"/>
      <c r="L295" s="253" t="str">
        <f t="shared" si="2"/>
        <v>#REF!</v>
      </c>
    </row>
    <row r="296">
      <c r="A296" s="251"/>
      <c r="B296" s="252"/>
      <c r="C296" s="251"/>
      <c r="D296" s="251"/>
      <c r="E296" s="251"/>
      <c r="F296" s="251"/>
      <c r="G296" s="251"/>
      <c r="H296" s="251"/>
      <c r="I296" s="253"/>
      <c r="J296" s="253"/>
      <c r="K296" s="253"/>
      <c r="L296" s="253" t="str">
        <f t="shared" si="2"/>
        <v>#REF!</v>
      </c>
    </row>
    <row r="297">
      <c r="A297" s="251"/>
      <c r="B297" s="252"/>
      <c r="C297" s="251"/>
      <c r="D297" s="251"/>
      <c r="E297" s="251"/>
      <c r="F297" s="251"/>
      <c r="G297" s="251"/>
      <c r="H297" s="251"/>
      <c r="I297" s="253"/>
      <c r="J297" s="253"/>
      <c r="K297" s="253"/>
      <c r="L297" s="253" t="str">
        <f t="shared" si="2"/>
        <v>#REF!</v>
      </c>
    </row>
    <row r="298">
      <c r="A298" s="251"/>
      <c r="B298" s="252"/>
      <c r="C298" s="251"/>
      <c r="D298" s="251"/>
      <c r="E298" s="251"/>
      <c r="F298" s="251"/>
      <c r="G298" s="251"/>
      <c r="H298" s="251"/>
      <c r="I298" s="253"/>
      <c r="J298" s="253"/>
      <c r="K298" s="253"/>
      <c r="L298" s="253" t="str">
        <f t="shared" si="2"/>
        <v>#REF!</v>
      </c>
    </row>
    <row r="299">
      <c r="A299" s="251"/>
      <c r="B299" s="252"/>
      <c r="C299" s="251"/>
      <c r="D299" s="251"/>
      <c r="E299" s="251"/>
      <c r="F299" s="251"/>
      <c r="G299" s="251"/>
      <c r="H299" s="251"/>
      <c r="I299" s="253"/>
      <c r="J299" s="253"/>
      <c r="K299" s="253"/>
      <c r="L299" s="253" t="str">
        <f t="shared" si="2"/>
        <v>#REF!</v>
      </c>
    </row>
    <row r="300">
      <c r="A300" s="251"/>
      <c r="B300" s="252"/>
      <c r="C300" s="251"/>
      <c r="D300" s="251"/>
      <c r="E300" s="251"/>
      <c r="F300" s="251"/>
      <c r="G300" s="251"/>
      <c r="H300" s="251"/>
      <c r="I300" s="253"/>
      <c r="J300" s="253"/>
      <c r="K300" s="253"/>
      <c r="L300" s="253" t="str">
        <f t="shared" si="2"/>
        <v>#REF!</v>
      </c>
    </row>
    <row r="301">
      <c r="A301" s="251"/>
      <c r="B301" s="252"/>
      <c r="C301" s="251"/>
      <c r="D301" s="251"/>
      <c r="E301" s="251"/>
      <c r="F301" s="251"/>
      <c r="G301" s="251"/>
      <c r="H301" s="251"/>
      <c r="I301" s="253"/>
      <c r="J301" s="253"/>
      <c r="K301" s="253"/>
      <c r="L301" s="253" t="str">
        <f t="shared" si="2"/>
        <v>#REF!</v>
      </c>
    </row>
    <row r="302">
      <c r="A302" s="251"/>
      <c r="B302" s="252"/>
      <c r="C302" s="251"/>
      <c r="D302" s="251"/>
      <c r="E302" s="251"/>
      <c r="F302" s="251"/>
      <c r="G302" s="251"/>
      <c r="H302" s="251"/>
      <c r="I302" s="253"/>
      <c r="J302" s="253"/>
      <c r="K302" s="253"/>
      <c r="L302" s="253" t="str">
        <f t="shared" si="2"/>
        <v>#REF!</v>
      </c>
    </row>
    <row r="303">
      <c r="A303" s="251"/>
      <c r="B303" s="252"/>
      <c r="C303" s="251"/>
      <c r="D303" s="251"/>
      <c r="E303" s="251"/>
      <c r="F303" s="251"/>
      <c r="G303" s="251"/>
      <c r="H303" s="251"/>
      <c r="I303" s="253"/>
      <c r="J303" s="253"/>
      <c r="K303" s="253"/>
      <c r="L303" s="253" t="str">
        <f t="shared" si="2"/>
        <v>#REF!</v>
      </c>
    </row>
    <row r="304">
      <c r="A304" s="251"/>
      <c r="B304" s="252"/>
      <c r="C304" s="251"/>
      <c r="D304" s="251"/>
      <c r="E304" s="251"/>
      <c r="F304" s="251"/>
      <c r="G304" s="251"/>
      <c r="H304" s="251"/>
      <c r="I304" s="253"/>
      <c r="J304" s="253"/>
      <c r="K304" s="253"/>
      <c r="L304" s="253" t="str">
        <f t="shared" si="2"/>
        <v>#REF!</v>
      </c>
    </row>
    <row r="305">
      <c r="A305" s="251"/>
      <c r="B305" s="252"/>
      <c r="C305" s="251"/>
      <c r="D305" s="251"/>
      <c r="E305" s="251"/>
      <c r="F305" s="251"/>
      <c r="G305" s="251"/>
      <c r="H305" s="251"/>
      <c r="I305" s="253"/>
      <c r="J305" s="253"/>
      <c r="K305" s="253"/>
      <c r="L305" s="253" t="str">
        <f t="shared" si="2"/>
        <v>#REF!</v>
      </c>
    </row>
    <row r="306">
      <c r="A306" s="251"/>
      <c r="B306" s="252"/>
      <c r="C306" s="251"/>
      <c r="D306" s="251"/>
      <c r="E306" s="251"/>
      <c r="F306" s="251"/>
      <c r="G306" s="251"/>
      <c r="H306" s="251"/>
      <c r="I306" s="253"/>
      <c r="J306" s="253"/>
      <c r="K306" s="253"/>
      <c r="L306" s="253" t="str">
        <f t="shared" si="2"/>
        <v>#REF!</v>
      </c>
    </row>
    <row r="307">
      <c r="A307" s="251"/>
      <c r="B307" s="252"/>
      <c r="C307" s="251"/>
      <c r="D307" s="251"/>
      <c r="E307" s="251"/>
      <c r="F307" s="251"/>
      <c r="G307" s="251"/>
      <c r="H307" s="251"/>
      <c r="I307" s="253"/>
      <c r="J307" s="253"/>
      <c r="K307" s="253"/>
      <c r="L307" s="253" t="str">
        <f t="shared" si="2"/>
        <v>#REF!</v>
      </c>
    </row>
    <row r="308">
      <c r="A308" s="251"/>
      <c r="B308" s="252"/>
      <c r="C308" s="251"/>
      <c r="D308" s="251"/>
      <c r="E308" s="251"/>
      <c r="F308" s="251"/>
      <c r="G308" s="251"/>
      <c r="H308" s="251"/>
      <c r="I308" s="253"/>
      <c r="J308" s="253"/>
      <c r="K308" s="253"/>
      <c r="L308" s="253" t="str">
        <f t="shared" si="2"/>
        <v>#REF!</v>
      </c>
    </row>
    <row r="309">
      <c r="A309" s="251"/>
      <c r="B309" s="252"/>
      <c r="C309" s="251"/>
      <c r="D309" s="251"/>
      <c r="E309" s="251"/>
      <c r="F309" s="251"/>
      <c r="G309" s="251"/>
      <c r="H309" s="251"/>
      <c r="I309" s="253"/>
      <c r="J309" s="253"/>
      <c r="K309" s="253"/>
      <c r="L309" s="253" t="str">
        <f t="shared" si="2"/>
        <v>#REF!</v>
      </c>
    </row>
    <row r="310">
      <c r="A310" s="251"/>
      <c r="B310" s="252"/>
      <c r="C310" s="251"/>
      <c r="D310" s="251"/>
      <c r="E310" s="251"/>
      <c r="F310" s="251"/>
      <c r="G310" s="251"/>
      <c r="H310" s="251"/>
      <c r="I310" s="253"/>
      <c r="J310" s="253"/>
      <c r="K310" s="253"/>
      <c r="L310" s="253" t="str">
        <f t="shared" si="2"/>
        <v>#REF!</v>
      </c>
    </row>
    <row r="311">
      <c r="A311" s="251"/>
      <c r="B311" s="252"/>
      <c r="C311" s="251"/>
      <c r="D311" s="251"/>
      <c r="E311" s="251"/>
      <c r="F311" s="251"/>
      <c r="G311" s="251"/>
      <c r="H311" s="251"/>
      <c r="I311" s="253"/>
      <c r="J311" s="253"/>
      <c r="K311" s="253"/>
      <c r="L311" s="253" t="str">
        <f t="shared" si="2"/>
        <v>#REF!</v>
      </c>
    </row>
    <row r="312">
      <c r="A312" s="251"/>
      <c r="B312" s="252"/>
      <c r="C312" s="251"/>
      <c r="D312" s="251"/>
      <c r="E312" s="251"/>
      <c r="F312" s="251"/>
      <c r="G312" s="251"/>
      <c r="H312" s="251"/>
      <c r="I312" s="253"/>
      <c r="J312" s="253"/>
      <c r="K312" s="253"/>
      <c r="L312" s="253" t="str">
        <f t="shared" si="2"/>
        <v>#REF!</v>
      </c>
    </row>
    <row r="313">
      <c r="A313" s="251"/>
      <c r="B313" s="252"/>
      <c r="C313" s="251"/>
      <c r="D313" s="251"/>
      <c r="E313" s="251"/>
      <c r="F313" s="251"/>
      <c r="G313" s="251"/>
      <c r="H313" s="251"/>
      <c r="I313" s="253"/>
      <c r="J313" s="253"/>
      <c r="K313" s="253"/>
      <c r="L313" s="253" t="str">
        <f t="shared" si="2"/>
        <v>#REF!</v>
      </c>
    </row>
    <row r="314">
      <c r="A314" s="251"/>
      <c r="B314" s="252"/>
      <c r="C314" s="251"/>
      <c r="D314" s="251"/>
      <c r="E314" s="251"/>
      <c r="F314" s="251"/>
      <c r="G314" s="251"/>
      <c r="H314" s="251"/>
      <c r="I314" s="253"/>
      <c r="J314" s="253"/>
      <c r="K314" s="253"/>
      <c r="L314" s="253" t="str">
        <f t="shared" si="2"/>
        <v>#REF!</v>
      </c>
    </row>
    <row r="315">
      <c r="A315" s="251"/>
      <c r="B315" s="252"/>
      <c r="C315" s="251"/>
      <c r="D315" s="251"/>
      <c r="E315" s="251"/>
      <c r="F315" s="251"/>
      <c r="G315" s="251"/>
      <c r="H315" s="251"/>
      <c r="I315" s="253"/>
      <c r="J315" s="253"/>
      <c r="K315" s="253"/>
      <c r="L315" s="253" t="str">
        <f t="shared" si="2"/>
        <v>#REF!</v>
      </c>
    </row>
    <row r="316">
      <c r="A316" s="251"/>
      <c r="B316" s="252"/>
      <c r="C316" s="251"/>
      <c r="D316" s="251"/>
      <c r="E316" s="251"/>
      <c r="F316" s="251"/>
      <c r="G316" s="251"/>
      <c r="H316" s="251"/>
      <c r="I316" s="253"/>
      <c r="J316" s="253"/>
      <c r="K316" s="253"/>
      <c r="L316" s="253" t="str">
        <f t="shared" si="2"/>
        <v>#REF!</v>
      </c>
    </row>
    <row r="317">
      <c r="A317" s="251"/>
      <c r="B317" s="252"/>
      <c r="C317" s="251"/>
      <c r="D317" s="251"/>
      <c r="E317" s="251"/>
      <c r="F317" s="251"/>
      <c r="G317" s="251"/>
      <c r="H317" s="251"/>
      <c r="I317" s="253"/>
      <c r="J317" s="253"/>
      <c r="K317" s="253"/>
      <c r="L317" s="253" t="str">
        <f t="shared" si="2"/>
        <v>#REF!</v>
      </c>
    </row>
    <row r="318">
      <c r="A318" s="251"/>
      <c r="B318" s="252"/>
      <c r="C318" s="251"/>
      <c r="D318" s="251"/>
      <c r="E318" s="251"/>
      <c r="F318" s="251"/>
      <c r="G318" s="251"/>
      <c r="H318" s="251"/>
      <c r="I318" s="253"/>
      <c r="J318" s="253"/>
      <c r="K318" s="253"/>
      <c r="L318" s="253" t="str">
        <f t="shared" si="2"/>
        <v>#REF!</v>
      </c>
    </row>
    <row r="319">
      <c r="A319" s="251"/>
      <c r="B319" s="252"/>
      <c r="C319" s="251"/>
      <c r="D319" s="251"/>
      <c r="E319" s="251"/>
      <c r="F319" s="251"/>
      <c r="G319" s="251"/>
      <c r="H319" s="251"/>
      <c r="I319" s="253"/>
      <c r="J319" s="253"/>
      <c r="K319" s="253"/>
      <c r="L319" s="253" t="str">
        <f t="shared" si="2"/>
        <v>#REF!</v>
      </c>
    </row>
    <row r="320">
      <c r="A320" s="251"/>
      <c r="B320" s="252"/>
      <c r="C320" s="251"/>
      <c r="D320" s="251"/>
      <c r="E320" s="251"/>
      <c r="F320" s="251"/>
      <c r="G320" s="251"/>
      <c r="H320" s="251"/>
      <c r="I320" s="253"/>
      <c r="J320" s="253"/>
      <c r="K320" s="253"/>
      <c r="L320" s="253" t="str">
        <f t="shared" si="2"/>
        <v>#REF!</v>
      </c>
    </row>
    <row r="321">
      <c r="A321" s="251"/>
      <c r="B321" s="252"/>
      <c r="C321" s="251"/>
      <c r="D321" s="251"/>
      <c r="E321" s="251"/>
      <c r="F321" s="251"/>
      <c r="G321" s="251"/>
      <c r="H321" s="251"/>
      <c r="I321" s="253"/>
      <c r="J321" s="253"/>
      <c r="K321" s="253"/>
      <c r="L321" s="253" t="str">
        <f t="shared" si="2"/>
        <v>#REF!</v>
      </c>
    </row>
    <row r="322">
      <c r="A322" s="251"/>
      <c r="B322" s="252"/>
      <c r="C322" s="251"/>
      <c r="D322" s="251"/>
      <c r="E322" s="251"/>
      <c r="F322" s="251"/>
      <c r="G322" s="251"/>
      <c r="H322" s="251"/>
      <c r="I322" s="253"/>
      <c r="J322" s="253"/>
      <c r="K322" s="253"/>
      <c r="L322" s="253" t="str">
        <f t="shared" si="2"/>
        <v>#REF!</v>
      </c>
    </row>
    <row r="323">
      <c r="A323" s="251"/>
      <c r="B323" s="252"/>
      <c r="C323" s="251"/>
      <c r="D323" s="251"/>
      <c r="E323" s="251"/>
      <c r="F323" s="251"/>
      <c r="G323" s="251"/>
      <c r="H323" s="251"/>
      <c r="I323" s="253"/>
      <c r="J323" s="253"/>
      <c r="K323" s="253"/>
      <c r="L323" s="253" t="str">
        <f t="shared" si="2"/>
        <v>#REF!</v>
      </c>
    </row>
    <row r="324">
      <c r="A324" s="251"/>
      <c r="B324" s="252"/>
      <c r="C324" s="251"/>
      <c r="D324" s="251"/>
      <c r="E324" s="251"/>
      <c r="F324" s="251"/>
      <c r="G324" s="251"/>
      <c r="H324" s="251"/>
      <c r="I324" s="253"/>
      <c r="J324" s="253"/>
      <c r="K324" s="253"/>
      <c r="L324" s="253" t="str">
        <f t="shared" si="2"/>
        <v>#REF!</v>
      </c>
    </row>
    <row r="325">
      <c r="A325" s="251"/>
      <c r="B325" s="252"/>
      <c r="C325" s="251"/>
      <c r="D325" s="251"/>
      <c r="E325" s="251"/>
      <c r="F325" s="251"/>
      <c r="G325" s="251"/>
      <c r="H325" s="251"/>
      <c r="I325" s="253"/>
      <c r="J325" s="253"/>
      <c r="K325" s="253"/>
      <c r="L325" s="253" t="str">
        <f t="shared" si="2"/>
        <v>#REF!</v>
      </c>
    </row>
    <row r="326">
      <c r="A326" s="251"/>
      <c r="B326" s="252"/>
      <c r="C326" s="251"/>
      <c r="D326" s="251"/>
      <c r="E326" s="251"/>
      <c r="F326" s="251"/>
      <c r="G326" s="251"/>
      <c r="H326" s="251"/>
      <c r="I326" s="253"/>
      <c r="J326" s="253"/>
      <c r="K326" s="253"/>
      <c r="L326" s="253" t="str">
        <f t="shared" si="2"/>
        <v>#REF!</v>
      </c>
    </row>
    <row r="327">
      <c r="A327" s="251"/>
      <c r="B327" s="252"/>
      <c r="C327" s="251"/>
      <c r="D327" s="251"/>
      <c r="E327" s="251"/>
      <c r="F327" s="251"/>
      <c r="G327" s="251"/>
      <c r="H327" s="251"/>
      <c r="I327" s="253"/>
      <c r="J327" s="253"/>
      <c r="K327" s="253"/>
      <c r="L327" s="253" t="str">
        <f t="shared" si="2"/>
        <v>#REF!</v>
      </c>
    </row>
    <row r="328">
      <c r="A328" s="251"/>
      <c r="B328" s="252"/>
      <c r="C328" s="251"/>
      <c r="D328" s="251"/>
      <c r="E328" s="251"/>
      <c r="F328" s="251"/>
      <c r="G328" s="251"/>
      <c r="H328" s="251"/>
      <c r="I328" s="253"/>
      <c r="J328" s="253"/>
      <c r="K328" s="253"/>
      <c r="L328" s="253" t="str">
        <f t="shared" si="2"/>
        <v>#REF!</v>
      </c>
    </row>
    <row r="329">
      <c r="A329" s="251"/>
      <c r="B329" s="252"/>
      <c r="C329" s="251"/>
      <c r="D329" s="251"/>
      <c r="E329" s="251"/>
      <c r="F329" s="251"/>
      <c r="G329" s="251"/>
      <c r="H329" s="251"/>
      <c r="I329" s="253"/>
      <c r="J329" s="253"/>
      <c r="K329" s="253"/>
      <c r="L329" s="253" t="str">
        <f t="shared" si="2"/>
        <v>#REF!</v>
      </c>
    </row>
    <row r="330">
      <c r="A330" s="251"/>
      <c r="B330" s="252"/>
      <c r="C330" s="251"/>
      <c r="D330" s="251"/>
      <c r="E330" s="251"/>
      <c r="F330" s="251"/>
      <c r="G330" s="251"/>
      <c r="H330" s="251"/>
      <c r="I330" s="253"/>
      <c r="J330" s="253"/>
      <c r="K330" s="253"/>
      <c r="L330" s="253" t="str">
        <f t="shared" si="2"/>
        <v>#REF!</v>
      </c>
    </row>
    <row r="331">
      <c r="A331" s="251"/>
      <c r="B331" s="252"/>
      <c r="C331" s="251"/>
      <c r="D331" s="251"/>
      <c r="E331" s="251"/>
      <c r="F331" s="251"/>
      <c r="G331" s="251"/>
      <c r="H331" s="251"/>
      <c r="I331" s="253"/>
      <c r="J331" s="253"/>
      <c r="K331" s="253"/>
      <c r="L331" s="253" t="str">
        <f t="shared" si="2"/>
        <v>#REF!</v>
      </c>
    </row>
    <row r="332">
      <c r="A332" s="251"/>
      <c r="B332" s="252"/>
      <c r="C332" s="251"/>
      <c r="D332" s="251"/>
      <c r="E332" s="251"/>
      <c r="F332" s="251"/>
      <c r="G332" s="251"/>
      <c r="H332" s="251"/>
      <c r="I332" s="253"/>
      <c r="J332" s="253"/>
      <c r="K332" s="253"/>
      <c r="L332" s="253" t="str">
        <f t="shared" si="2"/>
        <v>#REF!</v>
      </c>
    </row>
    <row r="333">
      <c r="A333" s="251"/>
      <c r="B333" s="252"/>
      <c r="C333" s="251"/>
      <c r="D333" s="251"/>
      <c r="E333" s="251"/>
      <c r="F333" s="251"/>
      <c r="G333" s="251"/>
      <c r="H333" s="251"/>
      <c r="I333" s="253"/>
      <c r="J333" s="253"/>
      <c r="K333" s="253"/>
      <c r="L333" s="253" t="str">
        <f t="shared" si="2"/>
        <v>#REF!</v>
      </c>
    </row>
    <row r="334">
      <c r="A334" s="251"/>
      <c r="B334" s="252"/>
      <c r="C334" s="251"/>
      <c r="D334" s="251"/>
      <c r="E334" s="251"/>
      <c r="F334" s="251"/>
      <c r="G334" s="251"/>
      <c r="H334" s="251"/>
      <c r="I334" s="253"/>
      <c r="J334" s="253"/>
      <c r="K334" s="253"/>
      <c r="L334" s="253" t="str">
        <f t="shared" si="2"/>
        <v>#REF!</v>
      </c>
    </row>
    <row r="335">
      <c r="A335" s="251"/>
      <c r="B335" s="252"/>
      <c r="C335" s="251"/>
      <c r="D335" s="251"/>
      <c r="E335" s="251"/>
      <c r="F335" s="251"/>
      <c r="G335" s="251"/>
      <c r="H335" s="251"/>
      <c r="I335" s="253"/>
      <c r="J335" s="253"/>
      <c r="K335" s="253"/>
      <c r="L335" s="253" t="str">
        <f t="shared" si="2"/>
        <v>#REF!</v>
      </c>
    </row>
    <row r="336">
      <c r="A336" s="251"/>
      <c r="B336" s="252"/>
      <c r="C336" s="251"/>
      <c r="D336" s="251"/>
      <c r="E336" s="251"/>
      <c r="F336" s="251"/>
      <c r="G336" s="251"/>
      <c r="H336" s="251"/>
      <c r="I336" s="253"/>
      <c r="J336" s="253"/>
      <c r="K336" s="253"/>
      <c r="L336" s="253" t="str">
        <f t="shared" si="2"/>
        <v>#REF!</v>
      </c>
    </row>
    <row r="337">
      <c r="A337" s="251"/>
      <c r="B337" s="252"/>
      <c r="C337" s="251"/>
      <c r="D337" s="251"/>
      <c r="E337" s="251"/>
      <c r="F337" s="251"/>
      <c r="G337" s="251"/>
      <c r="H337" s="251"/>
      <c r="I337" s="253"/>
      <c r="J337" s="253"/>
      <c r="K337" s="253"/>
      <c r="L337" s="253" t="str">
        <f t="shared" si="2"/>
        <v>#REF!</v>
      </c>
    </row>
    <row r="338">
      <c r="A338" s="251"/>
      <c r="B338" s="252"/>
      <c r="C338" s="251"/>
      <c r="D338" s="251"/>
      <c r="E338" s="251"/>
      <c r="F338" s="251"/>
      <c r="G338" s="251"/>
      <c r="H338" s="251"/>
      <c r="I338" s="253"/>
      <c r="J338" s="253"/>
      <c r="K338" s="253"/>
      <c r="L338" s="253" t="str">
        <f t="shared" si="2"/>
        <v>#REF!</v>
      </c>
    </row>
    <row r="339">
      <c r="A339" s="251"/>
      <c r="B339" s="252"/>
      <c r="C339" s="251"/>
      <c r="D339" s="251"/>
      <c r="E339" s="251"/>
      <c r="F339" s="251"/>
      <c r="G339" s="251"/>
      <c r="H339" s="251"/>
      <c r="I339" s="253"/>
      <c r="J339" s="253"/>
      <c r="K339" s="253"/>
      <c r="L339" s="253" t="str">
        <f t="shared" si="2"/>
        <v>#REF!</v>
      </c>
    </row>
    <row r="340">
      <c r="A340" s="251"/>
      <c r="B340" s="252"/>
      <c r="C340" s="251"/>
      <c r="D340" s="251"/>
      <c r="E340" s="251"/>
      <c r="F340" s="251"/>
      <c r="G340" s="251"/>
      <c r="H340" s="251"/>
      <c r="I340" s="253"/>
      <c r="J340" s="253"/>
      <c r="K340" s="253"/>
      <c r="L340" s="253" t="str">
        <f t="shared" si="2"/>
        <v>#REF!</v>
      </c>
    </row>
    <row r="341">
      <c r="A341" s="251"/>
      <c r="B341" s="252"/>
      <c r="C341" s="251"/>
      <c r="D341" s="251"/>
      <c r="E341" s="251"/>
      <c r="F341" s="251"/>
      <c r="G341" s="251"/>
      <c r="H341" s="251"/>
      <c r="I341" s="253"/>
      <c r="J341" s="253"/>
      <c r="K341" s="253"/>
      <c r="L341" s="253" t="str">
        <f t="shared" si="2"/>
        <v>#REF!</v>
      </c>
    </row>
    <row r="342">
      <c r="A342" s="251"/>
      <c r="B342" s="252"/>
      <c r="C342" s="251"/>
      <c r="D342" s="251"/>
      <c r="E342" s="251"/>
      <c r="F342" s="251"/>
      <c r="G342" s="251"/>
      <c r="H342" s="251"/>
      <c r="I342" s="253"/>
      <c r="J342" s="253"/>
      <c r="K342" s="253"/>
      <c r="L342" s="253" t="str">
        <f t="shared" si="2"/>
        <v>#REF!</v>
      </c>
    </row>
    <row r="343">
      <c r="A343" s="251"/>
      <c r="B343" s="252"/>
      <c r="C343" s="251"/>
      <c r="D343" s="251"/>
      <c r="E343" s="251"/>
      <c r="F343" s="251"/>
      <c r="G343" s="251"/>
      <c r="H343" s="251"/>
      <c r="I343" s="253"/>
      <c r="J343" s="253"/>
      <c r="K343" s="253"/>
      <c r="L343" s="253" t="str">
        <f t="shared" si="2"/>
        <v>#REF!</v>
      </c>
    </row>
    <row r="344">
      <c r="A344" s="251"/>
      <c r="B344" s="252"/>
      <c r="C344" s="251"/>
      <c r="D344" s="251"/>
      <c r="E344" s="251"/>
      <c r="F344" s="251"/>
      <c r="G344" s="251"/>
      <c r="H344" s="251"/>
      <c r="I344" s="253"/>
      <c r="J344" s="253"/>
      <c r="K344" s="253"/>
      <c r="L344" s="253" t="str">
        <f t="shared" si="2"/>
        <v>#REF!</v>
      </c>
    </row>
    <row r="345">
      <c r="A345" s="251"/>
      <c r="B345" s="252"/>
      <c r="C345" s="251"/>
      <c r="D345" s="251"/>
      <c r="E345" s="251"/>
      <c r="F345" s="251"/>
      <c r="G345" s="251"/>
      <c r="H345" s="251"/>
      <c r="I345" s="253"/>
      <c r="J345" s="253"/>
      <c r="K345" s="253"/>
      <c r="L345" s="253" t="str">
        <f t="shared" si="2"/>
        <v>#REF!</v>
      </c>
    </row>
    <row r="346">
      <c r="A346" s="251"/>
      <c r="B346" s="252"/>
      <c r="C346" s="251"/>
      <c r="D346" s="251"/>
      <c r="E346" s="251"/>
      <c r="F346" s="251"/>
      <c r="G346" s="251"/>
      <c r="H346" s="251"/>
      <c r="I346" s="253"/>
      <c r="J346" s="253"/>
      <c r="K346" s="253"/>
      <c r="L346" s="253" t="str">
        <f t="shared" si="2"/>
        <v>#REF!</v>
      </c>
    </row>
    <row r="347">
      <c r="A347" s="251"/>
      <c r="B347" s="252"/>
      <c r="C347" s="251"/>
      <c r="D347" s="251"/>
      <c r="E347" s="251"/>
      <c r="F347" s="251"/>
      <c r="G347" s="251"/>
      <c r="H347" s="251"/>
      <c r="I347" s="253"/>
      <c r="J347" s="253"/>
      <c r="K347" s="253"/>
      <c r="L347" s="253" t="str">
        <f t="shared" si="2"/>
        <v>#REF!</v>
      </c>
    </row>
    <row r="348">
      <c r="A348" s="251"/>
      <c r="B348" s="252"/>
      <c r="C348" s="251"/>
      <c r="D348" s="251"/>
      <c r="E348" s="251"/>
      <c r="F348" s="251"/>
      <c r="G348" s="251"/>
      <c r="H348" s="251"/>
      <c r="I348" s="253"/>
      <c r="J348" s="253"/>
      <c r="K348" s="253"/>
      <c r="L348" s="253" t="str">
        <f t="shared" si="2"/>
        <v>#REF!</v>
      </c>
    </row>
    <row r="349">
      <c r="A349" s="251"/>
      <c r="B349" s="252"/>
      <c r="C349" s="251"/>
      <c r="D349" s="251"/>
      <c r="E349" s="251"/>
      <c r="F349" s="251"/>
      <c r="G349" s="251"/>
      <c r="H349" s="251"/>
      <c r="I349" s="253"/>
      <c r="J349" s="253"/>
      <c r="K349" s="253"/>
      <c r="L349" s="253" t="str">
        <f t="shared" si="2"/>
        <v>#REF!</v>
      </c>
    </row>
    <row r="350">
      <c r="A350" s="251"/>
      <c r="B350" s="252"/>
      <c r="C350" s="251"/>
      <c r="D350" s="251"/>
      <c r="E350" s="251"/>
      <c r="F350" s="251"/>
      <c r="G350" s="251"/>
      <c r="H350" s="251"/>
      <c r="I350" s="253"/>
      <c r="J350" s="253"/>
      <c r="K350" s="253"/>
      <c r="L350" s="253" t="str">
        <f t="shared" si="2"/>
        <v>#REF!</v>
      </c>
    </row>
    <row r="351">
      <c r="A351" s="251"/>
      <c r="B351" s="252"/>
      <c r="C351" s="251"/>
      <c r="D351" s="251"/>
      <c r="E351" s="251"/>
      <c r="F351" s="251"/>
      <c r="G351" s="251"/>
      <c r="H351" s="251"/>
      <c r="I351" s="253"/>
      <c r="J351" s="253"/>
      <c r="K351" s="253"/>
      <c r="L351" s="253" t="str">
        <f t="shared" si="2"/>
        <v>#REF!</v>
      </c>
    </row>
    <row r="352">
      <c r="A352" s="251"/>
      <c r="B352" s="252"/>
      <c r="C352" s="251"/>
      <c r="D352" s="251"/>
      <c r="E352" s="251"/>
      <c r="F352" s="251"/>
      <c r="G352" s="251"/>
      <c r="H352" s="251"/>
      <c r="I352" s="253"/>
      <c r="J352" s="253"/>
      <c r="K352" s="253"/>
      <c r="L352" s="253" t="str">
        <f t="shared" si="2"/>
        <v>#REF!</v>
      </c>
    </row>
    <row r="353">
      <c r="A353" s="251"/>
      <c r="B353" s="252"/>
      <c r="C353" s="251"/>
      <c r="D353" s="251"/>
      <c r="E353" s="251"/>
      <c r="F353" s="251"/>
      <c r="G353" s="251"/>
      <c r="H353" s="251"/>
      <c r="I353" s="253"/>
      <c r="J353" s="253"/>
      <c r="K353" s="253"/>
      <c r="L353" s="253" t="str">
        <f t="shared" si="2"/>
        <v>#REF!</v>
      </c>
    </row>
    <row r="354">
      <c r="A354" s="251"/>
      <c r="B354" s="252"/>
      <c r="C354" s="251"/>
      <c r="D354" s="251"/>
      <c r="E354" s="251"/>
      <c r="F354" s="251"/>
      <c r="G354" s="251"/>
      <c r="H354" s="251"/>
      <c r="I354" s="253"/>
      <c r="J354" s="253"/>
      <c r="K354" s="253"/>
      <c r="L354" s="253" t="str">
        <f t="shared" si="2"/>
        <v>#REF!</v>
      </c>
    </row>
    <row r="355">
      <c r="A355" s="251"/>
      <c r="B355" s="252"/>
      <c r="C355" s="251"/>
      <c r="D355" s="251"/>
      <c r="E355" s="251"/>
      <c r="F355" s="251"/>
      <c r="G355" s="251"/>
      <c r="H355" s="251"/>
      <c r="I355" s="253"/>
      <c r="J355" s="253"/>
      <c r="K355" s="253"/>
      <c r="L355" s="253" t="str">
        <f t="shared" si="2"/>
        <v>#REF!</v>
      </c>
    </row>
    <row r="356">
      <c r="A356" s="251"/>
      <c r="B356" s="252"/>
      <c r="C356" s="251"/>
      <c r="D356" s="251"/>
      <c r="E356" s="251"/>
      <c r="F356" s="251"/>
      <c r="G356" s="251"/>
      <c r="H356" s="251"/>
      <c r="I356" s="253"/>
      <c r="J356" s="253"/>
      <c r="K356" s="253"/>
      <c r="L356" s="253" t="str">
        <f t="shared" si="2"/>
        <v>#REF!</v>
      </c>
    </row>
    <row r="357">
      <c r="A357" s="251"/>
      <c r="B357" s="252"/>
      <c r="C357" s="251"/>
      <c r="D357" s="251"/>
      <c r="E357" s="251"/>
      <c r="F357" s="251"/>
      <c r="G357" s="251"/>
      <c r="H357" s="251"/>
      <c r="I357" s="253"/>
      <c r="J357" s="253"/>
      <c r="K357" s="253"/>
      <c r="L357" s="253" t="str">
        <f t="shared" si="2"/>
        <v>#REF!</v>
      </c>
    </row>
    <row r="358">
      <c r="A358" s="251"/>
      <c r="B358" s="252"/>
      <c r="C358" s="251"/>
      <c r="D358" s="251"/>
      <c r="E358" s="251"/>
      <c r="F358" s="251"/>
      <c r="G358" s="251"/>
      <c r="H358" s="251"/>
      <c r="I358" s="253"/>
      <c r="J358" s="253"/>
      <c r="K358" s="253"/>
      <c r="L358" s="253" t="str">
        <f t="shared" si="2"/>
        <v>#REF!</v>
      </c>
    </row>
    <row r="359">
      <c r="A359" s="251"/>
      <c r="B359" s="252"/>
      <c r="C359" s="251"/>
      <c r="D359" s="251"/>
      <c r="E359" s="251"/>
      <c r="F359" s="251"/>
      <c r="G359" s="251"/>
      <c r="H359" s="251"/>
      <c r="I359" s="253"/>
      <c r="J359" s="253"/>
      <c r="K359" s="253"/>
      <c r="L359" s="253" t="str">
        <f t="shared" si="2"/>
        <v>#REF!</v>
      </c>
    </row>
    <row r="360">
      <c r="A360" s="251"/>
      <c r="B360" s="252"/>
      <c r="C360" s="251"/>
      <c r="D360" s="251"/>
      <c r="E360" s="251"/>
      <c r="F360" s="251"/>
      <c r="G360" s="251"/>
      <c r="H360" s="251"/>
      <c r="I360" s="253"/>
      <c r="J360" s="253"/>
      <c r="K360" s="253"/>
      <c r="L360" s="253" t="str">
        <f t="shared" si="2"/>
        <v>#REF!</v>
      </c>
    </row>
    <row r="361">
      <c r="A361" s="251"/>
      <c r="B361" s="252"/>
      <c r="C361" s="251"/>
      <c r="D361" s="251"/>
      <c r="E361" s="251"/>
      <c r="F361" s="251"/>
      <c r="G361" s="251"/>
      <c r="H361" s="251"/>
      <c r="I361" s="253"/>
      <c r="J361" s="253"/>
      <c r="K361" s="253"/>
      <c r="L361" s="253" t="str">
        <f t="shared" si="2"/>
        <v>#REF!</v>
      </c>
    </row>
    <row r="362">
      <c r="A362" s="251"/>
      <c r="B362" s="252"/>
      <c r="C362" s="251"/>
      <c r="D362" s="251"/>
      <c r="E362" s="251"/>
      <c r="F362" s="251"/>
      <c r="G362" s="251"/>
      <c r="H362" s="251"/>
      <c r="I362" s="253"/>
      <c r="J362" s="253"/>
      <c r="K362" s="253"/>
      <c r="L362" s="253" t="str">
        <f t="shared" si="2"/>
        <v>#REF!</v>
      </c>
    </row>
    <row r="363">
      <c r="A363" s="251"/>
      <c r="B363" s="252"/>
      <c r="C363" s="251"/>
      <c r="D363" s="251"/>
      <c r="E363" s="251"/>
      <c r="F363" s="251"/>
      <c r="G363" s="251"/>
      <c r="H363" s="251"/>
      <c r="I363" s="253"/>
      <c r="J363" s="253"/>
      <c r="K363" s="253"/>
      <c r="L363" s="253" t="str">
        <f t="shared" si="2"/>
        <v>#REF!</v>
      </c>
    </row>
    <row r="364">
      <c r="A364" s="251"/>
      <c r="B364" s="252"/>
      <c r="C364" s="251"/>
      <c r="D364" s="251"/>
      <c r="E364" s="251"/>
      <c r="F364" s="251"/>
      <c r="G364" s="251"/>
      <c r="H364" s="251"/>
      <c r="I364" s="253"/>
      <c r="J364" s="253"/>
      <c r="K364" s="253"/>
      <c r="L364" s="253" t="str">
        <f t="shared" si="2"/>
        <v>#REF!</v>
      </c>
    </row>
    <row r="365">
      <c r="A365" s="251"/>
      <c r="B365" s="252"/>
      <c r="C365" s="251"/>
      <c r="D365" s="251"/>
      <c r="E365" s="251"/>
      <c r="F365" s="251"/>
      <c r="G365" s="251"/>
      <c r="H365" s="251"/>
      <c r="I365" s="253"/>
      <c r="J365" s="253"/>
      <c r="K365" s="253"/>
      <c r="L365" s="253" t="str">
        <f t="shared" si="2"/>
        <v>#REF!</v>
      </c>
    </row>
    <row r="366">
      <c r="A366" s="251"/>
      <c r="B366" s="252"/>
      <c r="C366" s="251"/>
      <c r="D366" s="251"/>
      <c r="E366" s="251"/>
      <c r="F366" s="251"/>
      <c r="G366" s="251"/>
      <c r="H366" s="251"/>
      <c r="I366" s="253"/>
      <c r="J366" s="253"/>
      <c r="K366" s="253"/>
      <c r="L366" s="253" t="str">
        <f t="shared" si="2"/>
        <v>#REF!</v>
      </c>
    </row>
    <row r="367">
      <c r="A367" s="251"/>
      <c r="B367" s="252"/>
      <c r="C367" s="251"/>
      <c r="D367" s="251"/>
      <c r="E367" s="251"/>
      <c r="F367" s="251"/>
      <c r="G367" s="251"/>
      <c r="H367" s="251"/>
      <c r="I367" s="253"/>
      <c r="J367" s="253"/>
      <c r="K367" s="253"/>
      <c r="L367" s="253" t="str">
        <f t="shared" si="2"/>
        <v>#REF!</v>
      </c>
    </row>
    <row r="368">
      <c r="A368" s="251"/>
      <c r="B368" s="252"/>
      <c r="C368" s="251"/>
      <c r="D368" s="251"/>
      <c r="E368" s="251"/>
      <c r="F368" s="251"/>
      <c r="G368" s="251"/>
      <c r="H368" s="251"/>
      <c r="I368" s="253"/>
      <c r="J368" s="253"/>
      <c r="K368" s="253"/>
      <c r="L368" s="253" t="str">
        <f t="shared" si="2"/>
        <v>#REF!</v>
      </c>
    </row>
    <row r="369">
      <c r="A369" s="251"/>
      <c r="B369" s="252"/>
      <c r="C369" s="251"/>
      <c r="D369" s="251"/>
      <c r="E369" s="251"/>
      <c r="F369" s="251"/>
      <c r="G369" s="251"/>
      <c r="H369" s="251"/>
      <c r="I369" s="253"/>
      <c r="J369" s="253"/>
      <c r="K369" s="253"/>
      <c r="L369" s="253" t="str">
        <f t="shared" si="2"/>
        <v>#REF!</v>
      </c>
    </row>
    <row r="370">
      <c r="A370" s="251"/>
      <c r="B370" s="252"/>
      <c r="C370" s="251"/>
      <c r="D370" s="251"/>
      <c r="E370" s="251"/>
      <c r="F370" s="251"/>
      <c r="G370" s="251"/>
      <c r="H370" s="251"/>
      <c r="I370" s="253"/>
      <c r="J370" s="253"/>
      <c r="K370" s="253"/>
      <c r="L370" s="253" t="str">
        <f t="shared" si="2"/>
        <v>#REF!</v>
      </c>
    </row>
    <row r="371">
      <c r="A371" s="251"/>
      <c r="B371" s="252"/>
      <c r="C371" s="251"/>
      <c r="D371" s="251"/>
      <c r="E371" s="251"/>
      <c r="F371" s="251"/>
      <c r="G371" s="251"/>
      <c r="H371" s="251"/>
      <c r="I371" s="253"/>
      <c r="J371" s="253"/>
      <c r="K371" s="253"/>
      <c r="L371" s="253" t="str">
        <f t="shared" si="2"/>
        <v>#REF!</v>
      </c>
    </row>
    <row r="372">
      <c r="A372" s="251"/>
      <c r="B372" s="252"/>
      <c r="C372" s="251"/>
      <c r="D372" s="251"/>
      <c r="E372" s="251"/>
      <c r="F372" s="251"/>
      <c r="G372" s="251"/>
      <c r="H372" s="251"/>
      <c r="I372" s="253"/>
      <c r="J372" s="253"/>
      <c r="K372" s="253"/>
      <c r="L372" s="253" t="str">
        <f t="shared" si="2"/>
        <v>#REF!</v>
      </c>
    </row>
    <row r="373">
      <c r="A373" s="251"/>
      <c r="B373" s="252"/>
      <c r="C373" s="251"/>
      <c r="D373" s="251"/>
      <c r="E373" s="251"/>
      <c r="F373" s="251"/>
      <c r="G373" s="251"/>
      <c r="H373" s="251"/>
      <c r="I373" s="253"/>
      <c r="J373" s="253"/>
      <c r="K373" s="253"/>
      <c r="L373" s="253" t="str">
        <f t="shared" si="2"/>
        <v>#REF!</v>
      </c>
    </row>
    <row r="374">
      <c r="A374" s="251"/>
      <c r="B374" s="252"/>
      <c r="C374" s="251"/>
      <c r="D374" s="251"/>
      <c r="E374" s="251"/>
      <c r="F374" s="251"/>
      <c r="G374" s="251"/>
      <c r="H374" s="251"/>
      <c r="I374" s="253"/>
      <c r="J374" s="253"/>
      <c r="K374" s="253"/>
      <c r="L374" s="253" t="str">
        <f t="shared" si="2"/>
        <v>#REF!</v>
      </c>
    </row>
    <row r="375">
      <c r="A375" s="251"/>
      <c r="B375" s="252"/>
      <c r="C375" s="251"/>
      <c r="D375" s="251"/>
      <c r="E375" s="251"/>
      <c r="F375" s="251"/>
      <c r="G375" s="251"/>
      <c r="H375" s="251"/>
      <c r="I375" s="253"/>
      <c r="J375" s="253"/>
      <c r="K375" s="253"/>
      <c r="L375" s="253" t="str">
        <f t="shared" si="2"/>
        <v>#REF!</v>
      </c>
    </row>
    <row r="376">
      <c r="A376" s="251"/>
      <c r="B376" s="252"/>
      <c r="C376" s="251"/>
      <c r="D376" s="251"/>
      <c r="E376" s="251"/>
      <c r="F376" s="251"/>
      <c r="G376" s="251"/>
      <c r="H376" s="251"/>
      <c r="I376" s="253"/>
      <c r="J376" s="253"/>
      <c r="K376" s="253"/>
      <c r="L376" s="253" t="str">
        <f t="shared" si="2"/>
        <v>#REF!</v>
      </c>
    </row>
    <row r="377">
      <c r="B377" s="263"/>
    </row>
    <row r="378">
      <c r="B378" s="263"/>
    </row>
    <row r="379">
      <c r="B379" s="263"/>
    </row>
    <row r="380">
      <c r="B380" s="263"/>
    </row>
    <row r="381">
      <c r="B381" s="263"/>
    </row>
    <row r="382">
      <c r="B382" s="263"/>
    </row>
    <row r="383">
      <c r="B383" s="263"/>
    </row>
    <row r="384">
      <c r="B384" s="263"/>
    </row>
    <row r="385">
      <c r="B385" s="263"/>
    </row>
    <row r="386">
      <c r="B386" s="263"/>
    </row>
    <row r="387">
      <c r="B387" s="263"/>
    </row>
    <row r="388">
      <c r="B388" s="263"/>
    </row>
    <row r="389">
      <c r="B389" s="263"/>
    </row>
    <row r="390">
      <c r="B390" s="263"/>
    </row>
    <row r="391">
      <c r="B391" s="263"/>
    </row>
    <row r="392">
      <c r="B392" s="263"/>
    </row>
    <row r="393">
      <c r="B393" s="263"/>
    </row>
    <row r="394">
      <c r="B394" s="263"/>
    </row>
    <row r="395">
      <c r="B395" s="263"/>
    </row>
    <row r="396">
      <c r="B396" s="263"/>
    </row>
    <row r="397">
      <c r="B397" s="263"/>
    </row>
    <row r="398">
      <c r="B398" s="263"/>
    </row>
    <row r="399">
      <c r="B399" s="263"/>
    </row>
    <row r="400">
      <c r="B400" s="263"/>
    </row>
    <row r="401">
      <c r="B401" s="263"/>
    </row>
    <row r="402">
      <c r="B402" s="263"/>
    </row>
    <row r="403">
      <c r="B403" s="263"/>
    </row>
    <row r="404">
      <c r="B404" s="263"/>
    </row>
    <row r="405">
      <c r="B405" s="263"/>
    </row>
    <row r="406">
      <c r="B406" s="263"/>
    </row>
    <row r="407">
      <c r="B407" s="263"/>
    </row>
    <row r="408">
      <c r="B408" s="263"/>
    </row>
    <row r="409">
      <c r="B409" s="263"/>
    </row>
    <row r="410">
      <c r="B410" s="263"/>
    </row>
    <row r="411">
      <c r="B411" s="263"/>
    </row>
    <row r="412">
      <c r="B412" s="263"/>
    </row>
    <row r="413">
      <c r="B413" s="263"/>
    </row>
    <row r="414">
      <c r="B414" s="263"/>
    </row>
    <row r="415">
      <c r="B415" s="263"/>
    </row>
    <row r="416">
      <c r="B416" s="263"/>
    </row>
    <row r="417">
      <c r="B417" s="263"/>
    </row>
    <row r="418">
      <c r="B418" s="263"/>
    </row>
    <row r="419">
      <c r="B419" s="263"/>
    </row>
    <row r="420">
      <c r="B420" s="263"/>
    </row>
    <row r="421">
      <c r="B421" s="263"/>
    </row>
    <row r="422">
      <c r="B422" s="263"/>
    </row>
    <row r="423">
      <c r="B423" s="263"/>
    </row>
    <row r="424">
      <c r="B424" s="263"/>
    </row>
    <row r="425">
      <c r="B425" s="263"/>
    </row>
    <row r="426">
      <c r="B426" s="263"/>
    </row>
    <row r="427">
      <c r="B427" s="263"/>
    </row>
    <row r="428">
      <c r="B428" s="263"/>
    </row>
    <row r="429">
      <c r="B429" s="263"/>
    </row>
    <row r="430">
      <c r="B430" s="263"/>
    </row>
    <row r="431">
      <c r="B431" s="263"/>
    </row>
    <row r="432">
      <c r="B432" s="263"/>
    </row>
    <row r="433">
      <c r="B433" s="263"/>
    </row>
    <row r="434">
      <c r="B434" s="263"/>
    </row>
    <row r="435">
      <c r="B435" s="263"/>
    </row>
    <row r="436">
      <c r="B436" s="263"/>
    </row>
    <row r="437">
      <c r="B437" s="263"/>
    </row>
    <row r="438">
      <c r="B438" s="263"/>
    </row>
    <row r="439">
      <c r="B439" s="263"/>
    </row>
    <row r="440">
      <c r="B440" s="263"/>
    </row>
    <row r="441">
      <c r="B441" s="263"/>
    </row>
    <row r="442">
      <c r="B442" s="263"/>
    </row>
    <row r="443">
      <c r="B443" s="263"/>
    </row>
    <row r="444">
      <c r="B444" s="263"/>
    </row>
    <row r="445">
      <c r="B445" s="263"/>
    </row>
    <row r="446">
      <c r="B446" s="263"/>
    </row>
    <row r="447">
      <c r="B447" s="263"/>
    </row>
    <row r="448">
      <c r="B448" s="263"/>
    </row>
    <row r="449">
      <c r="B449" s="263"/>
    </row>
    <row r="450">
      <c r="B450" s="263"/>
    </row>
    <row r="451">
      <c r="B451" s="263"/>
    </row>
    <row r="452">
      <c r="B452" s="263"/>
    </row>
    <row r="453">
      <c r="B453" s="263"/>
    </row>
    <row r="454">
      <c r="B454" s="263"/>
    </row>
    <row r="455">
      <c r="B455" s="263"/>
    </row>
    <row r="456">
      <c r="B456" s="263"/>
    </row>
    <row r="457">
      <c r="B457" s="263"/>
    </row>
    <row r="458">
      <c r="B458" s="263"/>
    </row>
    <row r="459">
      <c r="B459" s="263"/>
    </row>
    <row r="460">
      <c r="B460" s="263"/>
    </row>
    <row r="461">
      <c r="B461" s="263"/>
    </row>
    <row r="462">
      <c r="B462" s="263"/>
    </row>
    <row r="463">
      <c r="B463" s="263"/>
    </row>
    <row r="464">
      <c r="B464" s="263"/>
    </row>
    <row r="465">
      <c r="B465" s="263"/>
    </row>
    <row r="466">
      <c r="B466" s="263"/>
    </row>
    <row r="467">
      <c r="B467" s="263"/>
    </row>
    <row r="468">
      <c r="B468" s="263"/>
    </row>
    <row r="469">
      <c r="B469" s="263"/>
    </row>
    <row r="470">
      <c r="B470" s="263"/>
    </row>
    <row r="471">
      <c r="B471" s="263"/>
    </row>
    <row r="472">
      <c r="B472" s="263"/>
    </row>
    <row r="473">
      <c r="B473" s="263"/>
    </row>
    <row r="474">
      <c r="B474" s="263"/>
    </row>
    <row r="475">
      <c r="B475" s="263"/>
    </row>
    <row r="476">
      <c r="B476" s="263"/>
    </row>
    <row r="477">
      <c r="B477" s="263"/>
    </row>
    <row r="478">
      <c r="B478" s="263"/>
    </row>
    <row r="479">
      <c r="B479" s="263"/>
    </row>
    <row r="480">
      <c r="B480" s="263"/>
    </row>
    <row r="481">
      <c r="B481" s="263"/>
    </row>
    <row r="482">
      <c r="B482" s="263"/>
    </row>
    <row r="483">
      <c r="B483" s="263"/>
    </row>
    <row r="484">
      <c r="B484" s="263"/>
    </row>
    <row r="485">
      <c r="B485" s="263"/>
    </row>
    <row r="486">
      <c r="B486" s="263"/>
    </row>
    <row r="487">
      <c r="B487" s="263"/>
    </row>
    <row r="488">
      <c r="B488" s="263"/>
    </row>
    <row r="489">
      <c r="B489" s="263"/>
    </row>
    <row r="490">
      <c r="B490" s="263"/>
    </row>
    <row r="491">
      <c r="B491" s="263"/>
    </row>
    <row r="492">
      <c r="B492" s="263"/>
    </row>
    <row r="493">
      <c r="B493" s="263"/>
    </row>
    <row r="494">
      <c r="B494" s="263"/>
    </row>
    <row r="495">
      <c r="B495" s="263"/>
    </row>
    <row r="496">
      <c r="B496" s="263"/>
    </row>
    <row r="497">
      <c r="B497" s="263"/>
    </row>
    <row r="498">
      <c r="B498" s="263"/>
    </row>
    <row r="499">
      <c r="B499" s="263"/>
    </row>
    <row r="500">
      <c r="B500" s="263"/>
    </row>
    <row r="501">
      <c r="B501" s="263"/>
    </row>
    <row r="502">
      <c r="B502" s="263"/>
    </row>
    <row r="503">
      <c r="B503" s="263"/>
    </row>
    <row r="504">
      <c r="B504" s="263"/>
    </row>
    <row r="505">
      <c r="B505" s="263"/>
    </row>
    <row r="506">
      <c r="B506" s="263"/>
    </row>
    <row r="507">
      <c r="B507" s="263"/>
    </row>
    <row r="508">
      <c r="B508" s="263"/>
    </row>
    <row r="509">
      <c r="B509" s="263"/>
    </row>
    <row r="510">
      <c r="B510" s="263"/>
    </row>
    <row r="511">
      <c r="B511" s="263"/>
    </row>
    <row r="512">
      <c r="B512" s="263"/>
    </row>
    <row r="513">
      <c r="B513" s="263"/>
    </row>
    <row r="514">
      <c r="B514" s="263"/>
    </row>
    <row r="515">
      <c r="B515" s="263"/>
    </row>
    <row r="516">
      <c r="B516" s="263"/>
    </row>
    <row r="517">
      <c r="B517" s="263"/>
    </row>
    <row r="518">
      <c r="B518" s="263"/>
    </row>
    <row r="519">
      <c r="B519" s="263"/>
    </row>
    <row r="520">
      <c r="B520" s="263"/>
    </row>
    <row r="521">
      <c r="B521" s="263"/>
    </row>
    <row r="522">
      <c r="B522" s="263"/>
    </row>
    <row r="523">
      <c r="B523" s="263"/>
    </row>
    <row r="524">
      <c r="B524" s="263"/>
    </row>
    <row r="525">
      <c r="B525" s="263"/>
    </row>
    <row r="526">
      <c r="B526" s="263"/>
    </row>
    <row r="527">
      <c r="B527" s="263"/>
    </row>
    <row r="528">
      <c r="B528" s="263"/>
    </row>
    <row r="529">
      <c r="B529" s="263"/>
    </row>
    <row r="530">
      <c r="B530" s="263"/>
    </row>
    <row r="531">
      <c r="B531" s="263"/>
    </row>
    <row r="532">
      <c r="B532" s="263"/>
    </row>
    <row r="533">
      <c r="B533" s="263"/>
    </row>
    <row r="534">
      <c r="B534" s="263"/>
    </row>
    <row r="535">
      <c r="B535" s="263"/>
    </row>
    <row r="536">
      <c r="B536" s="263"/>
    </row>
    <row r="537">
      <c r="B537" s="263"/>
    </row>
    <row r="538">
      <c r="B538" s="263"/>
    </row>
    <row r="539">
      <c r="B539" s="263"/>
    </row>
    <row r="540">
      <c r="B540" s="263"/>
    </row>
    <row r="541">
      <c r="B541" s="263"/>
    </row>
    <row r="542">
      <c r="B542" s="263"/>
    </row>
    <row r="543">
      <c r="B543" s="263"/>
    </row>
    <row r="544">
      <c r="B544" s="263"/>
    </row>
    <row r="545">
      <c r="B545" s="263"/>
    </row>
    <row r="546">
      <c r="B546" s="263"/>
    </row>
    <row r="547">
      <c r="B547" s="263"/>
    </row>
    <row r="548">
      <c r="B548" s="263"/>
    </row>
    <row r="549">
      <c r="B549" s="263"/>
    </row>
    <row r="550">
      <c r="B550" s="263"/>
    </row>
    <row r="551">
      <c r="B551" s="263"/>
    </row>
    <row r="552">
      <c r="B552" s="263"/>
    </row>
    <row r="553">
      <c r="B553" s="263"/>
    </row>
    <row r="554">
      <c r="B554" s="263"/>
    </row>
    <row r="555">
      <c r="B555" s="263"/>
    </row>
    <row r="556">
      <c r="B556" s="263"/>
    </row>
    <row r="557">
      <c r="B557" s="263"/>
    </row>
    <row r="558">
      <c r="B558" s="263"/>
    </row>
    <row r="559">
      <c r="B559" s="263"/>
    </row>
    <row r="560">
      <c r="B560" s="263"/>
    </row>
    <row r="561">
      <c r="B561" s="263"/>
    </row>
    <row r="562">
      <c r="B562" s="263"/>
    </row>
    <row r="563">
      <c r="B563" s="263"/>
    </row>
    <row r="564">
      <c r="B564" s="263"/>
    </row>
    <row r="565">
      <c r="B565" s="263"/>
    </row>
    <row r="566">
      <c r="B566" s="263"/>
    </row>
    <row r="567">
      <c r="B567" s="263"/>
    </row>
    <row r="568">
      <c r="B568" s="263"/>
    </row>
    <row r="569">
      <c r="B569" s="263"/>
    </row>
    <row r="570">
      <c r="B570" s="263"/>
    </row>
    <row r="571">
      <c r="B571" s="263"/>
    </row>
    <row r="572">
      <c r="B572" s="263"/>
    </row>
    <row r="573">
      <c r="B573" s="263"/>
    </row>
    <row r="574">
      <c r="B574" s="263"/>
    </row>
    <row r="575">
      <c r="B575" s="263"/>
    </row>
    <row r="576">
      <c r="B576" s="263"/>
    </row>
    <row r="577">
      <c r="B577" s="263"/>
    </row>
    <row r="578">
      <c r="B578" s="263"/>
    </row>
    <row r="579">
      <c r="B579" s="263"/>
    </row>
    <row r="580">
      <c r="B580" s="263"/>
    </row>
    <row r="581">
      <c r="B581" s="263"/>
    </row>
    <row r="582">
      <c r="B582" s="263"/>
    </row>
    <row r="583">
      <c r="B583" s="263"/>
    </row>
    <row r="584">
      <c r="B584" s="263"/>
    </row>
    <row r="585">
      <c r="B585" s="263"/>
    </row>
    <row r="586">
      <c r="B586" s="263"/>
    </row>
    <row r="587">
      <c r="B587" s="263"/>
    </row>
    <row r="588">
      <c r="B588" s="263"/>
    </row>
    <row r="589">
      <c r="B589" s="263"/>
    </row>
    <row r="590">
      <c r="B590" s="263"/>
    </row>
    <row r="591">
      <c r="B591" s="263"/>
    </row>
    <row r="592">
      <c r="B592" s="263"/>
    </row>
    <row r="593">
      <c r="B593" s="263"/>
    </row>
    <row r="594">
      <c r="B594" s="263"/>
    </row>
    <row r="595">
      <c r="B595" s="263"/>
    </row>
    <row r="596">
      <c r="B596" s="263"/>
    </row>
    <row r="597">
      <c r="B597" s="263"/>
    </row>
    <row r="598">
      <c r="B598" s="263"/>
    </row>
    <row r="599">
      <c r="B599" s="263"/>
    </row>
    <row r="600">
      <c r="B600" s="263"/>
    </row>
    <row r="601">
      <c r="B601" s="263"/>
    </row>
    <row r="602">
      <c r="B602" s="263"/>
    </row>
    <row r="603">
      <c r="B603" s="263"/>
    </row>
    <row r="604">
      <c r="B604" s="263"/>
    </row>
    <row r="605">
      <c r="B605" s="263"/>
    </row>
    <row r="606">
      <c r="B606" s="263"/>
    </row>
    <row r="607">
      <c r="B607" s="263"/>
    </row>
    <row r="608">
      <c r="B608" s="263"/>
    </row>
    <row r="609">
      <c r="B609" s="263"/>
    </row>
    <row r="610">
      <c r="B610" s="263"/>
    </row>
    <row r="611">
      <c r="B611" s="263"/>
    </row>
    <row r="612">
      <c r="B612" s="263"/>
    </row>
    <row r="613">
      <c r="B613" s="263"/>
    </row>
    <row r="614">
      <c r="B614" s="263"/>
    </row>
    <row r="615">
      <c r="B615" s="263"/>
    </row>
    <row r="616">
      <c r="B616" s="263"/>
    </row>
    <row r="617">
      <c r="B617" s="263"/>
    </row>
    <row r="618">
      <c r="B618" s="263"/>
    </row>
    <row r="619">
      <c r="B619" s="263"/>
    </row>
    <row r="620">
      <c r="B620" s="263"/>
    </row>
    <row r="621">
      <c r="B621" s="263"/>
    </row>
    <row r="622">
      <c r="B622" s="263"/>
    </row>
    <row r="623">
      <c r="B623" s="263"/>
    </row>
    <row r="624">
      <c r="B624" s="263"/>
    </row>
    <row r="625">
      <c r="B625" s="263"/>
    </row>
    <row r="626">
      <c r="B626" s="263"/>
    </row>
    <row r="627">
      <c r="B627" s="263"/>
    </row>
    <row r="628">
      <c r="B628" s="263"/>
    </row>
    <row r="629">
      <c r="B629" s="263"/>
    </row>
    <row r="630">
      <c r="B630" s="263"/>
    </row>
    <row r="631">
      <c r="B631" s="263"/>
    </row>
    <row r="632">
      <c r="B632" s="263"/>
    </row>
    <row r="633">
      <c r="B633" s="263"/>
    </row>
    <row r="634">
      <c r="B634" s="263"/>
    </row>
    <row r="635">
      <c r="B635" s="263"/>
    </row>
    <row r="636">
      <c r="B636" s="263"/>
    </row>
    <row r="637">
      <c r="B637" s="263"/>
    </row>
    <row r="638">
      <c r="B638" s="263"/>
    </row>
    <row r="639">
      <c r="B639" s="263"/>
    </row>
    <row r="640">
      <c r="B640" s="263"/>
    </row>
    <row r="641">
      <c r="B641" s="263"/>
    </row>
    <row r="642">
      <c r="B642" s="263"/>
    </row>
    <row r="643">
      <c r="B643" s="263"/>
    </row>
    <row r="644">
      <c r="B644" s="263"/>
    </row>
    <row r="645">
      <c r="B645" s="263"/>
    </row>
    <row r="646">
      <c r="B646" s="263"/>
    </row>
    <row r="647">
      <c r="B647" s="263"/>
    </row>
    <row r="648">
      <c r="B648" s="263"/>
    </row>
    <row r="649">
      <c r="B649" s="263"/>
    </row>
    <row r="650">
      <c r="B650" s="263"/>
    </row>
    <row r="651">
      <c r="B651" s="263"/>
    </row>
    <row r="652">
      <c r="B652" s="263"/>
    </row>
    <row r="653">
      <c r="B653" s="263"/>
    </row>
    <row r="654">
      <c r="B654" s="263"/>
    </row>
    <row r="655">
      <c r="B655" s="263"/>
    </row>
    <row r="656">
      <c r="B656" s="263"/>
    </row>
    <row r="657">
      <c r="B657" s="263"/>
    </row>
    <row r="658">
      <c r="B658" s="263"/>
    </row>
    <row r="659">
      <c r="B659" s="263"/>
    </row>
    <row r="660">
      <c r="B660" s="263"/>
    </row>
    <row r="661">
      <c r="B661" s="263"/>
    </row>
    <row r="662">
      <c r="B662" s="263"/>
    </row>
    <row r="663">
      <c r="B663" s="263"/>
    </row>
    <row r="664">
      <c r="B664" s="263"/>
    </row>
    <row r="665">
      <c r="B665" s="263"/>
    </row>
    <row r="666">
      <c r="B666" s="263"/>
    </row>
    <row r="667">
      <c r="B667" s="263"/>
    </row>
    <row r="668">
      <c r="B668" s="263"/>
    </row>
    <row r="669">
      <c r="B669" s="263"/>
    </row>
    <row r="670">
      <c r="B670" s="263"/>
    </row>
    <row r="671">
      <c r="B671" s="263"/>
    </row>
    <row r="672">
      <c r="B672" s="263"/>
    </row>
    <row r="673">
      <c r="B673" s="263"/>
    </row>
    <row r="674">
      <c r="B674" s="263"/>
    </row>
    <row r="675">
      <c r="B675" s="263"/>
    </row>
    <row r="676">
      <c r="B676" s="263"/>
    </row>
    <row r="677">
      <c r="B677" s="263"/>
    </row>
    <row r="678">
      <c r="B678" s="263"/>
    </row>
    <row r="679">
      <c r="B679" s="263"/>
    </row>
    <row r="680">
      <c r="B680" s="263"/>
    </row>
    <row r="681">
      <c r="B681" s="263"/>
    </row>
    <row r="682">
      <c r="B682" s="263"/>
    </row>
    <row r="683">
      <c r="B683" s="263"/>
    </row>
    <row r="684">
      <c r="B684" s="263"/>
    </row>
    <row r="685">
      <c r="B685" s="263"/>
    </row>
    <row r="686">
      <c r="B686" s="263"/>
    </row>
    <row r="687">
      <c r="B687" s="263"/>
    </row>
    <row r="688">
      <c r="B688" s="263"/>
    </row>
    <row r="689">
      <c r="B689" s="263"/>
    </row>
    <row r="690">
      <c r="B690" s="263"/>
    </row>
    <row r="691">
      <c r="B691" s="263"/>
    </row>
    <row r="692">
      <c r="B692" s="263"/>
    </row>
    <row r="693">
      <c r="B693" s="263"/>
    </row>
    <row r="694">
      <c r="B694" s="263"/>
    </row>
    <row r="695">
      <c r="B695" s="263"/>
    </row>
    <row r="696">
      <c r="B696" s="263"/>
    </row>
    <row r="697">
      <c r="B697" s="263"/>
    </row>
    <row r="698">
      <c r="B698" s="263"/>
    </row>
    <row r="699">
      <c r="B699" s="263"/>
    </row>
    <row r="700">
      <c r="B700" s="263"/>
    </row>
    <row r="701">
      <c r="B701" s="263"/>
    </row>
    <row r="702">
      <c r="B702" s="263"/>
    </row>
    <row r="703">
      <c r="B703" s="263"/>
    </row>
    <row r="704">
      <c r="B704" s="263"/>
    </row>
    <row r="705">
      <c r="B705" s="263"/>
    </row>
    <row r="706">
      <c r="B706" s="263"/>
    </row>
    <row r="707">
      <c r="B707" s="263"/>
    </row>
    <row r="708">
      <c r="B708" s="263"/>
    </row>
    <row r="709">
      <c r="B709" s="263"/>
    </row>
    <row r="710">
      <c r="B710" s="263"/>
    </row>
    <row r="711">
      <c r="B711" s="263"/>
    </row>
    <row r="712">
      <c r="B712" s="263"/>
    </row>
    <row r="713">
      <c r="B713" s="263"/>
    </row>
    <row r="714">
      <c r="B714" s="263"/>
    </row>
    <row r="715">
      <c r="B715" s="263"/>
    </row>
    <row r="716">
      <c r="B716" s="263"/>
    </row>
    <row r="717">
      <c r="B717" s="263"/>
    </row>
    <row r="718">
      <c r="B718" s="263"/>
    </row>
    <row r="719">
      <c r="B719" s="263"/>
    </row>
    <row r="720">
      <c r="B720" s="263"/>
    </row>
    <row r="721">
      <c r="B721" s="263"/>
    </row>
    <row r="722">
      <c r="B722" s="263"/>
    </row>
    <row r="723">
      <c r="B723" s="263"/>
    </row>
    <row r="724">
      <c r="B724" s="263"/>
    </row>
    <row r="725">
      <c r="B725" s="263"/>
    </row>
    <row r="726">
      <c r="B726" s="263"/>
    </row>
    <row r="727">
      <c r="B727" s="263"/>
    </row>
    <row r="728">
      <c r="B728" s="263"/>
    </row>
    <row r="729">
      <c r="B729" s="263"/>
    </row>
    <row r="730">
      <c r="B730" s="263"/>
    </row>
    <row r="731">
      <c r="B731" s="263"/>
    </row>
    <row r="732">
      <c r="B732" s="263"/>
    </row>
    <row r="733">
      <c r="B733" s="263"/>
    </row>
    <row r="734">
      <c r="B734" s="263"/>
    </row>
    <row r="735">
      <c r="B735" s="263"/>
    </row>
    <row r="736">
      <c r="B736" s="263"/>
    </row>
    <row r="737">
      <c r="B737" s="263"/>
    </row>
    <row r="738">
      <c r="B738" s="263"/>
    </row>
    <row r="739">
      <c r="B739" s="263"/>
    </row>
    <row r="740">
      <c r="B740" s="263"/>
    </row>
    <row r="741">
      <c r="B741" s="263"/>
    </row>
    <row r="742">
      <c r="B742" s="263"/>
    </row>
    <row r="743">
      <c r="B743" s="263"/>
    </row>
    <row r="744">
      <c r="B744" s="263"/>
    </row>
    <row r="745">
      <c r="B745" s="263"/>
    </row>
    <row r="746">
      <c r="B746" s="263"/>
    </row>
    <row r="747">
      <c r="B747" s="263"/>
    </row>
    <row r="748">
      <c r="B748" s="263"/>
    </row>
    <row r="749">
      <c r="B749" s="263"/>
    </row>
    <row r="750">
      <c r="B750" s="263"/>
    </row>
    <row r="751">
      <c r="B751" s="263"/>
    </row>
    <row r="752">
      <c r="B752" s="263"/>
    </row>
    <row r="753">
      <c r="B753" s="263"/>
    </row>
    <row r="754">
      <c r="B754" s="263"/>
    </row>
    <row r="755">
      <c r="B755" s="263"/>
    </row>
    <row r="756">
      <c r="B756" s="263"/>
    </row>
    <row r="757">
      <c r="B757" s="263"/>
    </row>
    <row r="758">
      <c r="B758" s="263"/>
    </row>
    <row r="759">
      <c r="B759" s="263"/>
    </row>
    <row r="760">
      <c r="B760" s="263"/>
    </row>
    <row r="761">
      <c r="B761" s="263"/>
    </row>
    <row r="762">
      <c r="B762" s="263"/>
    </row>
    <row r="763">
      <c r="B763" s="263"/>
    </row>
    <row r="764">
      <c r="B764" s="263"/>
    </row>
    <row r="765">
      <c r="B765" s="263"/>
    </row>
    <row r="766">
      <c r="B766" s="263"/>
    </row>
    <row r="767">
      <c r="B767" s="263"/>
    </row>
    <row r="768">
      <c r="B768" s="263"/>
    </row>
    <row r="769">
      <c r="B769" s="263"/>
    </row>
    <row r="770">
      <c r="B770" s="263"/>
    </row>
    <row r="771">
      <c r="B771" s="263"/>
    </row>
    <row r="772">
      <c r="B772" s="263"/>
    </row>
    <row r="773">
      <c r="B773" s="263"/>
    </row>
    <row r="774">
      <c r="B774" s="263"/>
    </row>
    <row r="775">
      <c r="B775" s="263"/>
    </row>
    <row r="776">
      <c r="B776" s="263"/>
    </row>
    <row r="777">
      <c r="B777" s="263"/>
    </row>
    <row r="778">
      <c r="B778" s="263"/>
    </row>
    <row r="779">
      <c r="B779" s="263"/>
    </row>
    <row r="780">
      <c r="B780" s="263"/>
    </row>
    <row r="781">
      <c r="B781" s="263"/>
    </row>
    <row r="782">
      <c r="B782" s="263"/>
    </row>
    <row r="783">
      <c r="B783" s="263"/>
    </row>
    <row r="784">
      <c r="B784" s="263"/>
    </row>
    <row r="785">
      <c r="B785" s="263"/>
    </row>
    <row r="786">
      <c r="B786" s="263"/>
    </row>
    <row r="787">
      <c r="B787" s="263"/>
    </row>
    <row r="788">
      <c r="B788" s="263"/>
    </row>
    <row r="789">
      <c r="B789" s="263"/>
    </row>
    <row r="790">
      <c r="B790" s="263"/>
    </row>
    <row r="791">
      <c r="B791" s="263"/>
    </row>
    <row r="792">
      <c r="B792" s="263"/>
    </row>
    <row r="793">
      <c r="B793" s="263"/>
    </row>
    <row r="794">
      <c r="B794" s="263"/>
    </row>
    <row r="795">
      <c r="B795" s="263"/>
    </row>
    <row r="796">
      <c r="B796" s="263"/>
    </row>
    <row r="797">
      <c r="B797" s="263"/>
    </row>
    <row r="798">
      <c r="B798" s="263"/>
    </row>
    <row r="799">
      <c r="B799" s="263"/>
    </row>
    <row r="800">
      <c r="B800" s="263"/>
    </row>
    <row r="801">
      <c r="B801" s="263"/>
    </row>
    <row r="802">
      <c r="B802" s="263"/>
    </row>
    <row r="803">
      <c r="B803" s="263"/>
    </row>
    <row r="804">
      <c r="B804" s="263"/>
    </row>
    <row r="805">
      <c r="B805" s="263"/>
    </row>
    <row r="806">
      <c r="B806" s="263"/>
    </row>
    <row r="807">
      <c r="B807" s="263"/>
    </row>
    <row r="808">
      <c r="B808" s="263"/>
    </row>
    <row r="809">
      <c r="B809" s="263"/>
    </row>
    <row r="810">
      <c r="B810" s="263"/>
    </row>
    <row r="811">
      <c r="B811" s="263"/>
    </row>
    <row r="812">
      <c r="B812" s="263"/>
    </row>
    <row r="813">
      <c r="B813" s="263"/>
    </row>
    <row r="814">
      <c r="B814" s="263"/>
    </row>
    <row r="815">
      <c r="B815" s="263"/>
    </row>
    <row r="816">
      <c r="B816" s="263"/>
    </row>
    <row r="817">
      <c r="B817" s="263"/>
    </row>
    <row r="818">
      <c r="B818" s="263"/>
    </row>
    <row r="819">
      <c r="B819" s="263"/>
    </row>
    <row r="820">
      <c r="B820" s="263"/>
    </row>
    <row r="821">
      <c r="B821" s="263"/>
    </row>
    <row r="822">
      <c r="B822" s="263"/>
    </row>
    <row r="823">
      <c r="B823" s="263"/>
    </row>
    <row r="824">
      <c r="B824" s="263"/>
    </row>
    <row r="825">
      <c r="B825" s="263"/>
    </row>
    <row r="826">
      <c r="B826" s="263"/>
    </row>
    <row r="827">
      <c r="B827" s="263"/>
    </row>
    <row r="828">
      <c r="B828" s="263"/>
    </row>
    <row r="829">
      <c r="B829" s="263"/>
    </row>
    <row r="830">
      <c r="B830" s="263"/>
    </row>
    <row r="831">
      <c r="B831" s="263"/>
    </row>
    <row r="832">
      <c r="B832" s="263"/>
    </row>
    <row r="833">
      <c r="B833" s="263"/>
    </row>
    <row r="834">
      <c r="B834" s="263"/>
    </row>
    <row r="835">
      <c r="B835" s="263"/>
    </row>
    <row r="836">
      <c r="B836" s="263"/>
    </row>
    <row r="837">
      <c r="B837" s="263"/>
    </row>
    <row r="838">
      <c r="B838" s="263"/>
    </row>
    <row r="839">
      <c r="B839" s="263"/>
    </row>
    <row r="840">
      <c r="B840" s="263"/>
    </row>
    <row r="841">
      <c r="B841" s="263"/>
    </row>
    <row r="842">
      <c r="B842" s="263"/>
    </row>
    <row r="843">
      <c r="B843" s="263"/>
    </row>
    <row r="844">
      <c r="B844" s="263"/>
    </row>
    <row r="845">
      <c r="B845" s="263"/>
    </row>
    <row r="846">
      <c r="B846" s="263"/>
    </row>
    <row r="847">
      <c r="B847" s="263"/>
    </row>
    <row r="848">
      <c r="B848" s="263"/>
    </row>
    <row r="849">
      <c r="B849" s="263"/>
    </row>
    <row r="850">
      <c r="B850" s="263"/>
    </row>
    <row r="851">
      <c r="B851" s="263"/>
    </row>
    <row r="852">
      <c r="B852" s="263"/>
    </row>
    <row r="853">
      <c r="B853" s="263"/>
    </row>
    <row r="854">
      <c r="B854" s="263"/>
    </row>
    <row r="855">
      <c r="B855" s="263"/>
    </row>
    <row r="856">
      <c r="B856" s="263"/>
    </row>
    <row r="857">
      <c r="B857" s="263"/>
    </row>
    <row r="858">
      <c r="B858" s="263"/>
    </row>
    <row r="859">
      <c r="B859" s="263"/>
    </row>
    <row r="860">
      <c r="B860" s="263"/>
    </row>
    <row r="861">
      <c r="B861" s="263"/>
    </row>
    <row r="862">
      <c r="B862" s="263"/>
    </row>
    <row r="863">
      <c r="B863" s="263"/>
    </row>
    <row r="864">
      <c r="B864" s="263"/>
    </row>
    <row r="865">
      <c r="B865" s="263"/>
    </row>
    <row r="866">
      <c r="B866" s="263"/>
    </row>
    <row r="867">
      <c r="B867" s="263"/>
    </row>
    <row r="868">
      <c r="B868" s="263"/>
    </row>
    <row r="869">
      <c r="B869" s="263"/>
    </row>
    <row r="870">
      <c r="B870" s="263"/>
    </row>
    <row r="871">
      <c r="B871" s="263"/>
    </row>
    <row r="872">
      <c r="B872" s="263"/>
    </row>
    <row r="873">
      <c r="B873" s="263"/>
    </row>
    <row r="874">
      <c r="B874" s="263"/>
    </row>
    <row r="875">
      <c r="B875" s="263"/>
    </row>
    <row r="876">
      <c r="B876" s="263"/>
    </row>
    <row r="877">
      <c r="B877" s="263"/>
    </row>
    <row r="878">
      <c r="B878" s="263"/>
    </row>
    <row r="879">
      <c r="B879" s="263"/>
    </row>
    <row r="880">
      <c r="B880" s="263"/>
    </row>
    <row r="881">
      <c r="B881" s="263"/>
    </row>
    <row r="882">
      <c r="B882" s="263"/>
    </row>
    <row r="883">
      <c r="B883" s="263"/>
    </row>
    <row r="884">
      <c r="B884" s="263"/>
    </row>
    <row r="885">
      <c r="B885" s="263"/>
    </row>
    <row r="886">
      <c r="B886" s="263"/>
    </row>
    <row r="887">
      <c r="B887" s="263"/>
    </row>
    <row r="888">
      <c r="B888" s="263"/>
    </row>
    <row r="889">
      <c r="B889" s="263"/>
    </row>
    <row r="890">
      <c r="B890" s="263"/>
    </row>
    <row r="891">
      <c r="B891" s="263"/>
    </row>
    <row r="892">
      <c r="B892" s="263"/>
    </row>
    <row r="893">
      <c r="B893" s="263"/>
    </row>
    <row r="894">
      <c r="B894" s="263"/>
    </row>
    <row r="895">
      <c r="B895" s="263"/>
    </row>
    <row r="896">
      <c r="B896" s="263"/>
    </row>
    <row r="897">
      <c r="B897" s="263"/>
    </row>
    <row r="898">
      <c r="B898" s="263"/>
    </row>
    <row r="899">
      <c r="B899" s="263"/>
    </row>
    <row r="900">
      <c r="B900" s="263"/>
    </row>
    <row r="901">
      <c r="B901" s="263"/>
    </row>
    <row r="902">
      <c r="B902" s="263"/>
    </row>
    <row r="903">
      <c r="B903" s="263"/>
    </row>
    <row r="904">
      <c r="B904" s="263"/>
    </row>
    <row r="905">
      <c r="B905" s="263"/>
    </row>
    <row r="906">
      <c r="B906" s="263"/>
    </row>
    <row r="907">
      <c r="B907" s="263"/>
    </row>
    <row r="908">
      <c r="B908" s="263"/>
    </row>
    <row r="909">
      <c r="B909" s="263"/>
    </row>
    <row r="910">
      <c r="B910" s="263"/>
    </row>
    <row r="911">
      <c r="B911" s="263"/>
    </row>
    <row r="912">
      <c r="B912" s="263"/>
    </row>
    <row r="913">
      <c r="B913" s="263"/>
    </row>
    <row r="914">
      <c r="B914" s="263"/>
    </row>
    <row r="915">
      <c r="B915" s="263"/>
    </row>
    <row r="916">
      <c r="B916" s="263"/>
    </row>
    <row r="917">
      <c r="B917" s="263"/>
    </row>
    <row r="918">
      <c r="B918" s="263"/>
    </row>
    <row r="919">
      <c r="B919" s="263"/>
    </row>
    <row r="920">
      <c r="B920" s="263"/>
    </row>
    <row r="921">
      <c r="B921" s="263"/>
    </row>
    <row r="922">
      <c r="B922" s="263"/>
    </row>
    <row r="923">
      <c r="B923" s="263"/>
    </row>
    <row r="924">
      <c r="B924" s="263"/>
    </row>
    <row r="925">
      <c r="B925" s="263"/>
    </row>
    <row r="926">
      <c r="B926" s="263"/>
    </row>
    <row r="927">
      <c r="B927" s="263"/>
    </row>
    <row r="928">
      <c r="B928" s="263"/>
    </row>
    <row r="929">
      <c r="B929" s="263"/>
    </row>
    <row r="930">
      <c r="B930" s="263"/>
    </row>
    <row r="931">
      <c r="B931" s="263"/>
    </row>
    <row r="932">
      <c r="B932" s="263"/>
    </row>
    <row r="933">
      <c r="B933" s="263"/>
    </row>
    <row r="934">
      <c r="B934" s="263"/>
    </row>
    <row r="935">
      <c r="B935" s="263"/>
    </row>
    <row r="936">
      <c r="B936" s="263"/>
    </row>
    <row r="937">
      <c r="B937" s="263"/>
    </row>
    <row r="938">
      <c r="B938" s="263"/>
    </row>
    <row r="939">
      <c r="B939" s="263"/>
    </row>
    <row r="940">
      <c r="B940" s="263"/>
    </row>
    <row r="941">
      <c r="B941" s="263"/>
    </row>
    <row r="942">
      <c r="B942" s="263"/>
    </row>
    <row r="943">
      <c r="B943" s="263"/>
    </row>
    <row r="944">
      <c r="B944" s="263"/>
    </row>
    <row r="945">
      <c r="B945" s="263"/>
    </row>
    <row r="946">
      <c r="B946" s="263"/>
    </row>
    <row r="947">
      <c r="B947" s="263"/>
    </row>
    <row r="948">
      <c r="B948" s="263"/>
    </row>
    <row r="949">
      <c r="B949" s="263"/>
    </row>
    <row r="950">
      <c r="B950" s="263"/>
    </row>
    <row r="951">
      <c r="B951" s="263"/>
    </row>
    <row r="952">
      <c r="B952" s="263"/>
    </row>
    <row r="953">
      <c r="B953" s="263"/>
    </row>
    <row r="954">
      <c r="B954" s="263"/>
    </row>
    <row r="955">
      <c r="B955" s="263"/>
    </row>
    <row r="956">
      <c r="B956" s="263"/>
    </row>
    <row r="957">
      <c r="B957" s="263"/>
    </row>
    <row r="958">
      <c r="B958" s="263"/>
    </row>
    <row r="959">
      <c r="B959" s="263"/>
    </row>
    <row r="960">
      <c r="B960" s="263"/>
    </row>
    <row r="961">
      <c r="B961" s="263"/>
    </row>
    <row r="962">
      <c r="B962" s="263"/>
    </row>
    <row r="963">
      <c r="B963" s="263"/>
    </row>
    <row r="964">
      <c r="B964" s="263"/>
    </row>
    <row r="965">
      <c r="B965" s="263"/>
    </row>
    <row r="966">
      <c r="B966" s="263"/>
    </row>
    <row r="967">
      <c r="B967" s="263"/>
    </row>
    <row r="968">
      <c r="B968" s="263"/>
    </row>
    <row r="969">
      <c r="B969" s="263"/>
    </row>
    <row r="970">
      <c r="B970" s="263"/>
    </row>
    <row r="971">
      <c r="B971" s="263"/>
    </row>
    <row r="972">
      <c r="B972" s="263"/>
    </row>
    <row r="973">
      <c r="B973" s="263"/>
    </row>
    <row r="974">
      <c r="B974" s="263"/>
    </row>
    <row r="975">
      <c r="B975" s="263"/>
    </row>
    <row r="976">
      <c r="B976" s="263"/>
    </row>
    <row r="977">
      <c r="B977" s="263"/>
    </row>
    <row r="978">
      <c r="B978" s="263"/>
    </row>
    <row r="979">
      <c r="B979" s="263"/>
    </row>
    <row r="980">
      <c r="B980" s="263"/>
    </row>
    <row r="981">
      <c r="B981" s="263"/>
    </row>
    <row r="982">
      <c r="B982" s="263"/>
    </row>
    <row r="983">
      <c r="B983" s="263"/>
    </row>
    <row r="984">
      <c r="B984" s="263"/>
    </row>
    <row r="985">
      <c r="B985" s="263"/>
    </row>
    <row r="986">
      <c r="B986" s="263"/>
    </row>
    <row r="987">
      <c r="B987" s="263"/>
    </row>
    <row r="988">
      <c r="B988" s="263"/>
    </row>
    <row r="989">
      <c r="B989" s="263"/>
    </row>
    <row r="990">
      <c r="B990" s="263"/>
    </row>
    <row r="991">
      <c r="B991" s="263"/>
    </row>
    <row r="992">
      <c r="B992" s="263"/>
    </row>
    <row r="993">
      <c r="B993" s="263"/>
    </row>
    <row r="994">
      <c r="B994" s="263"/>
    </row>
    <row r="995">
      <c r="B995" s="263"/>
    </row>
    <row r="996">
      <c r="B996" s="263"/>
    </row>
    <row r="997">
      <c r="B997" s="263"/>
    </row>
    <row r="998">
      <c r="B998" s="263"/>
    </row>
    <row r="999">
      <c r="B999" s="263"/>
    </row>
    <row r="1000">
      <c r="B1000" s="26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3.0"/>
    <col customWidth="1" min="3" max="3" width="22.43"/>
    <col customWidth="1" min="4" max="4" width="22.0"/>
    <col customWidth="1" min="5" max="5" width="21.86"/>
    <col customWidth="1" min="6" max="6" width="22.29"/>
  </cols>
  <sheetData>
    <row r="1">
      <c r="A1" s="264"/>
      <c r="B1" s="2"/>
      <c r="C1" s="2"/>
      <c r="D1" s="2"/>
      <c r="E1" s="2"/>
      <c r="F1" s="3"/>
    </row>
    <row r="2">
      <c r="A2" s="5"/>
      <c r="B2" s="6"/>
      <c r="C2" s="6"/>
      <c r="D2" s="6"/>
      <c r="E2" s="6"/>
      <c r="F2" s="7"/>
    </row>
    <row r="3">
      <c r="A3" s="265" t="s">
        <v>0</v>
      </c>
      <c r="B3" s="167" t="s">
        <v>1193</v>
      </c>
      <c r="C3" s="175" t="s">
        <v>1194</v>
      </c>
      <c r="D3" s="231" t="s">
        <v>1195</v>
      </c>
      <c r="E3" s="266" t="s">
        <v>1196</v>
      </c>
      <c r="F3" s="267"/>
    </row>
    <row r="4">
      <c r="A4" s="268"/>
      <c r="B4" s="167" t="s">
        <v>1197</v>
      </c>
      <c r="C4" s="117"/>
      <c r="D4" s="117"/>
      <c r="E4" s="269"/>
      <c r="F4" s="270">
        <v>142830.0</v>
      </c>
    </row>
    <row r="5">
      <c r="A5" s="271">
        <v>45090.0</v>
      </c>
      <c r="B5" s="90" t="s">
        <v>1567</v>
      </c>
      <c r="C5" s="17" t="s">
        <v>1568</v>
      </c>
      <c r="D5" s="117"/>
      <c r="E5" s="91">
        <v>67027.0</v>
      </c>
      <c r="F5" s="272">
        <f t="shared" ref="F5:F108" si="1">F4 + D5 - E5</f>
        <v>75803</v>
      </c>
      <c r="H5" s="234"/>
    </row>
    <row r="6">
      <c r="A6" s="271">
        <v>45090.0</v>
      </c>
      <c r="B6" s="90" t="s">
        <v>1569</v>
      </c>
      <c r="C6" s="17" t="s">
        <v>1570</v>
      </c>
      <c r="D6" s="117"/>
      <c r="E6" s="91">
        <v>62143.0</v>
      </c>
      <c r="F6" s="272">
        <f t="shared" si="1"/>
        <v>13660</v>
      </c>
    </row>
    <row r="7">
      <c r="A7" s="271">
        <v>45091.0</v>
      </c>
      <c r="B7" s="90" t="s">
        <v>1199</v>
      </c>
      <c r="C7" s="117"/>
      <c r="D7" s="17">
        <v>149031.0</v>
      </c>
      <c r="E7" s="269"/>
      <c r="F7" s="272">
        <f t="shared" si="1"/>
        <v>162691</v>
      </c>
    </row>
    <row r="8">
      <c r="A8" s="271">
        <v>45093.0</v>
      </c>
      <c r="B8" s="90" t="s">
        <v>1571</v>
      </c>
      <c r="C8" s="17" t="s">
        <v>1572</v>
      </c>
      <c r="D8" s="117"/>
      <c r="E8" s="91">
        <v>48454.0</v>
      </c>
      <c r="F8" s="272">
        <f t="shared" si="1"/>
        <v>114237</v>
      </c>
    </row>
    <row r="9">
      <c r="A9" s="271">
        <v>45094.0</v>
      </c>
      <c r="B9" s="90" t="s">
        <v>175</v>
      </c>
      <c r="C9" s="17" t="s">
        <v>1573</v>
      </c>
      <c r="D9" s="117"/>
      <c r="E9" s="91">
        <v>42027.0</v>
      </c>
      <c r="F9" s="272">
        <f t="shared" si="1"/>
        <v>72210</v>
      </c>
    </row>
    <row r="10">
      <c r="A10" s="271">
        <v>45094.0</v>
      </c>
      <c r="B10" s="181" t="s">
        <v>489</v>
      </c>
      <c r="C10" s="17" t="s">
        <v>1574</v>
      </c>
      <c r="D10" s="117"/>
      <c r="E10" s="91">
        <v>70027.0</v>
      </c>
      <c r="F10" s="272">
        <f t="shared" si="1"/>
        <v>2183</v>
      </c>
    </row>
    <row r="11">
      <c r="A11" s="271">
        <v>45094.0</v>
      </c>
      <c r="B11" s="90" t="s">
        <v>1211</v>
      </c>
      <c r="C11" s="117"/>
      <c r="D11" s="17">
        <v>69822.0</v>
      </c>
      <c r="E11" s="269"/>
      <c r="F11" s="272">
        <f t="shared" si="1"/>
        <v>72005</v>
      </c>
    </row>
    <row r="12">
      <c r="A12" s="271">
        <v>45094.0</v>
      </c>
      <c r="B12" s="181" t="s">
        <v>1575</v>
      </c>
      <c r="C12" s="273" t="s">
        <v>1576</v>
      </c>
      <c r="D12" s="117"/>
      <c r="E12" s="91">
        <v>60590.0</v>
      </c>
      <c r="F12" s="272">
        <f t="shared" si="1"/>
        <v>11415</v>
      </c>
    </row>
    <row r="13">
      <c r="A13" s="271">
        <v>45095.0</v>
      </c>
      <c r="B13" s="90" t="s">
        <v>1211</v>
      </c>
      <c r="C13" s="117"/>
      <c r="D13" s="17">
        <v>150586.0</v>
      </c>
      <c r="E13" s="269"/>
      <c r="F13" s="272">
        <f t="shared" si="1"/>
        <v>162001</v>
      </c>
    </row>
    <row r="14">
      <c r="A14" s="271">
        <v>45096.0</v>
      </c>
      <c r="B14" s="181" t="s">
        <v>1577</v>
      </c>
      <c r="C14" s="17" t="s">
        <v>1578</v>
      </c>
      <c r="D14" s="117"/>
      <c r="E14" s="91">
        <v>34859.0</v>
      </c>
      <c r="F14" s="272">
        <f t="shared" si="1"/>
        <v>127142</v>
      </c>
    </row>
    <row r="15">
      <c r="A15" s="271">
        <v>45097.0</v>
      </c>
      <c r="B15" s="90" t="s">
        <v>1211</v>
      </c>
      <c r="C15" s="117"/>
      <c r="D15" s="17">
        <v>140817.0</v>
      </c>
      <c r="E15" s="269"/>
      <c r="F15" s="272">
        <f t="shared" si="1"/>
        <v>267959</v>
      </c>
    </row>
    <row r="16">
      <c r="A16" s="271">
        <v>45097.0</v>
      </c>
      <c r="B16" s="90" t="s">
        <v>1579</v>
      </c>
      <c r="C16" s="17" t="s">
        <v>1580</v>
      </c>
      <c r="D16" s="117"/>
      <c r="E16" s="91">
        <v>60860.0</v>
      </c>
      <c r="F16" s="272">
        <f t="shared" si="1"/>
        <v>207099</v>
      </c>
    </row>
    <row r="17">
      <c r="A17" s="271">
        <v>45099.0</v>
      </c>
      <c r="B17" s="181" t="s">
        <v>1581</v>
      </c>
      <c r="C17" s="17" t="s">
        <v>1582</v>
      </c>
      <c r="D17" s="17"/>
      <c r="E17" s="91">
        <v>139564.0</v>
      </c>
      <c r="F17" s="272">
        <f t="shared" si="1"/>
        <v>67535</v>
      </c>
    </row>
    <row r="18">
      <c r="A18" s="271">
        <v>45101.0</v>
      </c>
      <c r="B18" s="90" t="s">
        <v>1199</v>
      </c>
      <c r="C18" s="117"/>
      <c r="D18" s="17">
        <v>50907.0</v>
      </c>
      <c r="E18" s="269"/>
      <c r="F18" s="272">
        <f t="shared" si="1"/>
        <v>118442</v>
      </c>
    </row>
    <row r="19">
      <c r="A19" s="271">
        <v>45104.0</v>
      </c>
      <c r="B19" s="90" t="s">
        <v>1583</v>
      </c>
      <c r="C19" s="17" t="s">
        <v>1584</v>
      </c>
      <c r="D19" s="117"/>
      <c r="E19" s="91">
        <v>42990.0</v>
      </c>
      <c r="F19" s="272">
        <f t="shared" si="1"/>
        <v>75452</v>
      </c>
    </row>
    <row r="20">
      <c r="A20" s="271">
        <v>45105.0</v>
      </c>
      <c r="B20" s="181" t="s">
        <v>1585</v>
      </c>
      <c r="C20" s="17" t="s">
        <v>1586</v>
      </c>
      <c r="D20" s="17"/>
      <c r="E20" s="91">
        <v>13859.0</v>
      </c>
      <c r="F20" s="272">
        <f t="shared" si="1"/>
        <v>61593</v>
      </c>
    </row>
    <row r="21">
      <c r="A21" s="271">
        <v>45105.0</v>
      </c>
      <c r="B21" s="181" t="s">
        <v>1587</v>
      </c>
      <c r="C21" s="17" t="s">
        <v>1588</v>
      </c>
      <c r="D21" s="17"/>
      <c r="E21" s="91">
        <v>27717.0</v>
      </c>
      <c r="F21" s="272">
        <f t="shared" si="1"/>
        <v>33876</v>
      </c>
    </row>
    <row r="22">
      <c r="A22" s="271">
        <v>45115.0</v>
      </c>
      <c r="B22" s="90" t="s">
        <v>1211</v>
      </c>
      <c r="C22" s="117"/>
      <c r="D22" s="17">
        <v>50179.0</v>
      </c>
      <c r="E22" s="269"/>
      <c r="F22" s="272">
        <f t="shared" si="1"/>
        <v>84055</v>
      </c>
    </row>
    <row r="23">
      <c r="A23" s="271">
        <v>45116.0</v>
      </c>
      <c r="B23" s="90" t="s">
        <v>1589</v>
      </c>
      <c r="C23" s="17" t="s">
        <v>1590</v>
      </c>
      <c r="D23" s="117"/>
      <c r="E23" s="91">
        <v>75670.0</v>
      </c>
      <c r="F23" s="272">
        <f t="shared" si="1"/>
        <v>8385</v>
      </c>
    </row>
    <row r="24">
      <c r="A24" s="271">
        <v>45118.0</v>
      </c>
      <c r="B24" s="90" t="s">
        <v>1211</v>
      </c>
      <c r="C24" s="117"/>
      <c r="D24" s="17">
        <v>100514.0</v>
      </c>
      <c r="E24" s="269"/>
      <c r="F24" s="272">
        <f t="shared" si="1"/>
        <v>108899</v>
      </c>
    </row>
    <row r="25">
      <c r="A25" s="271">
        <v>45118.0</v>
      </c>
      <c r="B25" s="181" t="s">
        <v>1591</v>
      </c>
      <c r="C25" s="274" t="s">
        <v>1592</v>
      </c>
      <c r="D25" s="117"/>
      <c r="E25" s="91">
        <v>57136.0</v>
      </c>
      <c r="F25" s="272">
        <f t="shared" si="1"/>
        <v>51763</v>
      </c>
    </row>
    <row r="26">
      <c r="A26" s="271">
        <v>45125.0</v>
      </c>
      <c r="B26" s="90" t="s">
        <v>1211</v>
      </c>
      <c r="C26" s="117"/>
      <c r="D26" s="17">
        <v>70887.0</v>
      </c>
      <c r="E26" s="269"/>
      <c r="F26" s="272">
        <f t="shared" si="1"/>
        <v>122650</v>
      </c>
    </row>
    <row r="27">
      <c r="A27" s="271">
        <v>45127.0</v>
      </c>
      <c r="B27" s="90" t="s">
        <v>1593</v>
      </c>
      <c r="C27" s="17" t="s">
        <v>1594</v>
      </c>
      <c r="D27" s="117"/>
      <c r="E27" s="91">
        <v>86716.0</v>
      </c>
      <c r="F27" s="272">
        <f t="shared" si="1"/>
        <v>35934</v>
      </c>
    </row>
    <row r="28">
      <c r="A28" s="271">
        <v>45128.0</v>
      </c>
      <c r="B28" s="90" t="s">
        <v>1211</v>
      </c>
      <c r="C28" s="117"/>
      <c r="D28" s="17">
        <v>92811.0</v>
      </c>
      <c r="E28" s="269"/>
      <c r="F28" s="272">
        <f t="shared" si="1"/>
        <v>128745</v>
      </c>
    </row>
    <row r="29">
      <c r="A29" s="271">
        <v>45129.0</v>
      </c>
      <c r="B29" s="181" t="s">
        <v>1595</v>
      </c>
      <c r="C29" s="17" t="s">
        <v>1596</v>
      </c>
      <c r="D29" s="117"/>
      <c r="E29" s="91">
        <v>39147.0</v>
      </c>
      <c r="F29" s="272">
        <f t="shared" si="1"/>
        <v>89598</v>
      </c>
    </row>
    <row r="30">
      <c r="A30" s="271">
        <v>45129.0</v>
      </c>
      <c r="B30" s="90" t="s">
        <v>457</v>
      </c>
      <c r="C30" s="17" t="s">
        <v>1597</v>
      </c>
      <c r="D30" s="117"/>
      <c r="E30" s="91">
        <v>34373.0</v>
      </c>
      <c r="F30" s="272">
        <f t="shared" si="1"/>
        <v>55225</v>
      </c>
    </row>
    <row r="31">
      <c r="A31" s="271">
        <v>45131.0</v>
      </c>
      <c r="B31" s="90" t="s">
        <v>1211</v>
      </c>
      <c r="C31" s="117"/>
      <c r="D31" s="17">
        <v>50501.0</v>
      </c>
      <c r="E31" s="269"/>
      <c r="F31" s="272">
        <f t="shared" si="1"/>
        <v>105726</v>
      </c>
    </row>
    <row r="32">
      <c r="A32" s="271">
        <v>45138.0</v>
      </c>
      <c r="B32" s="275" t="s">
        <v>1598</v>
      </c>
      <c r="C32" s="91" t="s">
        <v>1599</v>
      </c>
      <c r="D32" s="117"/>
      <c r="E32" s="91">
        <v>68745.0</v>
      </c>
      <c r="F32" s="272">
        <f t="shared" si="1"/>
        <v>36981</v>
      </c>
    </row>
    <row r="33">
      <c r="A33" s="271">
        <v>45139.0</v>
      </c>
      <c r="B33" s="90" t="s">
        <v>43</v>
      </c>
      <c r="C33" s="17" t="s">
        <v>45</v>
      </c>
      <c r="D33" s="117"/>
      <c r="E33" s="91">
        <v>52002.0</v>
      </c>
      <c r="F33" s="272">
        <f t="shared" si="1"/>
        <v>-15021</v>
      </c>
    </row>
    <row r="34">
      <c r="A34" s="271">
        <v>45139.0</v>
      </c>
      <c r="B34" s="90" t="s">
        <v>1211</v>
      </c>
      <c r="C34" s="117"/>
      <c r="D34" s="17">
        <v>99573.0</v>
      </c>
      <c r="E34" s="276"/>
      <c r="F34" s="272">
        <f t="shared" si="1"/>
        <v>84552</v>
      </c>
    </row>
    <row r="35">
      <c r="A35" s="271">
        <v>45140.0</v>
      </c>
      <c r="B35" s="90" t="s">
        <v>1211</v>
      </c>
      <c r="C35" s="117"/>
      <c r="D35" s="17">
        <v>100188.0</v>
      </c>
      <c r="E35" s="269"/>
      <c r="F35" s="272">
        <f t="shared" si="1"/>
        <v>184740</v>
      </c>
    </row>
    <row r="36">
      <c r="A36" s="271">
        <v>45140.0</v>
      </c>
      <c r="B36" s="90" t="s">
        <v>114</v>
      </c>
      <c r="C36" s="17" t="s">
        <v>116</v>
      </c>
      <c r="D36" s="117"/>
      <c r="E36" s="213">
        <v>93976.0</v>
      </c>
      <c r="F36" s="272">
        <f t="shared" si="1"/>
        <v>90764</v>
      </c>
    </row>
    <row r="37">
      <c r="A37" s="271">
        <v>45140.0</v>
      </c>
      <c r="B37" s="90" t="s">
        <v>143</v>
      </c>
      <c r="C37" s="213" t="s">
        <v>145</v>
      </c>
      <c r="D37" s="117"/>
      <c r="E37" s="277">
        <v>31435.0</v>
      </c>
      <c r="F37" s="272">
        <f t="shared" si="1"/>
        <v>59329</v>
      </c>
    </row>
    <row r="38">
      <c r="A38" s="271">
        <v>45141.0</v>
      </c>
      <c r="B38" s="90" t="s">
        <v>1211</v>
      </c>
      <c r="C38" s="117"/>
      <c r="D38" s="19">
        <v>99461.0</v>
      </c>
      <c r="E38" s="269"/>
      <c r="F38" s="272">
        <f t="shared" si="1"/>
        <v>158790</v>
      </c>
    </row>
    <row r="39">
      <c r="A39" s="271">
        <v>45141.0</v>
      </c>
      <c r="B39" s="181" t="s">
        <v>180</v>
      </c>
      <c r="C39" s="17" t="s">
        <v>181</v>
      </c>
      <c r="D39" s="117"/>
      <c r="E39" s="91">
        <v>51718.0</v>
      </c>
      <c r="F39" s="272">
        <f t="shared" si="1"/>
        <v>107072</v>
      </c>
    </row>
    <row r="40">
      <c r="A40" s="271">
        <v>45141.0</v>
      </c>
      <c r="B40" s="90" t="s">
        <v>199</v>
      </c>
      <c r="C40" s="17" t="s">
        <v>220</v>
      </c>
      <c r="D40" s="117"/>
      <c r="E40" s="91">
        <v>31815.0</v>
      </c>
      <c r="F40" s="272">
        <f t="shared" si="1"/>
        <v>75257</v>
      </c>
    </row>
    <row r="41">
      <c r="A41" s="271">
        <v>45141.0</v>
      </c>
      <c r="B41" s="278" t="s">
        <v>221</v>
      </c>
      <c r="C41" s="17" t="s">
        <v>222</v>
      </c>
      <c r="D41" s="117"/>
      <c r="E41" s="213">
        <v>34895.0</v>
      </c>
      <c r="F41" s="272">
        <f t="shared" si="1"/>
        <v>40362</v>
      </c>
    </row>
    <row r="42">
      <c r="A42" s="271">
        <v>45141.0</v>
      </c>
      <c r="B42" s="90" t="s">
        <v>1211</v>
      </c>
      <c r="C42" s="117"/>
      <c r="D42" s="17">
        <v>150363.0</v>
      </c>
      <c r="E42" s="269"/>
      <c r="F42" s="272">
        <f t="shared" si="1"/>
        <v>190725</v>
      </c>
    </row>
    <row r="43">
      <c r="A43" s="271">
        <v>45142.0</v>
      </c>
      <c r="B43" s="90" t="s">
        <v>258</v>
      </c>
      <c r="C43" s="17" t="s">
        <v>259</v>
      </c>
      <c r="D43" s="117"/>
      <c r="E43" s="91">
        <v>31815.0</v>
      </c>
      <c r="F43" s="272">
        <f t="shared" si="1"/>
        <v>158910</v>
      </c>
    </row>
    <row r="44">
      <c r="A44" s="271">
        <v>45143.0</v>
      </c>
      <c r="B44" s="90" t="s">
        <v>270</v>
      </c>
      <c r="C44" s="17" t="s">
        <v>271</v>
      </c>
      <c r="D44" s="117"/>
      <c r="E44" s="91">
        <v>136855.0</v>
      </c>
      <c r="F44" s="272">
        <f t="shared" si="1"/>
        <v>22055</v>
      </c>
    </row>
    <row r="45">
      <c r="A45" s="271">
        <v>45143.0</v>
      </c>
      <c r="B45" s="90" t="s">
        <v>1211</v>
      </c>
      <c r="C45" s="117"/>
      <c r="D45" s="17">
        <v>50702.0</v>
      </c>
      <c r="E45" s="269"/>
      <c r="F45" s="272">
        <f t="shared" si="1"/>
        <v>72757</v>
      </c>
    </row>
    <row r="46">
      <c r="A46" s="271">
        <v>45146.0</v>
      </c>
      <c r="B46" s="90" t="s">
        <v>387</v>
      </c>
      <c r="C46" s="17" t="s">
        <v>388</v>
      </c>
      <c r="D46" s="117"/>
      <c r="E46" s="91">
        <v>70849.0</v>
      </c>
      <c r="F46" s="272">
        <f t="shared" si="1"/>
        <v>1908</v>
      </c>
    </row>
    <row r="47">
      <c r="A47" s="271">
        <v>45147.0</v>
      </c>
      <c r="B47" s="90" t="s">
        <v>1211</v>
      </c>
      <c r="C47" s="117"/>
      <c r="D47" s="17">
        <v>149629.0</v>
      </c>
      <c r="E47" s="269"/>
      <c r="F47" s="272">
        <f t="shared" si="1"/>
        <v>151537</v>
      </c>
    </row>
    <row r="48">
      <c r="A48" s="271">
        <v>45147.0</v>
      </c>
      <c r="B48" s="90" t="s">
        <v>1211</v>
      </c>
      <c r="C48" s="117"/>
      <c r="D48" s="17">
        <v>49862.0</v>
      </c>
      <c r="E48" s="269"/>
      <c r="F48" s="272">
        <f t="shared" si="1"/>
        <v>201399</v>
      </c>
    </row>
    <row r="49">
      <c r="A49" s="271">
        <v>45147.0</v>
      </c>
      <c r="B49" s="278" t="s">
        <v>426</v>
      </c>
      <c r="C49" s="17" t="s">
        <v>427</v>
      </c>
      <c r="D49" s="117"/>
      <c r="E49" s="91">
        <v>90649.0</v>
      </c>
      <c r="F49" s="272">
        <f t="shared" si="1"/>
        <v>110750</v>
      </c>
    </row>
    <row r="50">
      <c r="A50" s="271">
        <v>45147.0</v>
      </c>
      <c r="B50" s="278" t="s">
        <v>428</v>
      </c>
      <c r="C50" s="17" t="s">
        <v>429</v>
      </c>
      <c r="D50" s="117"/>
      <c r="E50" s="91">
        <v>100841.0</v>
      </c>
      <c r="F50" s="272">
        <f t="shared" si="1"/>
        <v>9909</v>
      </c>
    </row>
    <row r="51">
      <c r="A51" s="271">
        <v>45148.0</v>
      </c>
      <c r="B51" s="90" t="s">
        <v>1211</v>
      </c>
      <c r="C51" s="117"/>
      <c r="D51" s="17">
        <v>109941.0</v>
      </c>
      <c r="E51" s="269"/>
      <c r="F51" s="272">
        <f t="shared" si="1"/>
        <v>119850</v>
      </c>
    </row>
    <row r="52">
      <c r="A52" s="271">
        <v>45150.0</v>
      </c>
      <c r="B52" s="279" t="s">
        <v>521</v>
      </c>
      <c r="C52" s="17" t="s">
        <v>522</v>
      </c>
      <c r="D52" s="117"/>
      <c r="E52" s="91">
        <v>27674.0</v>
      </c>
      <c r="F52" s="272">
        <f t="shared" si="1"/>
        <v>92176</v>
      </c>
    </row>
    <row r="53">
      <c r="A53" s="271">
        <v>45153.0</v>
      </c>
      <c r="B53" s="278" t="s">
        <v>605</v>
      </c>
      <c r="C53" s="17" t="s">
        <v>607</v>
      </c>
      <c r="D53" s="117"/>
      <c r="E53" s="91">
        <v>70443.0</v>
      </c>
      <c r="F53" s="272">
        <f t="shared" si="1"/>
        <v>21733</v>
      </c>
    </row>
    <row r="54">
      <c r="A54" s="271">
        <v>45154.0</v>
      </c>
      <c r="B54" s="90" t="s">
        <v>1211</v>
      </c>
      <c r="C54" s="117"/>
      <c r="D54" s="17">
        <v>50931.0</v>
      </c>
      <c r="E54" s="269"/>
      <c r="F54" s="272">
        <f t="shared" si="1"/>
        <v>72664</v>
      </c>
    </row>
    <row r="55">
      <c r="A55" s="271">
        <v>45154.0</v>
      </c>
      <c r="B55" s="278" t="s">
        <v>633</v>
      </c>
      <c r="C55" s="90" t="s">
        <v>634</v>
      </c>
      <c r="D55" s="117"/>
      <c r="E55" s="91">
        <v>57293.0</v>
      </c>
      <c r="F55" s="272">
        <f t="shared" si="1"/>
        <v>15371</v>
      </c>
    </row>
    <row r="56">
      <c r="A56" s="271">
        <v>45156.0</v>
      </c>
      <c r="B56" s="90" t="s">
        <v>1211</v>
      </c>
      <c r="C56" s="117"/>
      <c r="D56" s="17">
        <v>61356.0</v>
      </c>
      <c r="E56" s="269"/>
      <c r="F56" s="272">
        <f t="shared" si="1"/>
        <v>76727</v>
      </c>
    </row>
    <row r="57">
      <c r="A57" s="271">
        <v>45157.0</v>
      </c>
      <c r="B57" s="280" t="s">
        <v>714</v>
      </c>
      <c r="C57" s="17" t="s">
        <v>715</v>
      </c>
      <c r="D57" s="117"/>
      <c r="E57" s="91">
        <v>31798.0</v>
      </c>
      <c r="F57" s="272">
        <f t="shared" si="1"/>
        <v>44929</v>
      </c>
    </row>
    <row r="58">
      <c r="A58" s="271">
        <v>45157.0</v>
      </c>
      <c r="B58" s="90" t="s">
        <v>1211</v>
      </c>
      <c r="C58" s="117"/>
      <c r="D58" s="17">
        <v>87471.0</v>
      </c>
      <c r="E58" s="269"/>
      <c r="F58" s="272">
        <f t="shared" si="1"/>
        <v>132400</v>
      </c>
    </row>
    <row r="59">
      <c r="A59" s="271">
        <v>45157.0</v>
      </c>
      <c r="B59" s="280" t="s">
        <v>724</v>
      </c>
      <c r="C59" s="17" t="s">
        <v>725</v>
      </c>
      <c r="D59" s="117"/>
      <c r="E59" s="91">
        <v>53898.0</v>
      </c>
      <c r="F59" s="272">
        <f t="shared" si="1"/>
        <v>78502</v>
      </c>
    </row>
    <row r="60">
      <c r="A60" s="271">
        <v>45162.0</v>
      </c>
      <c r="B60" s="90" t="s">
        <v>132</v>
      </c>
      <c r="C60" s="17" t="s">
        <v>914</v>
      </c>
      <c r="D60" s="117"/>
      <c r="E60" s="91">
        <v>28163.0</v>
      </c>
      <c r="F60" s="272">
        <f t="shared" si="1"/>
        <v>50339</v>
      </c>
    </row>
    <row r="61">
      <c r="A61" s="271">
        <v>45163.0</v>
      </c>
      <c r="B61" s="90" t="s">
        <v>1211</v>
      </c>
      <c r="C61" s="117"/>
      <c r="D61" s="17">
        <v>89027.0</v>
      </c>
      <c r="E61" s="269"/>
      <c r="F61" s="272">
        <f t="shared" si="1"/>
        <v>139366</v>
      </c>
    </row>
    <row r="62">
      <c r="A62" s="271">
        <v>45163.0</v>
      </c>
      <c r="B62" s="90" t="s">
        <v>1600</v>
      </c>
      <c r="C62" s="17" t="s">
        <v>967</v>
      </c>
      <c r="D62" s="117"/>
      <c r="E62" s="91">
        <v>29613.0</v>
      </c>
      <c r="F62" s="272">
        <f t="shared" si="1"/>
        <v>109753</v>
      </c>
    </row>
    <row r="63">
      <c r="A63" s="271">
        <v>45164.0</v>
      </c>
      <c r="B63" s="90" t="s">
        <v>994</v>
      </c>
      <c r="C63" s="17" t="s">
        <v>995</v>
      </c>
      <c r="D63" s="117"/>
      <c r="E63" s="91">
        <v>28163.0</v>
      </c>
      <c r="F63" s="272">
        <f t="shared" si="1"/>
        <v>81590</v>
      </c>
    </row>
    <row r="64">
      <c r="A64" s="271">
        <v>45164.0</v>
      </c>
      <c r="B64" s="90" t="s">
        <v>992</v>
      </c>
      <c r="C64" s="17" t="s">
        <v>993</v>
      </c>
      <c r="D64" s="117"/>
      <c r="E64" s="91">
        <v>35489.0</v>
      </c>
      <c r="F64" s="272">
        <f t="shared" si="1"/>
        <v>46101</v>
      </c>
    </row>
    <row r="65">
      <c r="A65" s="271">
        <v>45166.0</v>
      </c>
      <c r="B65" s="97" t="s">
        <v>1077</v>
      </c>
      <c r="C65" s="17" t="s">
        <v>1078</v>
      </c>
      <c r="D65" s="117"/>
      <c r="E65" s="91">
        <v>27221.0</v>
      </c>
      <c r="F65" s="272">
        <f t="shared" si="1"/>
        <v>18880</v>
      </c>
    </row>
    <row r="66">
      <c r="A66" s="271">
        <v>45166.0</v>
      </c>
      <c r="B66" s="281" t="s">
        <v>724</v>
      </c>
      <c r="C66" s="17" t="s">
        <v>1601</v>
      </c>
      <c r="D66" s="117"/>
      <c r="E66" s="91">
        <v>2000.0</v>
      </c>
      <c r="F66" s="272">
        <f t="shared" si="1"/>
        <v>16880</v>
      </c>
    </row>
    <row r="67">
      <c r="A67" s="268"/>
      <c r="B67" s="121"/>
      <c r="C67" s="117"/>
      <c r="D67" s="117"/>
      <c r="E67" s="269"/>
      <c r="F67" s="272">
        <f t="shared" si="1"/>
        <v>16880</v>
      </c>
    </row>
    <row r="68">
      <c r="A68" s="268"/>
      <c r="B68" s="121"/>
      <c r="C68" s="117"/>
      <c r="D68" s="117"/>
      <c r="E68" s="269"/>
      <c r="F68" s="272">
        <f t="shared" si="1"/>
        <v>16880</v>
      </c>
    </row>
    <row r="69">
      <c r="A69" s="268"/>
      <c r="B69" s="121"/>
      <c r="C69" s="117"/>
      <c r="D69" s="117"/>
      <c r="E69" s="269"/>
      <c r="F69" s="272">
        <f t="shared" si="1"/>
        <v>16880</v>
      </c>
    </row>
    <row r="70">
      <c r="A70" s="268"/>
      <c r="B70" s="121"/>
      <c r="C70" s="117"/>
      <c r="D70" s="117"/>
      <c r="E70" s="269"/>
      <c r="F70" s="272">
        <f t="shared" si="1"/>
        <v>16880</v>
      </c>
    </row>
    <row r="71">
      <c r="A71" s="268"/>
      <c r="B71" s="121"/>
      <c r="C71" s="117"/>
      <c r="D71" s="117"/>
      <c r="E71" s="269"/>
      <c r="F71" s="272">
        <f t="shared" si="1"/>
        <v>16880</v>
      </c>
    </row>
    <row r="72">
      <c r="A72" s="268"/>
      <c r="B72" s="121"/>
      <c r="C72" s="117"/>
      <c r="D72" s="117"/>
      <c r="E72" s="269"/>
      <c r="F72" s="272">
        <f t="shared" si="1"/>
        <v>16880</v>
      </c>
    </row>
    <row r="73">
      <c r="A73" s="268"/>
      <c r="B73" s="121"/>
      <c r="C73" s="117"/>
      <c r="D73" s="117"/>
      <c r="E73" s="269"/>
      <c r="F73" s="272">
        <f t="shared" si="1"/>
        <v>16880</v>
      </c>
    </row>
    <row r="74">
      <c r="A74" s="268"/>
      <c r="B74" s="121"/>
      <c r="C74" s="117"/>
      <c r="D74" s="117"/>
      <c r="E74" s="269"/>
      <c r="F74" s="272">
        <f t="shared" si="1"/>
        <v>16880</v>
      </c>
    </row>
    <row r="75">
      <c r="A75" s="268"/>
      <c r="B75" s="121"/>
      <c r="C75" s="117"/>
      <c r="D75" s="117"/>
      <c r="E75" s="269"/>
      <c r="F75" s="272">
        <f t="shared" si="1"/>
        <v>16880</v>
      </c>
    </row>
    <row r="76">
      <c r="A76" s="268"/>
      <c r="B76" s="121"/>
      <c r="C76" s="117"/>
      <c r="D76" s="117"/>
      <c r="E76" s="269"/>
      <c r="F76" s="272">
        <f t="shared" si="1"/>
        <v>16880</v>
      </c>
    </row>
    <row r="77">
      <c r="A77" s="268"/>
      <c r="B77" s="121"/>
      <c r="C77" s="117"/>
      <c r="D77" s="117"/>
      <c r="E77" s="269"/>
      <c r="F77" s="272">
        <f t="shared" si="1"/>
        <v>16880</v>
      </c>
    </row>
    <row r="78">
      <c r="A78" s="268"/>
      <c r="B78" s="121"/>
      <c r="C78" s="117"/>
      <c r="D78" s="117"/>
      <c r="E78" s="269"/>
      <c r="F78" s="272">
        <f t="shared" si="1"/>
        <v>16880</v>
      </c>
    </row>
    <row r="79">
      <c r="A79" s="268"/>
      <c r="B79" s="121"/>
      <c r="C79" s="117"/>
      <c r="D79" s="117"/>
      <c r="E79" s="269"/>
      <c r="F79" s="272">
        <f t="shared" si="1"/>
        <v>16880</v>
      </c>
    </row>
    <row r="80">
      <c r="A80" s="268"/>
      <c r="B80" s="121"/>
      <c r="C80" s="117"/>
      <c r="D80" s="117"/>
      <c r="E80" s="269"/>
      <c r="F80" s="272">
        <f t="shared" si="1"/>
        <v>16880</v>
      </c>
    </row>
    <row r="81">
      <c r="A81" s="268"/>
      <c r="B81" s="121"/>
      <c r="C81" s="117"/>
      <c r="D81" s="117"/>
      <c r="E81" s="269"/>
      <c r="F81" s="272">
        <f t="shared" si="1"/>
        <v>16880</v>
      </c>
    </row>
    <row r="82">
      <c r="A82" s="268"/>
      <c r="B82" s="121"/>
      <c r="C82" s="117"/>
      <c r="D82" s="117"/>
      <c r="E82" s="269"/>
      <c r="F82" s="272">
        <f t="shared" si="1"/>
        <v>16880</v>
      </c>
    </row>
    <row r="83">
      <c r="A83" s="268"/>
      <c r="B83" s="121"/>
      <c r="C83" s="117"/>
      <c r="D83" s="117"/>
      <c r="E83" s="269"/>
      <c r="F83" s="272">
        <f t="shared" si="1"/>
        <v>16880</v>
      </c>
    </row>
    <row r="84">
      <c r="A84" s="268"/>
      <c r="B84" s="121"/>
      <c r="C84" s="117"/>
      <c r="D84" s="117"/>
      <c r="E84" s="269"/>
      <c r="F84" s="272">
        <f t="shared" si="1"/>
        <v>16880</v>
      </c>
    </row>
    <row r="85">
      <c r="A85" s="268"/>
      <c r="B85" s="121"/>
      <c r="C85" s="117"/>
      <c r="D85" s="117"/>
      <c r="E85" s="269"/>
      <c r="F85" s="272">
        <f t="shared" si="1"/>
        <v>16880</v>
      </c>
    </row>
    <row r="86">
      <c r="A86" s="268"/>
      <c r="B86" s="121"/>
      <c r="C86" s="117"/>
      <c r="D86" s="117"/>
      <c r="E86" s="269"/>
      <c r="F86" s="272">
        <f t="shared" si="1"/>
        <v>16880</v>
      </c>
    </row>
    <row r="87">
      <c r="A87" s="268"/>
      <c r="B87" s="121"/>
      <c r="C87" s="117"/>
      <c r="D87" s="117"/>
      <c r="E87" s="269"/>
      <c r="F87" s="272">
        <f t="shared" si="1"/>
        <v>16880</v>
      </c>
    </row>
    <row r="88">
      <c r="A88" s="268"/>
      <c r="B88" s="121"/>
      <c r="C88" s="117"/>
      <c r="D88" s="117"/>
      <c r="E88" s="269"/>
      <c r="F88" s="272">
        <f t="shared" si="1"/>
        <v>16880</v>
      </c>
    </row>
    <row r="89">
      <c r="A89" s="268"/>
      <c r="B89" s="121"/>
      <c r="C89" s="117"/>
      <c r="D89" s="117"/>
      <c r="E89" s="269"/>
      <c r="F89" s="272">
        <f t="shared" si="1"/>
        <v>16880</v>
      </c>
    </row>
    <row r="90">
      <c r="A90" s="268"/>
      <c r="B90" s="121"/>
      <c r="C90" s="117"/>
      <c r="D90" s="117"/>
      <c r="E90" s="269"/>
      <c r="F90" s="272">
        <f t="shared" si="1"/>
        <v>16880</v>
      </c>
    </row>
    <row r="91">
      <c r="A91" s="268"/>
      <c r="B91" s="121"/>
      <c r="C91" s="117"/>
      <c r="D91" s="117"/>
      <c r="E91" s="269"/>
      <c r="F91" s="272">
        <f t="shared" si="1"/>
        <v>16880</v>
      </c>
    </row>
    <row r="92">
      <c r="A92" s="268"/>
      <c r="B92" s="121"/>
      <c r="C92" s="117"/>
      <c r="D92" s="117"/>
      <c r="E92" s="269"/>
      <c r="F92" s="272">
        <f t="shared" si="1"/>
        <v>16880</v>
      </c>
    </row>
    <row r="93">
      <c r="A93" s="268"/>
      <c r="B93" s="121"/>
      <c r="C93" s="117"/>
      <c r="D93" s="117"/>
      <c r="E93" s="269"/>
      <c r="F93" s="272">
        <f t="shared" si="1"/>
        <v>16880</v>
      </c>
    </row>
    <row r="94">
      <c r="A94" s="268"/>
      <c r="B94" s="121"/>
      <c r="C94" s="117"/>
      <c r="D94" s="117"/>
      <c r="E94" s="269"/>
      <c r="F94" s="272">
        <f t="shared" si="1"/>
        <v>16880</v>
      </c>
    </row>
    <row r="95">
      <c r="A95" s="268"/>
      <c r="B95" s="121"/>
      <c r="C95" s="117"/>
      <c r="D95" s="117"/>
      <c r="E95" s="269"/>
      <c r="F95" s="272">
        <f t="shared" si="1"/>
        <v>16880</v>
      </c>
    </row>
    <row r="96">
      <c r="A96" s="268"/>
      <c r="B96" s="121"/>
      <c r="C96" s="117"/>
      <c r="D96" s="117"/>
      <c r="E96" s="269"/>
      <c r="F96" s="272">
        <f t="shared" si="1"/>
        <v>16880</v>
      </c>
    </row>
    <row r="97">
      <c r="A97" s="268"/>
      <c r="B97" s="121"/>
      <c r="C97" s="117"/>
      <c r="D97" s="117"/>
      <c r="E97" s="269"/>
      <c r="F97" s="272">
        <f t="shared" si="1"/>
        <v>16880</v>
      </c>
    </row>
    <row r="98">
      <c r="A98" s="268"/>
      <c r="B98" s="121"/>
      <c r="C98" s="117"/>
      <c r="D98" s="117"/>
      <c r="E98" s="269"/>
      <c r="F98" s="272">
        <f t="shared" si="1"/>
        <v>16880</v>
      </c>
    </row>
    <row r="99">
      <c r="A99" s="268"/>
      <c r="B99" s="121"/>
      <c r="C99" s="117"/>
      <c r="D99" s="117"/>
      <c r="E99" s="269"/>
      <c r="F99" s="272">
        <f t="shared" si="1"/>
        <v>16880</v>
      </c>
    </row>
    <row r="100">
      <c r="A100" s="268"/>
      <c r="B100" s="121"/>
      <c r="C100" s="117"/>
      <c r="D100" s="117"/>
      <c r="E100" s="269"/>
      <c r="F100" s="272">
        <f t="shared" si="1"/>
        <v>16880</v>
      </c>
    </row>
    <row r="101">
      <c r="A101" s="268"/>
      <c r="B101" s="121"/>
      <c r="C101" s="117"/>
      <c r="D101" s="117"/>
      <c r="E101" s="269"/>
      <c r="F101" s="272">
        <f t="shared" si="1"/>
        <v>16880</v>
      </c>
    </row>
    <row r="102">
      <c r="A102" s="268"/>
      <c r="B102" s="121"/>
      <c r="C102" s="117"/>
      <c r="D102" s="117"/>
      <c r="E102" s="269"/>
      <c r="F102" s="272">
        <f t="shared" si="1"/>
        <v>16880</v>
      </c>
    </row>
    <row r="103">
      <c r="A103" s="268"/>
      <c r="B103" s="121"/>
      <c r="C103" s="117"/>
      <c r="D103" s="117"/>
      <c r="E103" s="269"/>
      <c r="F103" s="272">
        <f t="shared" si="1"/>
        <v>16880</v>
      </c>
    </row>
    <row r="104">
      <c r="A104" s="268"/>
      <c r="B104" s="121"/>
      <c r="C104" s="117"/>
      <c r="D104" s="117"/>
      <c r="E104" s="269"/>
      <c r="F104" s="272">
        <f t="shared" si="1"/>
        <v>16880</v>
      </c>
    </row>
    <row r="105">
      <c r="A105" s="268"/>
      <c r="B105" s="121"/>
      <c r="C105" s="117"/>
      <c r="D105" s="117"/>
      <c r="E105" s="269"/>
      <c r="F105" s="272">
        <f t="shared" si="1"/>
        <v>16880</v>
      </c>
    </row>
    <row r="106">
      <c r="A106" s="268"/>
      <c r="B106" s="121"/>
      <c r="C106" s="117"/>
      <c r="D106" s="117"/>
      <c r="E106" s="269"/>
      <c r="F106" s="272">
        <f t="shared" si="1"/>
        <v>16880</v>
      </c>
    </row>
    <row r="107">
      <c r="A107" s="268"/>
      <c r="B107" s="121"/>
      <c r="C107" s="117"/>
      <c r="D107" s="117"/>
      <c r="E107" s="269"/>
      <c r="F107" s="272">
        <f t="shared" si="1"/>
        <v>16880</v>
      </c>
    </row>
    <row r="108">
      <c r="A108" s="268"/>
      <c r="B108" s="121"/>
      <c r="C108" s="117"/>
      <c r="D108" s="117"/>
      <c r="E108" s="269"/>
      <c r="F108" s="272">
        <f t="shared" si="1"/>
        <v>16880</v>
      </c>
    </row>
    <row r="109">
      <c r="A109" s="282"/>
      <c r="B109" s="283"/>
      <c r="C109" s="274"/>
      <c r="D109" s="117"/>
      <c r="E109" s="276"/>
      <c r="F109" s="284"/>
    </row>
    <row r="110">
      <c r="A110" s="282"/>
      <c r="B110" s="283"/>
      <c r="C110" s="274"/>
      <c r="D110" s="117"/>
      <c r="E110" s="276"/>
      <c r="F110" s="284"/>
    </row>
    <row r="111">
      <c r="A111" s="282"/>
      <c r="B111" s="283"/>
      <c r="C111" s="274"/>
      <c r="D111" s="117"/>
      <c r="E111" s="276"/>
      <c r="F111" s="284"/>
    </row>
    <row r="112">
      <c r="A112" s="282"/>
      <c r="B112" s="283"/>
      <c r="C112" s="274"/>
      <c r="D112" s="117"/>
      <c r="E112" s="276"/>
      <c r="F112" s="284"/>
    </row>
    <row r="113">
      <c r="A113" s="282"/>
      <c r="B113" s="283"/>
      <c r="C113" s="274"/>
      <c r="D113" s="117"/>
      <c r="E113" s="276"/>
      <c r="F113" s="284"/>
    </row>
    <row r="114">
      <c r="A114" s="282"/>
      <c r="B114" s="283"/>
      <c r="C114" s="274"/>
      <c r="D114" s="117"/>
      <c r="E114" s="276"/>
      <c r="F114" s="284"/>
    </row>
    <row r="115">
      <c r="A115" s="282"/>
      <c r="B115" s="283"/>
      <c r="C115" s="274"/>
      <c r="D115" s="117"/>
      <c r="E115" s="276"/>
      <c r="F115" s="284"/>
    </row>
    <row r="116">
      <c r="A116" s="282"/>
      <c r="B116" s="283"/>
      <c r="C116" s="274"/>
      <c r="D116" s="117"/>
      <c r="E116" s="276"/>
      <c r="F116" s="284"/>
    </row>
    <row r="117">
      <c r="A117" s="282"/>
      <c r="B117" s="283"/>
      <c r="C117" s="274"/>
      <c r="D117" s="117"/>
      <c r="E117" s="276"/>
      <c r="F117" s="284"/>
    </row>
    <row r="118">
      <c r="A118" s="282"/>
      <c r="B118" s="283"/>
      <c r="C118" s="274"/>
      <c r="D118" s="117"/>
      <c r="E118" s="276"/>
      <c r="F118" s="284"/>
    </row>
    <row r="119">
      <c r="A119" s="282"/>
      <c r="B119" s="283"/>
      <c r="C119" s="274"/>
      <c r="D119" s="117"/>
      <c r="E119" s="276"/>
      <c r="F119" s="284"/>
    </row>
    <row r="120">
      <c r="A120" s="282"/>
      <c r="B120" s="283"/>
      <c r="C120" s="274"/>
      <c r="D120" s="117"/>
      <c r="E120" s="276"/>
      <c r="F120" s="284"/>
    </row>
    <row r="121">
      <c r="A121" s="282"/>
      <c r="B121" s="283"/>
      <c r="C121" s="274"/>
      <c r="D121" s="117"/>
      <c r="E121" s="276"/>
      <c r="F121" s="284"/>
    </row>
    <row r="122">
      <c r="A122" s="282"/>
      <c r="B122" s="283"/>
      <c r="C122" s="274"/>
      <c r="D122" s="117"/>
      <c r="E122" s="276"/>
      <c r="F122" s="284"/>
    </row>
    <row r="123">
      <c r="A123" s="282"/>
      <c r="B123" s="283"/>
      <c r="C123" s="274"/>
      <c r="D123" s="117"/>
      <c r="E123" s="276"/>
      <c r="F123" s="284"/>
    </row>
    <row r="124">
      <c r="A124" s="282"/>
      <c r="B124" s="283"/>
      <c r="C124" s="274"/>
      <c r="D124" s="117"/>
      <c r="E124" s="276"/>
      <c r="F124" s="284"/>
    </row>
    <row r="125">
      <c r="A125" s="282"/>
      <c r="B125" s="283"/>
      <c r="C125" s="274"/>
      <c r="D125" s="117"/>
      <c r="E125" s="276"/>
      <c r="F125" s="284"/>
    </row>
    <row r="126">
      <c r="A126" s="282"/>
      <c r="B126" s="283"/>
      <c r="C126" s="274"/>
      <c r="D126" s="117"/>
      <c r="E126" s="276"/>
      <c r="F126" s="284"/>
    </row>
    <row r="127">
      <c r="A127" s="282"/>
      <c r="B127" s="283"/>
      <c r="C127" s="274"/>
      <c r="D127" s="117"/>
      <c r="E127" s="276"/>
      <c r="F127" s="284"/>
    </row>
    <row r="128">
      <c r="A128" s="282"/>
      <c r="B128" s="283"/>
      <c r="C128" s="274"/>
      <c r="D128" s="117"/>
      <c r="E128" s="276"/>
      <c r="F128" s="284"/>
    </row>
    <row r="129">
      <c r="A129" s="282"/>
      <c r="B129" s="283"/>
      <c r="C129" s="274"/>
      <c r="D129" s="117"/>
      <c r="E129" s="276"/>
      <c r="F129" s="284"/>
    </row>
    <row r="130">
      <c r="A130" s="282"/>
      <c r="B130" s="283"/>
      <c r="C130" s="274"/>
      <c r="D130" s="117"/>
      <c r="E130" s="276"/>
      <c r="F130" s="284"/>
    </row>
    <row r="131">
      <c r="A131" s="282"/>
      <c r="B131" s="283"/>
      <c r="C131" s="274"/>
      <c r="D131" s="117"/>
      <c r="E131" s="276"/>
      <c r="F131" s="284"/>
    </row>
    <row r="132">
      <c r="A132" s="282"/>
      <c r="B132" s="283"/>
      <c r="C132" s="274"/>
      <c r="D132" s="117"/>
      <c r="E132" s="276"/>
      <c r="F132" s="284"/>
    </row>
    <row r="133">
      <c r="A133" s="282"/>
      <c r="B133" s="283"/>
      <c r="C133" s="274"/>
      <c r="D133" s="117"/>
      <c r="E133" s="276"/>
      <c r="F133" s="284"/>
    </row>
    <row r="134">
      <c r="A134" s="282"/>
      <c r="B134" s="283"/>
      <c r="C134" s="274"/>
      <c r="D134" s="117"/>
      <c r="E134" s="276"/>
      <c r="F134" s="284"/>
    </row>
    <row r="135">
      <c r="A135" s="282"/>
      <c r="B135" s="283"/>
      <c r="C135" s="274"/>
      <c r="D135" s="117"/>
      <c r="E135" s="276"/>
      <c r="F135" s="284"/>
    </row>
    <row r="136">
      <c r="A136" s="282"/>
      <c r="B136" s="283"/>
      <c r="C136" s="274"/>
      <c r="D136" s="117"/>
      <c r="E136" s="276"/>
      <c r="F136" s="284"/>
    </row>
    <row r="137">
      <c r="A137" s="282"/>
      <c r="B137" s="283"/>
      <c r="C137" s="274"/>
      <c r="D137" s="117"/>
      <c r="E137" s="276"/>
      <c r="F137" s="284"/>
    </row>
    <row r="138">
      <c r="A138" s="282"/>
      <c r="B138" s="283"/>
      <c r="C138" s="274"/>
      <c r="D138" s="117"/>
      <c r="E138" s="276"/>
      <c r="F138" s="284"/>
    </row>
    <row r="139">
      <c r="A139" s="282"/>
      <c r="B139" s="283"/>
      <c r="C139" s="274"/>
      <c r="D139" s="117"/>
      <c r="E139" s="276"/>
      <c r="F139" s="284"/>
    </row>
    <row r="140">
      <c r="A140" s="282"/>
      <c r="B140" s="283"/>
      <c r="C140" s="274"/>
      <c r="D140" s="117"/>
      <c r="E140" s="276"/>
      <c r="F140" s="284"/>
    </row>
    <row r="141">
      <c r="A141" s="282"/>
      <c r="B141" s="283"/>
      <c r="C141" s="274"/>
      <c r="D141" s="117"/>
      <c r="E141" s="276"/>
      <c r="F141" s="284"/>
    </row>
    <row r="142">
      <c r="A142" s="282"/>
      <c r="B142" s="283"/>
      <c r="C142" s="274"/>
      <c r="D142" s="117"/>
      <c r="E142" s="276"/>
      <c r="F142" s="284"/>
    </row>
    <row r="143">
      <c r="A143" s="282"/>
      <c r="B143" s="283"/>
      <c r="C143" s="274"/>
      <c r="D143" s="117"/>
      <c r="E143" s="276"/>
      <c r="F143" s="284"/>
    </row>
    <row r="144">
      <c r="A144" s="282"/>
      <c r="B144" s="283"/>
      <c r="C144" s="274"/>
      <c r="D144" s="117"/>
      <c r="E144" s="276"/>
      <c r="F144" s="284"/>
    </row>
    <row r="145">
      <c r="A145" s="282"/>
      <c r="B145" s="283"/>
      <c r="C145" s="274"/>
      <c r="D145" s="117"/>
      <c r="E145" s="276"/>
      <c r="F145" s="284"/>
    </row>
    <row r="146">
      <c r="A146" s="282"/>
      <c r="B146" s="283"/>
      <c r="C146" s="274"/>
      <c r="D146" s="117"/>
      <c r="E146" s="276"/>
      <c r="F146" s="284"/>
    </row>
    <row r="147">
      <c r="A147" s="282"/>
      <c r="B147" s="283"/>
      <c r="C147" s="274"/>
      <c r="D147" s="117"/>
      <c r="E147" s="276"/>
      <c r="F147" s="284"/>
    </row>
    <row r="148">
      <c r="A148" s="282"/>
      <c r="B148" s="283"/>
      <c r="C148" s="274"/>
      <c r="D148" s="117"/>
      <c r="E148" s="276"/>
      <c r="F148" s="284"/>
    </row>
    <row r="149">
      <c r="A149" s="282"/>
      <c r="B149" s="283"/>
      <c r="C149" s="274"/>
      <c r="D149" s="117"/>
      <c r="E149" s="276"/>
      <c r="F149" s="284"/>
    </row>
    <row r="150">
      <c r="A150" s="282"/>
      <c r="B150" s="283"/>
      <c r="C150" s="274"/>
      <c r="D150" s="117"/>
      <c r="E150" s="276"/>
      <c r="F150" s="284"/>
    </row>
    <row r="151">
      <c r="A151" s="282"/>
      <c r="B151" s="283"/>
      <c r="C151" s="274"/>
      <c r="D151" s="117"/>
      <c r="E151" s="276"/>
      <c r="F151" s="284"/>
    </row>
    <row r="152">
      <c r="A152" s="282"/>
      <c r="B152" s="283"/>
      <c r="C152" s="274"/>
      <c r="D152" s="117"/>
      <c r="E152" s="276"/>
      <c r="F152" s="284"/>
    </row>
    <row r="153">
      <c r="A153" s="282"/>
      <c r="B153" s="283"/>
      <c r="C153" s="274"/>
      <c r="D153" s="117"/>
      <c r="E153" s="276"/>
      <c r="F153" s="284"/>
    </row>
    <row r="154">
      <c r="A154" s="282"/>
      <c r="B154" s="283"/>
      <c r="C154" s="274"/>
      <c r="D154" s="117"/>
      <c r="E154" s="276"/>
      <c r="F154" s="284"/>
    </row>
    <row r="155">
      <c r="A155" s="282"/>
      <c r="B155" s="283"/>
      <c r="C155" s="274"/>
      <c r="D155" s="117"/>
      <c r="E155" s="276"/>
      <c r="F155" s="284"/>
    </row>
    <row r="156">
      <c r="A156" s="282"/>
      <c r="B156" s="283"/>
      <c r="C156" s="274"/>
      <c r="D156" s="117"/>
      <c r="E156" s="276"/>
      <c r="F156" s="284"/>
    </row>
    <row r="157">
      <c r="A157" s="282"/>
      <c r="B157" s="283"/>
      <c r="C157" s="274"/>
      <c r="D157" s="117"/>
      <c r="E157" s="276"/>
      <c r="F157" s="284"/>
    </row>
    <row r="158">
      <c r="A158" s="282"/>
      <c r="B158" s="283"/>
      <c r="C158" s="274"/>
      <c r="D158" s="117"/>
      <c r="E158" s="276"/>
      <c r="F158" s="284"/>
    </row>
    <row r="159">
      <c r="A159" s="81"/>
      <c r="B159" s="283"/>
      <c r="C159" s="274"/>
      <c r="D159" s="117"/>
      <c r="E159" s="276"/>
      <c r="F159" s="285"/>
    </row>
    <row r="160">
      <c r="A160" s="81"/>
      <c r="B160" s="283"/>
      <c r="C160" s="274"/>
      <c r="D160" s="117"/>
      <c r="E160" s="276"/>
      <c r="F160" s="285"/>
    </row>
    <row r="161">
      <c r="A161" s="81"/>
      <c r="B161" s="283"/>
      <c r="C161" s="274"/>
      <c r="D161" s="117"/>
      <c r="E161" s="276"/>
      <c r="F161" s="285"/>
    </row>
    <row r="162">
      <c r="A162" s="81"/>
      <c r="B162" s="283"/>
      <c r="C162" s="274"/>
      <c r="D162" s="117"/>
      <c r="E162" s="276"/>
      <c r="F162" s="285"/>
    </row>
    <row r="163">
      <c r="A163" s="81"/>
      <c r="B163" s="283"/>
      <c r="C163" s="274"/>
      <c r="D163" s="117"/>
      <c r="E163" s="276"/>
      <c r="F163" s="285"/>
    </row>
    <row r="164">
      <c r="A164" s="81"/>
      <c r="B164" s="283"/>
      <c r="C164" s="274"/>
      <c r="D164" s="117"/>
      <c r="E164" s="276"/>
      <c r="F164" s="285"/>
    </row>
    <row r="165">
      <c r="A165" s="81"/>
      <c r="B165" s="283"/>
      <c r="C165" s="274"/>
      <c r="D165" s="117"/>
      <c r="E165" s="276"/>
      <c r="F165" s="285"/>
    </row>
    <row r="166">
      <c r="A166" s="81"/>
      <c r="B166" s="283"/>
      <c r="C166" s="274"/>
      <c r="D166" s="117"/>
      <c r="E166" s="276"/>
      <c r="F166" s="285"/>
    </row>
    <row r="167">
      <c r="A167" s="81"/>
      <c r="B167" s="283"/>
      <c r="C167" s="274"/>
      <c r="D167" s="117"/>
      <c r="E167" s="276"/>
      <c r="F167" s="285"/>
    </row>
    <row r="168">
      <c r="A168" s="81"/>
      <c r="B168" s="283"/>
      <c r="C168" s="274"/>
      <c r="D168" s="117"/>
      <c r="E168" s="276"/>
      <c r="F168" s="285"/>
    </row>
    <row r="169">
      <c r="A169" s="81"/>
      <c r="B169" s="283"/>
      <c r="C169" s="274"/>
      <c r="D169" s="117"/>
      <c r="E169" s="276"/>
      <c r="F169" s="285"/>
    </row>
    <row r="170">
      <c r="A170" s="81"/>
      <c r="B170" s="283"/>
      <c r="C170" s="274"/>
      <c r="D170" s="117"/>
      <c r="E170" s="276"/>
      <c r="F170" s="285"/>
    </row>
    <row r="171">
      <c r="A171" s="81"/>
      <c r="B171" s="283"/>
      <c r="C171" s="274"/>
      <c r="D171" s="117"/>
      <c r="E171" s="276"/>
      <c r="F171" s="285"/>
    </row>
    <row r="172">
      <c r="A172" s="81"/>
      <c r="B172" s="283"/>
      <c r="C172" s="274"/>
      <c r="D172" s="117"/>
      <c r="E172" s="276"/>
      <c r="F172" s="285"/>
    </row>
    <row r="173">
      <c r="A173" s="81"/>
      <c r="B173" s="283"/>
      <c r="C173" s="274"/>
      <c r="D173" s="117"/>
      <c r="E173" s="276"/>
      <c r="F173" s="285"/>
    </row>
    <row r="174">
      <c r="A174" s="81"/>
      <c r="B174" s="283"/>
      <c r="C174" s="274"/>
      <c r="D174" s="117"/>
      <c r="E174" s="276"/>
      <c r="F174" s="285"/>
    </row>
    <row r="175">
      <c r="A175" s="81"/>
      <c r="B175" s="283"/>
      <c r="C175" s="274"/>
      <c r="D175" s="117"/>
      <c r="E175" s="276"/>
      <c r="F175" s="285"/>
    </row>
    <row r="176">
      <c r="A176" s="81"/>
      <c r="B176" s="283"/>
      <c r="C176" s="274"/>
      <c r="D176" s="117"/>
      <c r="E176" s="276"/>
      <c r="F176" s="285"/>
    </row>
    <row r="177">
      <c r="A177" s="81"/>
      <c r="B177" s="283"/>
      <c r="C177" s="274"/>
      <c r="D177" s="117"/>
      <c r="E177" s="276"/>
      <c r="F177" s="285"/>
    </row>
    <row r="178">
      <c r="A178" s="81"/>
      <c r="B178" s="283"/>
      <c r="C178" s="274"/>
      <c r="D178" s="117"/>
      <c r="E178" s="276"/>
      <c r="F178" s="285"/>
    </row>
    <row r="179">
      <c r="A179" s="81"/>
      <c r="B179" s="283"/>
      <c r="C179" s="274"/>
      <c r="D179" s="117"/>
      <c r="E179" s="276"/>
      <c r="F179" s="285"/>
    </row>
    <row r="180">
      <c r="A180" s="81"/>
      <c r="B180" s="283"/>
      <c r="C180" s="274"/>
      <c r="D180" s="117"/>
      <c r="E180" s="276"/>
      <c r="F180" s="285"/>
    </row>
    <row r="181">
      <c r="A181" s="81"/>
      <c r="B181" s="283"/>
      <c r="C181" s="274"/>
      <c r="D181" s="117"/>
      <c r="E181" s="276"/>
      <c r="F181" s="285"/>
    </row>
    <row r="182">
      <c r="A182" s="81"/>
      <c r="B182" s="283"/>
      <c r="C182" s="274"/>
      <c r="D182" s="117"/>
      <c r="E182" s="276"/>
      <c r="F182" s="285"/>
    </row>
    <row r="183">
      <c r="A183" s="81"/>
      <c r="B183" s="283"/>
      <c r="C183" s="274"/>
      <c r="D183" s="117"/>
      <c r="E183" s="276"/>
      <c r="F183" s="285"/>
    </row>
    <row r="184">
      <c r="A184" s="81"/>
      <c r="B184" s="283"/>
      <c r="C184" s="274"/>
      <c r="D184" s="117"/>
      <c r="E184" s="276"/>
      <c r="F184" s="285"/>
    </row>
    <row r="185">
      <c r="A185" s="81"/>
      <c r="B185" s="283"/>
      <c r="C185" s="274"/>
      <c r="D185" s="117"/>
      <c r="E185" s="276"/>
      <c r="F185" s="285"/>
    </row>
    <row r="186">
      <c r="A186" s="81"/>
      <c r="B186" s="283"/>
      <c r="C186" s="274"/>
      <c r="D186" s="117"/>
      <c r="E186" s="276"/>
      <c r="F186" s="285"/>
    </row>
    <row r="187">
      <c r="A187" s="81"/>
      <c r="B187" s="283"/>
      <c r="C187" s="274"/>
      <c r="D187" s="117"/>
      <c r="E187" s="276"/>
      <c r="F187" s="285"/>
    </row>
    <row r="188">
      <c r="A188" s="81"/>
      <c r="B188" s="283"/>
      <c r="C188" s="274"/>
      <c r="D188" s="117"/>
      <c r="E188" s="276"/>
      <c r="F188" s="285"/>
    </row>
    <row r="189">
      <c r="A189" s="81"/>
      <c r="B189" s="283"/>
      <c r="C189" s="274"/>
      <c r="D189" s="117"/>
      <c r="E189" s="276"/>
      <c r="F189" s="285"/>
    </row>
    <row r="190">
      <c r="A190" s="81"/>
      <c r="B190" s="283"/>
      <c r="C190" s="274"/>
      <c r="D190" s="117"/>
      <c r="E190" s="276"/>
      <c r="F190" s="285"/>
    </row>
    <row r="191">
      <c r="A191" s="81"/>
      <c r="B191" s="283"/>
      <c r="C191" s="274"/>
      <c r="D191" s="117"/>
      <c r="E191" s="276"/>
      <c r="F191" s="285"/>
    </row>
    <row r="192">
      <c r="A192" s="81"/>
      <c r="B192" s="283"/>
      <c r="C192" s="274"/>
      <c r="D192" s="117"/>
      <c r="E192" s="276"/>
      <c r="F192" s="285"/>
    </row>
    <row r="193">
      <c r="A193" s="81"/>
      <c r="B193" s="283"/>
      <c r="C193" s="274"/>
      <c r="D193" s="117"/>
      <c r="E193" s="276"/>
      <c r="F193" s="285"/>
    </row>
    <row r="194">
      <c r="A194" s="81"/>
      <c r="B194" s="283"/>
      <c r="C194" s="274"/>
      <c r="D194" s="117"/>
      <c r="E194" s="276"/>
      <c r="F194" s="285"/>
    </row>
    <row r="195">
      <c r="A195" s="81"/>
      <c r="B195" s="283"/>
      <c r="C195" s="274"/>
      <c r="D195" s="117"/>
      <c r="E195" s="276"/>
      <c r="F195" s="285"/>
    </row>
    <row r="196">
      <c r="A196" s="81"/>
      <c r="B196" s="283"/>
      <c r="C196" s="274"/>
      <c r="D196" s="117"/>
      <c r="E196" s="276"/>
      <c r="F196" s="285"/>
    </row>
    <row r="197">
      <c r="A197" s="81"/>
      <c r="B197" s="283"/>
      <c r="C197" s="274"/>
      <c r="D197" s="117"/>
      <c r="E197" s="276"/>
      <c r="F197" s="285"/>
    </row>
    <row r="198">
      <c r="A198" s="81"/>
      <c r="B198" s="283"/>
      <c r="C198" s="274"/>
      <c r="D198" s="117"/>
      <c r="E198" s="276"/>
      <c r="F198" s="285"/>
    </row>
    <row r="199">
      <c r="A199" s="81"/>
      <c r="B199" s="283"/>
      <c r="C199" s="274"/>
      <c r="D199" s="117"/>
      <c r="E199" s="276"/>
      <c r="F199" s="285"/>
    </row>
    <row r="200">
      <c r="A200" s="81"/>
      <c r="B200" s="283"/>
      <c r="C200" s="274"/>
      <c r="D200" s="117"/>
      <c r="E200" s="276"/>
      <c r="F200" s="285"/>
    </row>
    <row r="201">
      <c r="A201" s="81"/>
      <c r="B201" s="283"/>
      <c r="C201" s="274"/>
      <c r="D201" s="117"/>
      <c r="E201" s="276"/>
      <c r="F201" s="285"/>
    </row>
    <row r="202">
      <c r="A202" s="81"/>
      <c r="B202" s="283"/>
      <c r="C202" s="274"/>
      <c r="D202" s="117"/>
      <c r="E202" s="276"/>
      <c r="F202" s="285"/>
    </row>
    <row r="203">
      <c r="A203" s="81"/>
      <c r="B203" s="283"/>
      <c r="C203" s="274"/>
      <c r="D203" s="117"/>
      <c r="E203" s="276"/>
      <c r="F203" s="285"/>
    </row>
    <row r="204">
      <c r="A204" s="81"/>
      <c r="B204" s="283"/>
      <c r="C204" s="274"/>
      <c r="D204" s="117"/>
      <c r="E204" s="276"/>
      <c r="F204" s="285"/>
    </row>
    <row r="205">
      <c r="A205" s="81"/>
      <c r="B205" s="283"/>
      <c r="C205" s="274"/>
      <c r="D205" s="117"/>
      <c r="E205" s="276"/>
      <c r="F205" s="285"/>
    </row>
    <row r="206">
      <c r="A206" s="81"/>
      <c r="B206" s="283"/>
      <c r="C206" s="274"/>
      <c r="D206" s="117"/>
      <c r="E206" s="276"/>
      <c r="F206" s="285"/>
    </row>
    <row r="207">
      <c r="A207" s="81"/>
      <c r="B207" s="283"/>
      <c r="C207" s="274"/>
      <c r="D207" s="117"/>
      <c r="E207" s="276"/>
      <c r="F207" s="285"/>
    </row>
    <row r="208">
      <c r="A208" s="81"/>
      <c r="B208" s="283"/>
      <c r="C208" s="274"/>
      <c r="D208" s="117"/>
      <c r="E208" s="276"/>
      <c r="F208" s="285"/>
    </row>
    <row r="209">
      <c r="A209" s="81"/>
      <c r="B209" s="283"/>
      <c r="C209" s="274"/>
      <c r="D209" s="117"/>
      <c r="E209" s="276"/>
      <c r="F209" s="285"/>
    </row>
    <row r="210">
      <c r="A210" s="81"/>
      <c r="B210" s="283"/>
      <c r="C210" s="274"/>
      <c r="D210" s="117"/>
      <c r="E210" s="276"/>
      <c r="F210" s="285"/>
    </row>
    <row r="211">
      <c r="A211" s="81"/>
      <c r="B211" s="283"/>
      <c r="C211" s="274"/>
      <c r="D211" s="117"/>
      <c r="E211" s="276"/>
      <c r="F211" s="285"/>
    </row>
    <row r="212">
      <c r="A212" s="81"/>
      <c r="B212" s="283"/>
      <c r="C212" s="274"/>
      <c r="D212" s="117"/>
      <c r="E212" s="276"/>
      <c r="F212" s="285"/>
    </row>
    <row r="213">
      <c r="A213" s="81"/>
      <c r="B213" s="283"/>
      <c r="C213" s="274"/>
      <c r="D213" s="117"/>
      <c r="E213" s="276"/>
      <c r="F213" s="285"/>
    </row>
    <row r="214">
      <c r="A214" s="81"/>
      <c r="B214" s="283"/>
      <c r="C214" s="274"/>
      <c r="D214" s="117"/>
      <c r="E214" s="276"/>
      <c r="F214" s="285"/>
    </row>
    <row r="215">
      <c r="A215" s="81"/>
      <c r="B215" s="283"/>
      <c r="C215" s="274"/>
      <c r="D215" s="117"/>
      <c r="E215" s="276"/>
      <c r="F215" s="285"/>
    </row>
    <row r="216">
      <c r="A216" s="81"/>
      <c r="B216" s="283"/>
      <c r="C216" s="274"/>
      <c r="D216" s="117"/>
      <c r="E216" s="276"/>
      <c r="F216" s="285"/>
    </row>
    <row r="217">
      <c r="A217" s="81"/>
      <c r="B217" s="283"/>
      <c r="C217" s="274"/>
      <c r="D217" s="117"/>
      <c r="E217" s="276"/>
      <c r="F217" s="285"/>
    </row>
    <row r="218">
      <c r="A218" s="81"/>
      <c r="B218" s="283"/>
      <c r="C218" s="274"/>
      <c r="D218" s="117"/>
      <c r="E218" s="276"/>
      <c r="F218" s="285"/>
    </row>
    <row r="219">
      <c r="A219" s="81"/>
      <c r="B219" s="283"/>
      <c r="C219" s="274"/>
      <c r="D219" s="117"/>
      <c r="E219" s="276"/>
      <c r="F219" s="285"/>
    </row>
    <row r="220">
      <c r="A220" s="81"/>
      <c r="B220" s="283"/>
      <c r="C220" s="274"/>
      <c r="D220" s="117"/>
      <c r="E220" s="276"/>
      <c r="F220" s="285"/>
    </row>
    <row r="221">
      <c r="A221" s="81"/>
      <c r="B221" s="283"/>
      <c r="C221" s="274"/>
      <c r="D221" s="117"/>
      <c r="E221" s="276"/>
      <c r="F221" s="285"/>
    </row>
    <row r="222">
      <c r="A222" s="81"/>
      <c r="B222" s="283"/>
      <c r="C222" s="274"/>
      <c r="D222" s="117"/>
      <c r="E222" s="276"/>
      <c r="F222" s="285"/>
    </row>
    <row r="223">
      <c r="A223" s="81"/>
      <c r="B223" s="283"/>
      <c r="C223" s="274"/>
      <c r="D223" s="117"/>
      <c r="E223" s="276"/>
      <c r="F223" s="285"/>
    </row>
    <row r="224">
      <c r="A224" s="81"/>
      <c r="B224" s="283"/>
      <c r="C224" s="274"/>
      <c r="D224" s="117"/>
      <c r="E224" s="276"/>
      <c r="F224" s="285"/>
    </row>
    <row r="225">
      <c r="A225" s="81"/>
      <c r="B225" s="283"/>
      <c r="C225" s="274"/>
      <c r="D225" s="117"/>
      <c r="E225" s="276"/>
      <c r="F225" s="285"/>
    </row>
    <row r="226">
      <c r="A226" s="81"/>
      <c r="B226" s="283"/>
      <c r="C226" s="274"/>
      <c r="D226" s="117"/>
      <c r="E226" s="276"/>
      <c r="F226" s="285"/>
    </row>
    <row r="227">
      <c r="A227" s="81"/>
      <c r="B227" s="283"/>
      <c r="C227" s="274"/>
      <c r="D227" s="117"/>
      <c r="E227" s="276"/>
      <c r="F227" s="285"/>
    </row>
    <row r="228">
      <c r="A228" s="81"/>
      <c r="B228" s="283"/>
      <c r="C228" s="274"/>
      <c r="D228" s="117"/>
      <c r="E228" s="276"/>
      <c r="F228" s="285"/>
    </row>
    <row r="229">
      <c r="A229" s="81"/>
      <c r="B229" s="283"/>
      <c r="C229" s="274"/>
      <c r="D229" s="117"/>
      <c r="E229" s="276"/>
      <c r="F229" s="285"/>
    </row>
    <row r="230">
      <c r="A230" s="81"/>
      <c r="B230" s="283"/>
      <c r="C230" s="274"/>
      <c r="D230" s="117"/>
      <c r="E230" s="276"/>
      <c r="F230" s="285"/>
    </row>
    <row r="231">
      <c r="A231" s="81"/>
      <c r="B231" s="283"/>
      <c r="C231" s="274"/>
      <c r="D231" s="117"/>
      <c r="E231" s="276"/>
      <c r="F231" s="285"/>
    </row>
    <row r="232">
      <c r="A232" s="81"/>
      <c r="B232" s="283"/>
      <c r="C232" s="274"/>
      <c r="D232" s="117"/>
      <c r="E232" s="276"/>
      <c r="F232" s="285"/>
    </row>
    <row r="233">
      <c r="A233" s="81"/>
      <c r="B233" s="283"/>
      <c r="C233" s="274"/>
      <c r="D233" s="117"/>
      <c r="E233" s="276"/>
      <c r="F233" s="285"/>
    </row>
    <row r="234">
      <c r="A234" s="81"/>
      <c r="B234" s="283"/>
      <c r="C234" s="274"/>
      <c r="D234" s="117"/>
      <c r="E234" s="276"/>
      <c r="F234" s="285"/>
    </row>
    <row r="235">
      <c r="A235" s="81"/>
      <c r="B235" s="283"/>
      <c r="C235" s="274"/>
      <c r="D235" s="117"/>
      <c r="E235" s="276"/>
      <c r="F235" s="285"/>
    </row>
    <row r="236">
      <c r="A236" s="81"/>
      <c r="B236" s="283"/>
      <c r="C236" s="274"/>
      <c r="D236" s="117"/>
      <c r="E236" s="276"/>
      <c r="F236" s="285"/>
    </row>
    <row r="237">
      <c r="A237" s="81"/>
      <c r="B237" s="283"/>
      <c r="C237" s="274"/>
      <c r="D237" s="117"/>
      <c r="E237" s="276"/>
      <c r="F237" s="285"/>
    </row>
    <row r="238">
      <c r="A238" s="81"/>
      <c r="B238" s="283"/>
      <c r="C238" s="274"/>
      <c r="D238" s="117"/>
      <c r="E238" s="276"/>
      <c r="F238" s="285"/>
    </row>
    <row r="239">
      <c r="A239" s="81"/>
      <c r="B239" s="283"/>
      <c r="C239" s="274"/>
      <c r="D239" s="117"/>
      <c r="E239" s="276"/>
      <c r="F239" s="285"/>
    </row>
    <row r="240">
      <c r="A240" s="81"/>
      <c r="B240" s="283"/>
      <c r="C240" s="274"/>
      <c r="D240" s="117"/>
      <c r="E240" s="276"/>
      <c r="F240" s="285"/>
    </row>
    <row r="241">
      <c r="A241" s="81"/>
      <c r="B241" s="283"/>
      <c r="C241" s="274"/>
      <c r="D241" s="117"/>
      <c r="E241" s="276"/>
      <c r="F241" s="285"/>
    </row>
    <row r="242">
      <c r="A242" s="81"/>
      <c r="B242" s="283"/>
      <c r="C242" s="274"/>
      <c r="D242" s="117"/>
      <c r="E242" s="276"/>
      <c r="F242" s="285"/>
    </row>
    <row r="243">
      <c r="A243" s="81"/>
      <c r="B243" s="283"/>
      <c r="C243" s="274"/>
      <c r="D243" s="117"/>
      <c r="E243" s="276"/>
      <c r="F243" s="285"/>
    </row>
    <row r="244">
      <c r="A244" s="81"/>
      <c r="B244" s="283"/>
      <c r="C244" s="274"/>
      <c r="D244" s="117"/>
      <c r="E244" s="276"/>
      <c r="F244" s="285"/>
    </row>
    <row r="245">
      <c r="A245" s="81"/>
      <c r="B245" s="283"/>
      <c r="C245" s="274"/>
      <c r="D245" s="117"/>
      <c r="E245" s="276"/>
      <c r="F245" s="285"/>
    </row>
    <row r="246">
      <c r="A246" s="81"/>
      <c r="B246" s="283"/>
      <c r="C246" s="274"/>
      <c r="D246" s="117"/>
      <c r="E246" s="276"/>
      <c r="F246" s="285"/>
    </row>
    <row r="247">
      <c r="A247" s="81"/>
      <c r="B247" s="283"/>
      <c r="C247" s="274"/>
      <c r="D247" s="117"/>
      <c r="E247" s="276"/>
      <c r="F247" s="285"/>
    </row>
    <row r="248">
      <c r="A248" s="81"/>
      <c r="B248" s="283"/>
      <c r="C248" s="274"/>
      <c r="D248" s="117"/>
      <c r="E248" s="276"/>
      <c r="F248" s="285"/>
    </row>
    <row r="249">
      <c r="A249" s="81"/>
      <c r="B249" s="283"/>
      <c r="C249" s="274"/>
      <c r="D249" s="117"/>
      <c r="E249" s="276"/>
      <c r="F249" s="285"/>
    </row>
    <row r="250">
      <c r="A250" s="81"/>
      <c r="B250" s="283"/>
      <c r="C250" s="274"/>
      <c r="D250" s="117"/>
      <c r="E250" s="276"/>
      <c r="F250" s="285"/>
    </row>
    <row r="251">
      <c r="A251" s="81"/>
      <c r="B251" s="283"/>
      <c r="C251" s="274"/>
      <c r="D251" s="117"/>
      <c r="E251" s="276"/>
      <c r="F251" s="285"/>
    </row>
    <row r="252">
      <c r="A252" s="81"/>
      <c r="B252" s="283"/>
      <c r="C252" s="274"/>
      <c r="D252" s="117"/>
      <c r="E252" s="276"/>
      <c r="F252" s="285"/>
    </row>
    <row r="253">
      <c r="A253" s="81"/>
      <c r="B253" s="283"/>
      <c r="C253" s="274"/>
      <c r="D253" s="117"/>
      <c r="E253" s="276"/>
      <c r="F253" s="285"/>
    </row>
    <row r="254">
      <c r="A254" s="81"/>
      <c r="B254" s="283"/>
      <c r="C254" s="274"/>
      <c r="D254" s="117"/>
      <c r="E254" s="276"/>
      <c r="F254" s="285"/>
    </row>
    <row r="255">
      <c r="A255" s="81"/>
      <c r="B255" s="283"/>
      <c r="C255" s="274"/>
      <c r="D255" s="117"/>
      <c r="E255" s="276"/>
      <c r="F255" s="285"/>
    </row>
    <row r="256">
      <c r="A256" s="81"/>
      <c r="B256" s="283"/>
      <c r="C256" s="274"/>
      <c r="D256" s="117"/>
      <c r="E256" s="276"/>
      <c r="F256" s="285"/>
    </row>
    <row r="257">
      <c r="A257" s="81"/>
      <c r="B257" s="283"/>
      <c r="C257" s="274"/>
      <c r="D257" s="117"/>
      <c r="E257" s="276"/>
      <c r="F257" s="285"/>
    </row>
    <row r="258">
      <c r="A258" s="81"/>
      <c r="B258" s="283"/>
      <c r="C258" s="274"/>
      <c r="D258" s="117"/>
      <c r="E258" s="276"/>
      <c r="F258" s="285"/>
    </row>
    <row r="259">
      <c r="A259" s="81"/>
      <c r="B259" s="283"/>
      <c r="C259" s="274"/>
      <c r="D259" s="117"/>
      <c r="E259" s="276"/>
      <c r="F259" s="285"/>
    </row>
    <row r="260">
      <c r="A260" s="81"/>
      <c r="B260" s="283"/>
      <c r="C260" s="274"/>
      <c r="D260" s="117"/>
      <c r="E260" s="276"/>
      <c r="F260" s="285"/>
    </row>
    <row r="261">
      <c r="A261" s="81"/>
      <c r="B261" s="283"/>
      <c r="C261" s="274"/>
      <c r="D261" s="117"/>
      <c r="E261" s="276"/>
      <c r="F261" s="285"/>
    </row>
    <row r="262">
      <c r="A262" s="81"/>
      <c r="B262" s="283"/>
      <c r="C262" s="274"/>
      <c r="D262" s="117"/>
      <c r="E262" s="276"/>
      <c r="F262" s="285"/>
    </row>
    <row r="263">
      <c r="A263" s="81"/>
      <c r="B263" s="283"/>
      <c r="C263" s="274"/>
      <c r="D263" s="117"/>
      <c r="E263" s="276"/>
      <c r="F263" s="285"/>
    </row>
    <row r="264">
      <c r="A264" s="81"/>
      <c r="B264" s="283"/>
      <c r="C264" s="274"/>
      <c r="D264" s="117"/>
      <c r="E264" s="276"/>
      <c r="F264" s="285"/>
    </row>
    <row r="265">
      <c r="A265" s="81"/>
      <c r="B265" s="283"/>
      <c r="C265" s="274"/>
      <c r="D265" s="117"/>
      <c r="E265" s="276"/>
      <c r="F265" s="285"/>
    </row>
    <row r="266">
      <c r="A266" s="81"/>
      <c r="B266" s="283"/>
      <c r="C266" s="274"/>
      <c r="D266" s="117"/>
      <c r="E266" s="276"/>
      <c r="F266" s="285"/>
    </row>
    <row r="267">
      <c r="A267" s="81"/>
      <c r="B267" s="283"/>
      <c r="C267" s="274"/>
      <c r="D267" s="117"/>
      <c r="E267" s="276"/>
      <c r="F267" s="285"/>
    </row>
    <row r="268">
      <c r="A268" s="81"/>
      <c r="B268" s="283"/>
      <c r="C268" s="274"/>
      <c r="D268" s="117"/>
      <c r="E268" s="276"/>
      <c r="F268" s="285"/>
    </row>
    <row r="269">
      <c r="A269" s="81"/>
      <c r="B269" s="283"/>
      <c r="C269" s="274"/>
      <c r="D269" s="117"/>
      <c r="E269" s="276"/>
      <c r="F269" s="285"/>
    </row>
    <row r="270">
      <c r="A270" s="81"/>
      <c r="B270" s="283"/>
      <c r="C270" s="274"/>
      <c r="D270" s="117"/>
      <c r="E270" s="276"/>
      <c r="F270" s="285"/>
    </row>
    <row r="271">
      <c r="A271" s="81"/>
      <c r="B271" s="283"/>
      <c r="C271" s="274"/>
      <c r="D271" s="117"/>
      <c r="E271" s="276"/>
      <c r="F271" s="285"/>
    </row>
    <row r="272">
      <c r="A272" s="81"/>
      <c r="B272" s="283"/>
      <c r="C272" s="274"/>
      <c r="D272" s="117"/>
      <c r="E272" s="276"/>
      <c r="F272" s="285"/>
    </row>
    <row r="273">
      <c r="A273" s="81"/>
      <c r="B273" s="283"/>
      <c r="C273" s="274"/>
      <c r="D273" s="117"/>
      <c r="E273" s="276"/>
      <c r="F273" s="285"/>
    </row>
    <row r="274">
      <c r="A274" s="81"/>
      <c r="B274" s="283"/>
      <c r="C274" s="274"/>
      <c r="D274" s="117"/>
      <c r="E274" s="276"/>
      <c r="F274" s="285"/>
    </row>
    <row r="275">
      <c r="A275" s="81"/>
      <c r="B275" s="283"/>
      <c r="C275" s="274"/>
      <c r="D275" s="117"/>
      <c r="E275" s="276"/>
      <c r="F275" s="285"/>
    </row>
    <row r="276">
      <c r="A276" s="81"/>
      <c r="B276" s="283"/>
      <c r="C276" s="274"/>
      <c r="D276" s="117"/>
      <c r="E276" s="276"/>
      <c r="F276" s="285"/>
    </row>
    <row r="277">
      <c r="A277" s="81"/>
      <c r="B277" s="283"/>
      <c r="C277" s="274"/>
      <c r="D277" s="117"/>
      <c r="E277" s="276"/>
      <c r="F277" s="285"/>
    </row>
    <row r="278">
      <c r="A278" s="81"/>
      <c r="B278" s="283"/>
      <c r="C278" s="274"/>
      <c r="D278" s="117"/>
      <c r="E278" s="276"/>
      <c r="F278" s="285"/>
    </row>
    <row r="279">
      <c r="A279" s="81"/>
      <c r="B279" s="283"/>
      <c r="C279" s="274"/>
      <c r="D279" s="117"/>
      <c r="E279" s="276"/>
      <c r="F279" s="285"/>
    </row>
    <row r="280">
      <c r="A280" s="81"/>
      <c r="B280" s="283"/>
      <c r="C280" s="274"/>
      <c r="D280" s="117"/>
      <c r="E280" s="276"/>
      <c r="F280" s="285"/>
    </row>
    <row r="281">
      <c r="A281" s="81"/>
      <c r="B281" s="283"/>
      <c r="C281" s="274"/>
      <c r="D281" s="117"/>
      <c r="E281" s="276"/>
      <c r="F281" s="285"/>
    </row>
    <row r="282">
      <c r="A282" s="81"/>
      <c r="B282" s="283"/>
      <c r="C282" s="274"/>
      <c r="D282" s="117"/>
      <c r="E282" s="276"/>
      <c r="F282" s="285"/>
    </row>
    <row r="283">
      <c r="A283" s="81"/>
      <c r="B283" s="283"/>
      <c r="C283" s="274"/>
      <c r="D283" s="117"/>
      <c r="E283" s="276"/>
      <c r="F283" s="285"/>
    </row>
    <row r="284">
      <c r="A284" s="81"/>
      <c r="B284" s="283"/>
      <c r="C284" s="274"/>
      <c r="D284" s="117"/>
      <c r="E284" s="276"/>
      <c r="F284" s="285"/>
    </row>
    <row r="285">
      <c r="A285" s="81"/>
      <c r="B285" s="283"/>
      <c r="C285" s="274"/>
      <c r="D285" s="117"/>
      <c r="E285" s="276"/>
      <c r="F285" s="285"/>
    </row>
    <row r="286">
      <c r="A286" s="81"/>
      <c r="B286" s="283"/>
      <c r="C286" s="274"/>
      <c r="D286" s="117"/>
      <c r="E286" s="276"/>
      <c r="F286" s="285"/>
    </row>
    <row r="287">
      <c r="A287" s="81"/>
      <c r="B287" s="283"/>
      <c r="C287" s="274"/>
      <c r="D287" s="117"/>
      <c r="E287" s="276"/>
      <c r="F287" s="285"/>
    </row>
    <row r="288">
      <c r="A288" s="81"/>
      <c r="B288" s="283"/>
      <c r="C288" s="274"/>
      <c r="D288" s="117"/>
      <c r="E288" s="276"/>
      <c r="F288" s="285"/>
    </row>
    <row r="289">
      <c r="A289" s="81"/>
      <c r="B289" s="283"/>
      <c r="C289" s="274"/>
      <c r="D289" s="117"/>
      <c r="E289" s="276"/>
      <c r="F289" s="285"/>
    </row>
    <row r="290">
      <c r="A290" s="81"/>
      <c r="B290" s="283"/>
      <c r="C290" s="274"/>
      <c r="D290" s="117"/>
      <c r="E290" s="276"/>
      <c r="F290" s="285"/>
    </row>
    <row r="291">
      <c r="A291" s="81"/>
      <c r="B291" s="283"/>
      <c r="C291" s="274"/>
      <c r="D291" s="117"/>
      <c r="E291" s="276"/>
      <c r="F291" s="285"/>
    </row>
    <row r="292">
      <c r="A292" s="81"/>
      <c r="B292" s="283"/>
      <c r="C292" s="274"/>
      <c r="D292" s="117"/>
      <c r="E292" s="276"/>
      <c r="F292" s="285"/>
    </row>
    <row r="293">
      <c r="A293" s="81"/>
      <c r="B293" s="283"/>
      <c r="C293" s="274"/>
      <c r="D293" s="117"/>
      <c r="E293" s="276"/>
      <c r="F293" s="285"/>
    </row>
    <row r="294">
      <c r="A294" s="81"/>
      <c r="B294" s="283"/>
      <c r="C294" s="274"/>
      <c r="D294" s="117"/>
      <c r="E294" s="276"/>
      <c r="F294" s="285"/>
    </row>
    <row r="295">
      <c r="A295" s="81"/>
      <c r="B295" s="283"/>
      <c r="C295" s="274"/>
      <c r="D295" s="117"/>
      <c r="E295" s="276"/>
      <c r="F295" s="285"/>
    </row>
    <row r="296">
      <c r="A296" s="81"/>
      <c r="B296" s="283"/>
      <c r="C296" s="274"/>
      <c r="D296" s="117"/>
      <c r="E296" s="276"/>
      <c r="F296" s="285"/>
    </row>
    <row r="297">
      <c r="A297" s="81"/>
      <c r="B297" s="283"/>
      <c r="C297" s="274"/>
      <c r="D297" s="117"/>
      <c r="E297" s="276"/>
      <c r="F297" s="285"/>
    </row>
    <row r="298">
      <c r="A298" s="81"/>
      <c r="B298" s="283"/>
      <c r="C298" s="274"/>
      <c r="D298" s="117"/>
      <c r="E298" s="276"/>
      <c r="F298" s="285"/>
    </row>
    <row r="299">
      <c r="A299" s="81"/>
      <c r="B299" s="283"/>
      <c r="C299" s="274"/>
      <c r="D299" s="117"/>
      <c r="E299" s="276"/>
      <c r="F299" s="285"/>
    </row>
    <row r="300">
      <c r="A300" s="81"/>
      <c r="B300" s="283"/>
      <c r="C300" s="274"/>
      <c r="D300" s="117"/>
      <c r="E300" s="276"/>
      <c r="F300" s="285"/>
    </row>
    <row r="301">
      <c r="A301" s="81"/>
      <c r="B301" s="283"/>
      <c r="C301" s="274"/>
      <c r="D301" s="117"/>
      <c r="E301" s="276"/>
      <c r="F301" s="285"/>
    </row>
    <row r="302">
      <c r="A302" s="81"/>
      <c r="B302" s="283"/>
      <c r="C302" s="274"/>
      <c r="D302" s="117"/>
      <c r="E302" s="276"/>
      <c r="F302" s="285"/>
    </row>
    <row r="303">
      <c r="A303" s="81"/>
      <c r="B303" s="283"/>
      <c r="C303" s="274"/>
      <c r="D303" s="117"/>
      <c r="E303" s="276"/>
      <c r="F303" s="285"/>
    </row>
    <row r="304">
      <c r="A304" s="81"/>
      <c r="B304" s="283"/>
      <c r="C304" s="274"/>
      <c r="D304" s="117"/>
      <c r="E304" s="276"/>
      <c r="F304" s="285"/>
    </row>
    <row r="305">
      <c r="A305" s="81"/>
      <c r="B305" s="283"/>
      <c r="C305" s="274"/>
      <c r="D305" s="117"/>
      <c r="E305" s="276"/>
      <c r="F305" s="285"/>
    </row>
    <row r="306">
      <c r="A306" s="81"/>
      <c r="B306" s="283"/>
      <c r="C306" s="274"/>
      <c r="D306" s="117"/>
      <c r="E306" s="276"/>
      <c r="F306" s="285"/>
    </row>
    <row r="307">
      <c r="A307" s="81"/>
      <c r="B307" s="283"/>
      <c r="C307" s="274"/>
      <c r="D307" s="117"/>
      <c r="E307" s="276"/>
      <c r="F307" s="285"/>
    </row>
    <row r="308">
      <c r="A308" s="81"/>
      <c r="B308" s="283"/>
      <c r="C308" s="274"/>
      <c r="D308" s="117"/>
      <c r="E308" s="276"/>
      <c r="F308" s="285"/>
    </row>
    <row r="309">
      <c r="A309" s="81"/>
      <c r="B309" s="283"/>
      <c r="C309" s="274"/>
      <c r="D309" s="117"/>
      <c r="E309" s="276"/>
      <c r="F309" s="285"/>
    </row>
    <row r="310">
      <c r="A310" s="81"/>
      <c r="B310" s="283"/>
      <c r="C310" s="274"/>
      <c r="D310" s="117"/>
      <c r="E310" s="276"/>
      <c r="F310" s="285"/>
    </row>
    <row r="311">
      <c r="A311" s="81"/>
      <c r="B311" s="283"/>
      <c r="C311" s="274"/>
      <c r="D311" s="117"/>
      <c r="E311" s="276"/>
      <c r="F311" s="285"/>
    </row>
    <row r="312">
      <c r="A312" s="81"/>
      <c r="B312" s="283"/>
      <c r="C312" s="274"/>
      <c r="D312" s="117"/>
      <c r="E312" s="276"/>
      <c r="F312" s="285"/>
    </row>
    <row r="313">
      <c r="A313" s="81"/>
      <c r="B313" s="283"/>
      <c r="C313" s="274"/>
      <c r="D313" s="117"/>
      <c r="E313" s="276"/>
      <c r="F313" s="285"/>
    </row>
    <row r="314">
      <c r="A314" s="81"/>
      <c r="B314" s="283"/>
      <c r="C314" s="274"/>
      <c r="D314" s="117"/>
      <c r="E314" s="276"/>
      <c r="F314" s="285"/>
    </row>
    <row r="315">
      <c r="A315" s="81"/>
      <c r="B315" s="283"/>
      <c r="C315" s="274"/>
      <c r="D315" s="117"/>
      <c r="E315" s="276"/>
      <c r="F315" s="285"/>
    </row>
    <row r="316">
      <c r="A316" s="81"/>
      <c r="B316" s="283"/>
      <c r="C316" s="274"/>
      <c r="D316" s="117"/>
      <c r="E316" s="276"/>
      <c r="F316" s="285"/>
    </row>
    <row r="317">
      <c r="A317" s="81"/>
      <c r="B317" s="283"/>
      <c r="C317" s="274"/>
      <c r="D317" s="117"/>
      <c r="E317" s="276"/>
      <c r="F317" s="285"/>
    </row>
    <row r="318">
      <c r="A318" s="81"/>
      <c r="B318" s="283"/>
      <c r="C318" s="274"/>
      <c r="D318" s="117"/>
      <c r="E318" s="276"/>
      <c r="F318" s="285"/>
    </row>
    <row r="319">
      <c r="A319" s="81"/>
      <c r="B319" s="283"/>
      <c r="C319" s="274"/>
      <c r="D319" s="117"/>
      <c r="E319" s="276"/>
      <c r="F319" s="285"/>
    </row>
    <row r="320">
      <c r="A320" s="81"/>
      <c r="B320" s="283"/>
      <c r="C320" s="274"/>
      <c r="D320" s="117"/>
      <c r="E320" s="276"/>
      <c r="F320" s="285"/>
    </row>
    <row r="321">
      <c r="A321" s="81"/>
      <c r="B321" s="283"/>
      <c r="C321" s="274"/>
      <c r="D321" s="117"/>
      <c r="E321" s="276"/>
      <c r="F321" s="285"/>
    </row>
    <row r="322">
      <c r="A322" s="81"/>
      <c r="B322" s="283"/>
      <c r="C322" s="274"/>
      <c r="D322" s="117"/>
      <c r="E322" s="276"/>
      <c r="F322" s="285"/>
    </row>
    <row r="323">
      <c r="A323" s="81"/>
      <c r="B323" s="283"/>
      <c r="C323" s="274"/>
      <c r="D323" s="117"/>
      <c r="E323" s="276"/>
      <c r="F323" s="285"/>
    </row>
    <row r="324">
      <c r="A324" s="81"/>
      <c r="B324" s="283"/>
      <c r="C324" s="274"/>
      <c r="D324" s="117"/>
      <c r="E324" s="276"/>
      <c r="F324" s="285"/>
    </row>
    <row r="325">
      <c r="A325" s="81"/>
      <c r="B325" s="283"/>
      <c r="C325" s="274"/>
      <c r="D325" s="117"/>
      <c r="E325" s="276"/>
      <c r="F325" s="285"/>
    </row>
    <row r="326">
      <c r="A326" s="81"/>
      <c r="B326" s="283"/>
      <c r="C326" s="274"/>
      <c r="D326" s="117"/>
      <c r="E326" s="276"/>
      <c r="F326" s="285"/>
    </row>
    <row r="327">
      <c r="A327" s="81"/>
      <c r="B327" s="283"/>
      <c r="C327" s="274"/>
      <c r="D327" s="117"/>
      <c r="E327" s="276"/>
      <c r="F327" s="285"/>
    </row>
    <row r="328">
      <c r="A328" s="81"/>
      <c r="B328" s="283"/>
      <c r="C328" s="274"/>
      <c r="D328" s="117"/>
      <c r="E328" s="276"/>
      <c r="F328" s="285"/>
    </row>
    <row r="329">
      <c r="A329" s="81"/>
      <c r="B329" s="283"/>
      <c r="C329" s="274"/>
      <c r="D329" s="117"/>
      <c r="E329" s="276"/>
      <c r="F329" s="285"/>
    </row>
    <row r="330">
      <c r="A330" s="81"/>
      <c r="B330" s="283"/>
      <c r="C330" s="274"/>
      <c r="D330" s="117"/>
      <c r="E330" s="276"/>
      <c r="F330" s="285"/>
    </row>
    <row r="331">
      <c r="A331" s="81"/>
      <c r="B331" s="283"/>
      <c r="C331" s="274"/>
      <c r="D331" s="117"/>
      <c r="E331" s="276"/>
      <c r="F331" s="285"/>
    </row>
    <row r="332">
      <c r="A332" s="81"/>
      <c r="B332" s="283"/>
      <c r="C332" s="274"/>
      <c r="D332" s="117"/>
      <c r="E332" s="276"/>
      <c r="F332" s="285"/>
    </row>
    <row r="333">
      <c r="A333" s="81"/>
      <c r="B333" s="283"/>
      <c r="C333" s="274"/>
      <c r="D333" s="117"/>
      <c r="E333" s="276"/>
      <c r="F333" s="285"/>
    </row>
    <row r="334">
      <c r="A334" s="81"/>
      <c r="B334" s="283"/>
      <c r="C334" s="274"/>
      <c r="D334" s="117"/>
      <c r="E334" s="276"/>
      <c r="F334" s="285"/>
    </row>
    <row r="335">
      <c r="A335" s="81"/>
      <c r="B335" s="283"/>
      <c r="C335" s="274"/>
      <c r="D335" s="117"/>
      <c r="E335" s="276"/>
      <c r="F335" s="285"/>
    </row>
    <row r="336">
      <c r="A336" s="81"/>
      <c r="B336" s="283"/>
      <c r="C336" s="274"/>
      <c r="D336" s="117"/>
      <c r="E336" s="276"/>
      <c r="F336" s="285"/>
    </row>
    <row r="337">
      <c r="A337" s="81"/>
      <c r="B337" s="283"/>
      <c r="C337" s="274"/>
      <c r="D337" s="117"/>
      <c r="E337" s="276"/>
      <c r="F337" s="285"/>
    </row>
    <row r="338">
      <c r="A338" s="81"/>
      <c r="B338" s="283"/>
      <c r="C338" s="274"/>
      <c r="D338" s="117"/>
      <c r="E338" s="276"/>
      <c r="F338" s="285"/>
    </row>
    <row r="339">
      <c r="A339" s="81"/>
      <c r="B339" s="283"/>
      <c r="C339" s="274"/>
      <c r="D339" s="117"/>
      <c r="E339" s="276"/>
      <c r="F339" s="285"/>
    </row>
    <row r="340">
      <c r="A340" s="81"/>
      <c r="B340" s="283"/>
      <c r="C340" s="274"/>
      <c r="D340" s="117"/>
      <c r="E340" s="276"/>
      <c r="F340" s="285"/>
    </row>
    <row r="341">
      <c r="A341" s="81"/>
      <c r="B341" s="283"/>
      <c r="C341" s="274"/>
      <c r="D341" s="117"/>
      <c r="E341" s="276"/>
      <c r="F341" s="285"/>
    </row>
    <row r="342">
      <c r="A342" s="81"/>
      <c r="B342" s="283"/>
      <c r="C342" s="274"/>
      <c r="D342" s="117"/>
      <c r="E342" s="276"/>
      <c r="F342" s="285"/>
    </row>
    <row r="343">
      <c r="A343" s="81"/>
      <c r="B343" s="283"/>
      <c r="C343" s="274"/>
      <c r="D343" s="117"/>
      <c r="E343" s="276"/>
      <c r="F343" s="285"/>
    </row>
    <row r="344">
      <c r="A344" s="81"/>
      <c r="B344" s="283"/>
      <c r="C344" s="274"/>
      <c r="D344" s="117"/>
      <c r="E344" s="276"/>
      <c r="F344" s="285"/>
    </row>
    <row r="345">
      <c r="A345" s="81"/>
      <c r="B345" s="283"/>
      <c r="C345" s="274"/>
      <c r="D345" s="117"/>
      <c r="E345" s="276"/>
      <c r="F345" s="285"/>
    </row>
    <row r="346">
      <c r="A346" s="81"/>
      <c r="B346" s="283"/>
      <c r="C346" s="274"/>
      <c r="D346" s="117"/>
      <c r="E346" s="276"/>
      <c r="F346" s="285"/>
    </row>
    <row r="347">
      <c r="A347" s="81"/>
      <c r="B347" s="283"/>
      <c r="C347" s="274"/>
      <c r="D347" s="117"/>
      <c r="E347" s="276"/>
      <c r="F347" s="285"/>
    </row>
    <row r="348">
      <c r="A348" s="81"/>
      <c r="B348" s="283"/>
      <c r="C348" s="274"/>
      <c r="D348" s="117"/>
      <c r="E348" s="276"/>
      <c r="F348" s="285"/>
    </row>
    <row r="349">
      <c r="A349" s="81"/>
      <c r="B349" s="283"/>
      <c r="C349" s="274"/>
      <c r="D349" s="117"/>
      <c r="E349" s="276"/>
      <c r="F349" s="285"/>
    </row>
    <row r="350">
      <c r="A350" s="81"/>
      <c r="B350" s="283"/>
      <c r="C350" s="274"/>
      <c r="D350" s="117"/>
      <c r="E350" s="276"/>
      <c r="F350" s="285"/>
    </row>
    <row r="351">
      <c r="A351" s="81"/>
      <c r="B351" s="283"/>
      <c r="C351" s="274"/>
      <c r="D351" s="117"/>
      <c r="E351" s="276"/>
      <c r="F351" s="285"/>
    </row>
    <row r="352">
      <c r="A352" s="81"/>
      <c r="B352" s="283"/>
      <c r="C352" s="274"/>
      <c r="D352" s="117"/>
      <c r="E352" s="276"/>
      <c r="F352" s="285"/>
    </row>
    <row r="353">
      <c r="A353" s="81"/>
      <c r="B353" s="283"/>
      <c r="C353" s="274"/>
      <c r="D353" s="117"/>
      <c r="E353" s="276"/>
      <c r="F353" s="285"/>
    </row>
    <row r="354">
      <c r="A354" s="81"/>
      <c r="B354" s="283"/>
      <c r="C354" s="274"/>
      <c r="D354" s="117"/>
      <c r="E354" s="276"/>
      <c r="F354" s="285"/>
    </row>
    <row r="355">
      <c r="A355" s="81"/>
      <c r="B355" s="283"/>
      <c r="C355" s="274"/>
      <c r="D355" s="117"/>
      <c r="E355" s="276"/>
      <c r="F355" s="285"/>
    </row>
    <row r="356">
      <c r="A356" s="81"/>
      <c r="B356" s="283"/>
      <c r="C356" s="274"/>
      <c r="D356" s="117"/>
      <c r="E356" s="276"/>
      <c r="F356" s="285"/>
    </row>
    <row r="357">
      <c r="A357" s="81"/>
      <c r="B357" s="283"/>
      <c r="C357" s="274"/>
      <c r="D357" s="117"/>
      <c r="E357" s="276"/>
      <c r="F357" s="285"/>
    </row>
    <row r="358">
      <c r="A358" s="81"/>
      <c r="B358" s="283"/>
      <c r="C358" s="274"/>
      <c r="D358" s="117"/>
      <c r="E358" s="276"/>
      <c r="F358" s="285"/>
    </row>
    <row r="359">
      <c r="A359" s="81"/>
      <c r="B359" s="283"/>
      <c r="C359" s="274"/>
      <c r="D359" s="117"/>
      <c r="E359" s="276"/>
      <c r="F359" s="285"/>
    </row>
    <row r="360">
      <c r="A360" s="81"/>
      <c r="B360" s="283"/>
      <c r="C360" s="274"/>
      <c r="D360" s="117"/>
      <c r="E360" s="276"/>
      <c r="F360" s="285"/>
    </row>
    <row r="361">
      <c r="A361" s="81"/>
      <c r="B361" s="283"/>
      <c r="C361" s="274"/>
      <c r="D361" s="117"/>
      <c r="E361" s="276"/>
      <c r="F361" s="285"/>
    </row>
    <row r="362">
      <c r="A362" s="81"/>
      <c r="B362" s="283"/>
      <c r="C362" s="274"/>
      <c r="D362" s="117"/>
      <c r="E362" s="276"/>
      <c r="F362" s="285"/>
    </row>
    <row r="363">
      <c r="A363" s="81"/>
      <c r="B363" s="283"/>
      <c r="C363" s="274"/>
      <c r="D363" s="117"/>
      <c r="E363" s="276"/>
      <c r="F363" s="285"/>
    </row>
    <row r="364">
      <c r="A364" s="81"/>
      <c r="B364" s="283"/>
      <c r="C364" s="274"/>
      <c r="D364" s="117"/>
      <c r="E364" s="276"/>
      <c r="F364" s="285"/>
    </row>
    <row r="365">
      <c r="A365" s="81"/>
      <c r="B365" s="283"/>
      <c r="C365" s="274"/>
      <c r="D365" s="117"/>
      <c r="E365" s="276"/>
      <c r="F365" s="285"/>
    </row>
    <row r="366">
      <c r="A366" s="81"/>
      <c r="B366" s="283"/>
      <c r="C366" s="274"/>
      <c r="D366" s="117"/>
      <c r="E366" s="276"/>
      <c r="F366" s="285"/>
    </row>
    <row r="367">
      <c r="A367" s="81"/>
      <c r="B367" s="283"/>
      <c r="C367" s="274"/>
      <c r="D367" s="117"/>
      <c r="E367" s="276"/>
      <c r="F367" s="285"/>
    </row>
    <row r="368">
      <c r="A368" s="81"/>
      <c r="B368" s="283"/>
      <c r="C368" s="274"/>
      <c r="D368" s="117"/>
      <c r="E368" s="276"/>
      <c r="F368" s="285"/>
    </row>
    <row r="369">
      <c r="A369" s="81"/>
      <c r="B369" s="283"/>
      <c r="C369" s="274"/>
      <c r="D369" s="117"/>
      <c r="E369" s="276"/>
      <c r="F369" s="285"/>
    </row>
    <row r="370">
      <c r="A370" s="81"/>
      <c r="B370" s="283"/>
      <c r="C370" s="274"/>
      <c r="D370" s="117"/>
      <c r="E370" s="276"/>
      <c r="F370" s="285"/>
    </row>
    <row r="371">
      <c r="A371" s="81"/>
      <c r="B371" s="283"/>
      <c r="C371" s="274"/>
      <c r="D371" s="117"/>
      <c r="E371" s="276"/>
      <c r="F371" s="285"/>
    </row>
    <row r="372">
      <c r="A372" s="81"/>
      <c r="B372" s="283"/>
      <c r="C372" s="274"/>
      <c r="D372" s="117"/>
      <c r="E372" s="276"/>
      <c r="F372" s="285"/>
    </row>
    <row r="373">
      <c r="A373" s="81"/>
      <c r="B373" s="283"/>
      <c r="C373" s="274"/>
      <c r="D373" s="117"/>
      <c r="E373" s="276"/>
      <c r="F373" s="285"/>
    </row>
    <row r="374">
      <c r="A374" s="81"/>
      <c r="B374" s="283"/>
      <c r="C374" s="274"/>
      <c r="D374" s="117"/>
      <c r="E374" s="276"/>
      <c r="F374" s="285"/>
    </row>
    <row r="375">
      <c r="A375" s="81"/>
      <c r="B375" s="283"/>
      <c r="C375" s="274"/>
      <c r="D375" s="117"/>
      <c r="E375" s="276"/>
      <c r="F375" s="285"/>
    </row>
    <row r="376">
      <c r="A376" s="81"/>
      <c r="B376" s="283"/>
      <c r="C376" s="274"/>
      <c r="D376" s="117"/>
      <c r="E376" s="276"/>
      <c r="F376" s="285"/>
    </row>
    <row r="377">
      <c r="A377" s="81"/>
      <c r="B377" s="283"/>
      <c r="C377" s="274"/>
      <c r="D377" s="117"/>
      <c r="E377" s="276"/>
      <c r="F377" s="285"/>
    </row>
    <row r="378">
      <c r="A378" s="81"/>
      <c r="B378" s="283"/>
      <c r="C378" s="274"/>
      <c r="D378" s="117"/>
      <c r="E378" s="276"/>
      <c r="F378" s="285"/>
    </row>
    <row r="379">
      <c r="A379" s="81"/>
      <c r="B379" s="283"/>
      <c r="C379" s="274"/>
      <c r="D379" s="117"/>
      <c r="E379" s="276"/>
      <c r="F379" s="285"/>
    </row>
    <row r="380">
      <c r="A380" s="81"/>
      <c r="B380" s="283"/>
      <c r="C380" s="274"/>
      <c r="D380" s="117"/>
      <c r="E380" s="276"/>
      <c r="F380" s="285"/>
    </row>
    <row r="381">
      <c r="A381" s="81"/>
      <c r="B381" s="283"/>
      <c r="C381" s="274"/>
      <c r="D381" s="117"/>
      <c r="E381" s="276"/>
      <c r="F381" s="285"/>
    </row>
    <row r="382">
      <c r="A382" s="81"/>
      <c r="B382" s="283"/>
      <c r="C382" s="274"/>
      <c r="D382" s="117"/>
      <c r="E382" s="276"/>
      <c r="F382" s="285"/>
    </row>
    <row r="383">
      <c r="A383" s="81"/>
      <c r="B383" s="283"/>
      <c r="C383" s="274"/>
      <c r="D383" s="117"/>
      <c r="E383" s="276"/>
      <c r="F383" s="285"/>
    </row>
    <row r="384">
      <c r="A384" s="81"/>
      <c r="B384" s="283"/>
      <c r="C384" s="274"/>
      <c r="D384" s="117"/>
      <c r="E384" s="276"/>
      <c r="F384" s="285"/>
    </row>
    <row r="385">
      <c r="A385" s="81"/>
      <c r="B385" s="283"/>
      <c r="C385" s="274"/>
      <c r="D385" s="117"/>
      <c r="E385" s="276"/>
      <c r="F385" s="285"/>
    </row>
    <row r="386">
      <c r="A386" s="81"/>
      <c r="B386" s="283"/>
      <c r="C386" s="274"/>
      <c r="D386" s="117"/>
      <c r="E386" s="276"/>
      <c r="F386" s="285"/>
    </row>
    <row r="387">
      <c r="A387" s="81"/>
      <c r="B387" s="283"/>
      <c r="C387" s="274"/>
      <c r="D387" s="117"/>
      <c r="E387" s="276"/>
      <c r="F387" s="285"/>
    </row>
    <row r="388">
      <c r="A388" s="81"/>
      <c r="B388" s="283"/>
      <c r="C388" s="274"/>
      <c r="D388" s="117"/>
      <c r="E388" s="276"/>
      <c r="F388" s="285"/>
    </row>
    <row r="389">
      <c r="A389" s="81"/>
      <c r="B389" s="283"/>
      <c r="C389" s="274"/>
      <c r="D389" s="117"/>
      <c r="E389" s="276"/>
      <c r="F389" s="285"/>
    </row>
    <row r="390">
      <c r="A390" s="81"/>
      <c r="B390" s="283"/>
      <c r="C390" s="274"/>
      <c r="D390" s="117"/>
      <c r="E390" s="276"/>
      <c r="F390" s="285"/>
    </row>
    <row r="391">
      <c r="A391" s="81"/>
      <c r="B391" s="283"/>
      <c r="C391" s="274"/>
      <c r="D391" s="117"/>
      <c r="E391" s="276"/>
      <c r="F391" s="285"/>
    </row>
    <row r="392">
      <c r="A392" s="81"/>
      <c r="B392" s="283"/>
      <c r="C392" s="274"/>
      <c r="D392" s="117"/>
      <c r="E392" s="276"/>
      <c r="F392" s="285"/>
    </row>
    <row r="393">
      <c r="A393" s="81"/>
      <c r="B393" s="283"/>
      <c r="C393" s="274"/>
      <c r="D393" s="117"/>
      <c r="E393" s="276"/>
      <c r="F393" s="285"/>
    </row>
    <row r="394">
      <c r="A394" s="81"/>
      <c r="B394" s="283"/>
      <c r="C394" s="274"/>
      <c r="D394" s="117"/>
      <c r="E394" s="276"/>
      <c r="F394" s="285"/>
    </row>
    <row r="395">
      <c r="A395" s="81"/>
      <c r="B395" s="283"/>
      <c r="C395" s="274"/>
      <c r="D395" s="117"/>
      <c r="E395" s="276"/>
      <c r="F395" s="285"/>
    </row>
    <row r="396">
      <c r="A396" s="81"/>
      <c r="B396" s="283"/>
      <c r="C396" s="274"/>
      <c r="D396" s="117"/>
      <c r="E396" s="276"/>
      <c r="F396" s="285"/>
    </row>
    <row r="397">
      <c r="A397" s="81"/>
      <c r="B397" s="283"/>
      <c r="C397" s="274"/>
      <c r="D397" s="117"/>
      <c r="E397" s="276"/>
      <c r="F397" s="285"/>
    </row>
    <row r="398">
      <c r="A398" s="81"/>
      <c r="B398" s="283"/>
      <c r="C398" s="274"/>
      <c r="D398" s="117"/>
      <c r="E398" s="276"/>
      <c r="F398" s="285"/>
    </row>
    <row r="399">
      <c r="A399" s="81"/>
      <c r="B399" s="283"/>
      <c r="C399" s="274"/>
      <c r="D399" s="117"/>
      <c r="E399" s="276"/>
      <c r="F399" s="285"/>
    </row>
    <row r="400">
      <c r="A400" s="81"/>
      <c r="B400" s="283"/>
      <c r="C400" s="274"/>
      <c r="D400" s="117"/>
      <c r="E400" s="276"/>
      <c r="F400" s="285"/>
    </row>
    <row r="401">
      <c r="A401" s="81"/>
      <c r="B401" s="283"/>
      <c r="C401" s="274"/>
      <c r="D401" s="117"/>
      <c r="E401" s="276"/>
      <c r="F401" s="285"/>
    </row>
    <row r="402">
      <c r="A402" s="81"/>
      <c r="B402" s="283"/>
      <c r="C402" s="274"/>
      <c r="D402" s="117"/>
      <c r="E402" s="276"/>
      <c r="F402" s="285"/>
    </row>
    <row r="403">
      <c r="A403" s="81"/>
      <c r="B403" s="283"/>
      <c r="C403" s="274"/>
      <c r="D403" s="117"/>
      <c r="E403" s="276"/>
      <c r="F403" s="285"/>
    </row>
    <row r="404">
      <c r="A404" s="81"/>
      <c r="B404" s="283"/>
      <c r="C404" s="274"/>
      <c r="D404" s="117"/>
      <c r="E404" s="276"/>
      <c r="F404" s="285"/>
    </row>
    <row r="405">
      <c r="A405" s="81"/>
      <c r="B405" s="283"/>
      <c r="C405" s="274"/>
      <c r="D405" s="117"/>
      <c r="E405" s="276"/>
      <c r="F405" s="285"/>
    </row>
    <row r="406">
      <c r="A406" s="81"/>
      <c r="B406" s="283"/>
      <c r="C406" s="274"/>
      <c r="D406" s="117"/>
      <c r="E406" s="276"/>
      <c r="F406" s="285"/>
    </row>
    <row r="407">
      <c r="A407" s="81"/>
      <c r="B407" s="283"/>
      <c r="C407" s="274"/>
      <c r="D407" s="117"/>
      <c r="E407" s="276"/>
      <c r="F407" s="285"/>
    </row>
    <row r="408">
      <c r="A408" s="81"/>
      <c r="B408" s="283"/>
      <c r="C408" s="274"/>
      <c r="D408" s="117"/>
      <c r="E408" s="276"/>
      <c r="F408" s="285"/>
    </row>
    <row r="409">
      <c r="A409" s="81"/>
      <c r="B409" s="283"/>
      <c r="C409" s="274"/>
      <c r="D409" s="117"/>
      <c r="E409" s="276"/>
      <c r="F409" s="285"/>
    </row>
    <row r="410">
      <c r="A410" s="81"/>
      <c r="B410" s="283"/>
      <c r="C410" s="274"/>
      <c r="D410" s="117"/>
      <c r="E410" s="276"/>
      <c r="F410" s="285"/>
    </row>
    <row r="411">
      <c r="A411" s="81"/>
      <c r="B411" s="283"/>
      <c r="C411" s="274"/>
      <c r="D411" s="117"/>
      <c r="E411" s="276"/>
      <c r="F411" s="285"/>
    </row>
    <row r="412">
      <c r="A412" s="81"/>
      <c r="B412" s="283"/>
      <c r="C412" s="274"/>
      <c r="D412" s="117"/>
      <c r="E412" s="276"/>
      <c r="F412" s="285"/>
    </row>
    <row r="413">
      <c r="A413" s="81"/>
      <c r="B413" s="283"/>
      <c r="C413" s="274"/>
      <c r="D413" s="117"/>
      <c r="E413" s="276"/>
      <c r="F413" s="285"/>
    </row>
    <row r="414">
      <c r="A414" s="81"/>
      <c r="B414" s="283"/>
      <c r="C414" s="274"/>
      <c r="D414" s="117"/>
      <c r="E414" s="276"/>
      <c r="F414" s="285"/>
    </row>
    <row r="415">
      <c r="A415" s="81"/>
      <c r="B415" s="283"/>
      <c r="C415" s="274"/>
      <c r="D415" s="117"/>
      <c r="E415" s="276"/>
      <c r="F415" s="285"/>
    </row>
    <row r="416">
      <c r="A416" s="81"/>
      <c r="B416" s="283"/>
      <c r="C416" s="274"/>
      <c r="D416" s="117"/>
      <c r="E416" s="276"/>
      <c r="F416" s="285"/>
    </row>
    <row r="417">
      <c r="A417" s="81"/>
      <c r="B417" s="283"/>
      <c r="C417" s="274"/>
      <c r="D417" s="117"/>
      <c r="E417" s="276"/>
      <c r="F417" s="285"/>
    </row>
    <row r="418">
      <c r="A418" s="81"/>
      <c r="B418" s="283"/>
      <c r="C418" s="274"/>
      <c r="D418" s="117"/>
      <c r="E418" s="276"/>
      <c r="F418" s="285"/>
    </row>
    <row r="419">
      <c r="A419" s="81"/>
      <c r="B419" s="283"/>
      <c r="C419" s="274"/>
      <c r="D419" s="117"/>
      <c r="E419" s="276"/>
      <c r="F419" s="285"/>
    </row>
    <row r="420">
      <c r="A420" s="81"/>
      <c r="B420" s="283"/>
      <c r="C420" s="274"/>
      <c r="D420" s="117"/>
      <c r="E420" s="276"/>
      <c r="F420" s="285"/>
    </row>
    <row r="421">
      <c r="A421" s="81"/>
      <c r="B421" s="283"/>
      <c r="C421" s="274"/>
      <c r="D421" s="117"/>
      <c r="E421" s="276"/>
      <c r="F421" s="285"/>
    </row>
    <row r="422">
      <c r="A422" s="81"/>
      <c r="B422" s="283"/>
      <c r="C422" s="274"/>
      <c r="D422" s="117"/>
      <c r="E422" s="276"/>
      <c r="F422" s="285"/>
    </row>
    <row r="423">
      <c r="A423" s="81"/>
      <c r="B423" s="283"/>
      <c r="C423" s="274"/>
      <c r="D423" s="117"/>
      <c r="E423" s="276"/>
      <c r="F423" s="285"/>
    </row>
    <row r="424">
      <c r="A424" s="81"/>
      <c r="B424" s="283"/>
      <c r="C424" s="274"/>
      <c r="D424" s="117"/>
      <c r="E424" s="276"/>
      <c r="F424" s="285"/>
    </row>
    <row r="425">
      <c r="A425" s="81"/>
      <c r="B425" s="283"/>
      <c r="C425" s="274"/>
      <c r="D425" s="117"/>
      <c r="E425" s="276"/>
      <c r="F425" s="285"/>
    </row>
    <row r="426">
      <c r="A426" s="81"/>
      <c r="B426" s="283"/>
      <c r="C426" s="274"/>
      <c r="D426" s="117"/>
      <c r="E426" s="276"/>
      <c r="F426" s="285"/>
    </row>
    <row r="427">
      <c r="A427" s="81"/>
      <c r="B427" s="283"/>
      <c r="C427" s="274"/>
      <c r="D427" s="117"/>
      <c r="E427" s="276"/>
      <c r="F427" s="285"/>
    </row>
    <row r="428">
      <c r="A428" s="81"/>
      <c r="B428" s="283"/>
      <c r="C428" s="274"/>
      <c r="D428" s="117"/>
      <c r="E428" s="276"/>
      <c r="F428" s="285"/>
    </row>
    <row r="429">
      <c r="A429" s="81"/>
      <c r="B429" s="283"/>
      <c r="C429" s="274"/>
      <c r="D429" s="117"/>
      <c r="E429" s="276"/>
      <c r="F429" s="285"/>
    </row>
    <row r="430">
      <c r="A430" s="81"/>
      <c r="B430" s="283"/>
      <c r="C430" s="274"/>
      <c r="D430" s="117"/>
      <c r="E430" s="276"/>
      <c r="F430" s="285"/>
    </row>
    <row r="431">
      <c r="A431" s="81"/>
      <c r="B431" s="283"/>
      <c r="C431" s="274"/>
      <c r="D431" s="117"/>
      <c r="E431" s="276"/>
      <c r="F431" s="285"/>
    </row>
    <row r="432">
      <c r="A432" s="81"/>
      <c r="B432" s="283"/>
      <c r="C432" s="274"/>
      <c r="D432" s="117"/>
      <c r="E432" s="276"/>
      <c r="F432" s="285"/>
    </row>
    <row r="433">
      <c r="A433" s="81"/>
      <c r="B433" s="283"/>
      <c r="C433" s="274"/>
      <c r="D433" s="117"/>
      <c r="E433" s="276"/>
      <c r="F433" s="285"/>
    </row>
    <row r="434">
      <c r="A434" s="81"/>
      <c r="B434" s="283"/>
      <c r="C434" s="274"/>
      <c r="D434" s="117"/>
      <c r="E434" s="276"/>
      <c r="F434" s="285"/>
    </row>
    <row r="435">
      <c r="A435" s="81"/>
      <c r="B435" s="283"/>
      <c r="C435" s="274"/>
      <c r="D435" s="117"/>
      <c r="E435" s="276"/>
      <c r="F435" s="285"/>
    </row>
    <row r="436">
      <c r="A436" s="81"/>
      <c r="B436" s="283"/>
      <c r="C436" s="274"/>
      <c r="D436" s="117"/>
      <c r="E436" s="276"/>
      <c r="F436" s="285"/>
    </row>
    <row r="437">
      <c r="A437" s="81"/>
      <c r="B437" s="283"/>
      <c r="C437" s="274"/>
      <c r="D437" s="117"/>
      <c r="E437" s="276"/>
      <c r="F437" s="285"/>
    </row>
    <row r="438">
      <c r="A438" s="81"/>
      <c r="B438" s="283"/>
      <c r="C438" s="274"/>
      <c r="D438" s="117"/>
      <c r="E438" s="276"/>
      <c r="F438" s="285"/>
    </row>
    <row r="439">
      <c r="A439" s="81"/>
      <c r="B439" s="283"/>
      <c r="C439" s="274"/>
      <c r="D439" s="117"/>
      <c r="E439" s="276"/>
      <c r="F439" s="285"/>
    </row>
    <row r="440">
      <c r="A440" s="81"/>
      <c r="B440" s="283"/>
      <c r="C440" s="274"/>
      <c r="D440" s="117"/>
      <c r="E440" s="276"/>
      <c r="F440" s="285"/>
    </row>
    <row r="441">
      <c r="A441" s="81"/>
      <c r="B441" s="283"/>
      <c r="C441" s="274"/>
      <c r="D441" s="117"/>
      <c r="E441" s="276"/>
      <c r="F441" s="285"/>
    </row>
    <row r="442">
      <c r="A442" s="81"/>
      <c r="B442" s="283"/>
      <c r="C442" s="274"/>
      <c r="D442" s="117"/>
      <c r="E442" s="276"/>
      <c r="F442" s="285"/>
    </row>
    <row r="443">
      <c r="A443" s="81"/>
      <c r="B443" s="283"/>
      <c r="C443" s="274"/>
      <c r="D443" s="117"/>
      <c r="E443" s="276"/>
      <c r="F443" s="285"/>
    </row>
    <row r="444">
      <c r="A444" s="81"/>
      <c r="B444" s="283"/>
      <c r="C444" s="274"/>
      <c r="D444" s="117"/>
      <c r="E444" s="276"/>
      <c r="F444" s="285"/>
    </row>
    <row r="445">
      <c r="A445" s="81"/>
      <c r="B445" s="283"/>
      <c r="C445" s="274"/>
      <c r="D445" s="117"/>
      <c r="E445" s="276"/>
      <c r="F445" s="285"/>
    </row>
    <row r="446">
      <c r="A446" s="81"/>
      <c r="B446" s="283"/>
      <c r="C446" s="274"/>
      <c r="D446" s="117"/>
      <c r="E446" s="276"/>
      <c r="F446" s="285"/>
    </row>
    <row r="447">
      <c r="A447" s="81"/>
      <c r="B447" s="283"/>
      <c r="C447" s="274"/>
      <c r="D447" s="117"/>
      <c r="E447" s="276"/>
      <c r="F447" s="285"/>
    </row>
    <row r="448">
      <c r="A448" s="81"/>
      <c r="B448" s="283"/>
      <c r="C448" s="274"/>
      <c r="D448" s="117"/>
      <c r="E448" s="276"/>
      <c r="F448" s="285"/>
    </row>
    <row r="449">
      <c r="A449" s="81"/>
      <c r="B449" s="283"/>
      <c r="C449" s="274"/>
      <c r="D449" s="117"/>
      <c r="E449" s="276"/>
      <c r="F449" s="285"/>
    </row>
    <row r="450">
      <c r="A450" s="81"/>
      <c r="B450" s="283"/>
      <c r="C450" s="274"/>
      <c r="D450" s="117"/>
      <c r="E450" s="276"/>
      <c r="F450" s="285"/>
    </row>
    <row r="451">
      <c r="A451" s="81"/>
      <c r="B451" s="283"/>
      <c r="C451" s="274"/>
      <c r="D451" s="117"/>
      <c r="E451" s="276"/>
      <c r="F451" s="285"/>
    </row>
    <row r="452">
      <c r="A452" s="81"/>
      <c r="B452" s="283"/>
      <c r="C452" s="274"/>
      <c r="D452" s="117"/>
      <c r="E452" s="276"/>
      <c r="F452" s="285"/>
    </row>
    <row r="453">
      <c r="A453" s="81"/>
      <c r="B453" s="283"/>
      <c r="C453" s="274"/>
      <c r="D453" s="117"/>
      <c r="E453" s="276"/>
      <c r="F453" s="285"/>
    </row>
    <row r="454">
      <c r="A454" s="81"/>
      <c r="B454" s="283"/>
      <c r="C454" s="274"/>
      <c r="D454" s="117"/>
      <c r="E454" s="276"/>
      <c r="F454" s="285"/>
    </row>
    <row r="455">
      <c r="A455" s="81"/>
      <c r="B455" s="283"/>
      <c r="C455" s="274"/>
      <c r="D455" s="117"/>
      <c r="E455" s="276"/>
      <c r="F455" s="285"/>
    </row>
    <row r="456">
      <c r="A456" s="81"/>
      <c r="B456" s="283"/>
      <c r="C456" s="274"/>
      <c r="D456" s="117"/>
      <c r="E456" s="276"/>
      <c r="F456" s="285"/>
    </row>
    <row r="457">
      <c r="A457" s="81"/>
      <c r="B457" s="283"/>
      <c r="C457" s="274"/>
      <c r="D457" s="117"/>
      <c r="E457" s="276"/>
      <c r="F457" s="285"/>
    </row>
    <row r="458">
      <c r="A458" s="81"/>
      <c r="B458" s="283"/>
      <c r="C458" s="274"/>
      <c r="D458" s="117"/>
      <c r="E458" s="276"/>
      <c r="F458" s="285"/>
    </row>
    <row r="459">
      <c r="A459" s="81"/>
      <c r="B459" s="283"/>
      <c r="C459" s="274"/>
      <c r="D459" s="117"/>
      <c r="E459" s="276"/>
      <c r="F459" s="285"/>
    </row>
    <row r="460">
      <c r="A460" s="81"/>
      <c r="B460" s="283"/>
      <c r="C460" s="274"/>
      <c r="D460" s="117"/>
      <c r="E460" s="276"/>
      <c r="F460" s="285"/>
    </row>
    <row r="461">
      <c r="A461" s="81"/>
      <c r="B461" s="283"/>
      <c r="C461" s="274"/>
      <c r="D461" s="117"/>
      <c r="E461" s="276"/>
      <c r="F461" s="285"/>
    </row>
    <row r="462">
      <c r="A462" s="81"/>
      <c r="B462" s="283"/>
      <c r="C462" s="274"/>
      <c r="D462" s="117"/>
      <c r="E462" s="276"/>
      <c r="F462" s="285"/>
    </row>
    <row r="463">
      <c r="A463" s="81"/>
      <c r="B463" s="283"/>
      <c r="C463" s="274"/>
      <c r="D463" s="117"/>
      <c r="E463" s="276"/>
      <c r="F463" s="285"/>
    </row>
    <row r="464">
      <c r="A464" s="81"/>
      <c r="B464" s="283"/>
      <c r="C464" s="274"/>
      <c r="D464" s="117"/>
      <c r="E464" s="276"/>
      <c r="F464" s="285"/>
    </row>
    <row r="465">
      <c r="A465" s="81"/>
      <c r="B465" s="283"/>
      <c r="C465" s="274"/>
      <c r="D465" s="117"/>
      <c r="E465" s="276"/>
      <c r="F465" s="285"/>
    </row>
    <row r="466">
      <c r="A466" s="81"/>
      <c r="B466" s="283"/>
      <c r="C466" s="274"/>
      <c r="D466" s="117"/>
      <c r="E466" s="276"/>
      <c r="F466" s="285"/>
    </row>
    <row r="467">
      <c r="A467" s="81"/>
      <c r="B467" s="283"/>
      <c r="C467" s="274"/>
      <c r="D467" s="117"/>
      <c r="E467" s="276"/>
      <c r="F467" s="285"/>
    </row>
    <row r="468">
      <c r="A468" s="81"/>
      <c r="B468" s="283"/>
      <c r="C468" s="274"/>
      <c r="D468" s="117"/>
      <c r="E468" s="276"/>
      <c r="F468" s="285"/>
    </row>
    <row r="469">
      <c r="A469" s="81"/>
      <c r="B469" s="283"/>
      <c r="C469" s="274"/>
      <c r="D469" s="117"/>
      <c r="E469" s="276"/>
      <c r="F469" s="285"/>
    </row>
    <row r="470">
      <c r="A470" s="81"/>
      <c r="B470" s="283"/>
      <c r="C470" s="274"/>
      <c r="D470" s="117"/>
      <c r="E470" s="276"/>
      <c r="F470" s="285"/>
    </row>
    <row r="471">
      <c r="A471" s="81"/>
      <c r="B471" s="283"/>
      <c r="C471" s="274"/>
      <c r="D471" s="117"/>
      <c r="E471" s="276"/>
      <c r="F471" s="285"/>
    </row>
    <row r="472">
      <c r="A472" s="81"/>
      <c r="B472" s="283"/>
      <c r="C472" s="274"/>
      <c r="D472" s="117"/>
      <c r="E472" s="276"/>
      <c r="F472" s="285"/>
    </row>
    <row r="473">
      <c r="A473" s="81"/>
      <c r="B473" s="283"/>
      <c r="C473" s="274"/>
      <c r="D473" s="117"/>
      <c r="E473" s="276"/>
      <c r="F473" s="285"/>
    </row>
    <row r="474">
      <c r="A474" s="81"/>
      <c r="B474" s="283"/>
      <c r="C474" s="274"/>
      <c r="D474" s="117"/>
      <c r="E474" s="276"/>
      <c r="F474" s="285"/>
    </row>
    <row r="475">
      <c r="A475" s="81"/>
      <c r="B475" s="283"/>
      <c r="C475" s="274"/>
      <c r="D475" s="117"/>
      <c r="E475" s="276"/>
      <c r="F475" s="285"/>
    </row>
    <row r="476">
      <c r="A476" s="81"/>
      <c r="B476" s="283"/>
      <c r="C476" s="274"/>
      <c r="D476" s="117"/>
      <c r="E476" s="276"/>
      <c r="F476" s="285"/>
    </row>
    <row r="477">
      <c r="A477" s="81"/>
      <c r="B477" s="283"/>
      <c r="C477" s="274"/>
      <c r="D477" s="117"/>
      <c r="E477" s="276"/>
      <c r="F477" s="285"/>
    </row>
    <row r="478">
      <c r="A478" s="81"/>
      <c r="B478" s="283"/>
      <c r="C478" s="274"/>
      <c r="D478" s="117"/>
      <c r="E478" s="276"/>
      <c r="F478" s="285"/>
    </row>
    <row r="479">
      <c r="A479" s="81"/>
      <c r="B479" s="283"/>
      <c r="C479" s="274"/>
      <c r="D479" s="117"/>
      <c r="E479" s="276"/>
      <c r="F479" s="285"/>
    </row>
    <row r="480">
      <c r="A480" s="81"/>
      <c r="B480" s="283"/>
      <c r="C480" s="274"/>
      <c r="D480" s="117"/>
      <c r="E480" s="276"/>
      <c r="F480" s="285"/>
    </row>
    <row r="481">
      <c r="A481" s="81"/>
      <c r="B481" s="283"/>
      <c r="C481" s="274"/>
      <c r="D481" s="117"/>
      <c r="E481" s="276"/>
      <c r="F481" s="285"/>
    </row>
    <row r="482">
      <c r="A482" s="81"/>
      <c r="B482" s="283"/>
      <c r="C482" s="274"/>
      <c r="D482" s="117"/>
      <c r="E482" s="276"/>
      <c r="F482" s="285"/>
    </row>
    <row r="483">
      <c r="A483" s="81"/>
      <c r="B483" s="283"/>
      <c r="C483" s="274"/>
      <c r="D483" s="117"/>
      <c r="E483" s="276"/>
      <c r="F483" s="285"/>
    </row>
    <row r="484">
      <c r="A484" s="81"/>
      <c r="B484" s="283"/>
      <c r="C484" s="274"/>
      <c r="D484" s="117"/>
      <c r="E484" s="276"/>
      <c r="F484" s="285"/>
    </row>
    <row r="485">
      <c r="A485" s="81"/>
      <c r="B485" s="283"/>
      <c r="C485" s="274"/>
      <c r="D485" s="117"/>
      <c r="E485" s="276"/>
      <c r="F485" s="285"/>
    </row>
    <row r="486">
      <c r="A486" s="81"/>
      <c r="B486" s="283"/>
      <c r="C486" s="274"/>
      <c r="D486" s="117"/>
      <c r="E486" s="276"/>
      <c r="F486" s="285"/>
    </row>
    <row r="487">
      <c r="A487" s="81"/>
      <c r="B487" s="283"/>
      <c r="C487" s="274"/>
      <c r="D487" s="117"/>
      <c r="E487" s="276"/>
      <c r="F487" s="285"/>
    </row>
    <row r="488">
      <c r="A488" s="81"/>
      <c r="B488" s="283"/>
      <c r="C488" s="274"/>
      <c r="D488" s="117"/>
      <c r="E488" s="276"/>
      <c r="F488" s="285"/>
    </row>
    <row r="489">
      <c r="A489" s="81"/>
      <c r="B489" s="283"/>
      <c r="C489" s="274"/>
      <c r="D489" s="117"/>
      <c r="E489" s="276"/>
      <c r="F489" s="285"/>
    </row>
    <row r="490">
      <c r="A490" s="81"/>
      <c r="B490" s="283"/>
      <c r="C490" s="274"/>
      <c r="D490" s="117"/>
      <c r="E490" s="276"/>
      <c r="F490" s="285"/>
    </row>
    <row r="491">
      <c r="A491" s="81"/>
      <c r="B491" s="283"/>
      <c r="C491" s="274"/>
      <c r="D491" s="117"/>
      <c r="E491" s="276"/>
      <c r="F491" s="285"/>
    </row>
    <row r="492">
      <c r="A492" s="81"/>
      <c r="B492" s="283"/>
      <c r="C492" s="274"/>
      <c r="D492" s="117"/>
      <c r="E492" s="276"/>
      <c r="F492" s="285"/>
    </row>
    <row r="493">
      <c r="A493" s="81"/>
      <c r="B493" s="283"/>
      <c r="C493" s="274"/>
      <c r="D493" s="117"/>
      <c r="E493" s="276"/>
      <c r="F493" s="285"/>
    </row>
    <row r="494">
      <c r="A494" s="81"/>
      <c r="B494" s="283"/>
      <c r="C494" s="274"/>
      <c r="D494" s="117"/>
      <c r="E494" s="276"/>
      <c r="F494" s="285"/>
    </row>
    <row r="495">
      <c r="A495" s="81"/>
      <c r="B495" s="283"/>
      <c r="C495" s="274"/>
      <c r="D495" s="117"/>
      <c r="E495" s="276"/>
      <c r="F495" s="285"/>
    </row>
    <row r="496">
      <c r="A496" s="81"/>
      <c r="B496" s="283"/>
      <c r="C496" s="274"/>
      <c r="D496" s="117"/>
      <c r="E496" s="276"/>
      <c r="F496" s="285"/>
    </row>
    <row r="497">
      <c r="A497" s="81"/>
      <c r="B497" s="283"/>
      <c r="C497" s="274"/>
      <c r="D497" s="117"/>
      <c r="E497" s="276"/>
      <c r="F497" s="285"/>
    </row>
    <row r="498">
      <c r="A498" s="81"/>
      <c r="B498" s="283"/>
      <c r="C498" s="274"/>
      <c r="D498" s="117"/>
      <c r="E498" s="276"/>
      <c r="F498" s="285"/>
    </row>
    <row r="499">
      <c r="A499" s="81"/>
      <c r="B499" s="283"/>
      <c r="C499" s="274"/>
      <c r="D499" s="117"/>
      <c r="E499" s="276"/>
      <c r="F499" s="285"/>
    </row>
    <row r="500">
      <c r="A500" s="81"/>
      <c r="B500" s="283"/>
      <c r="C500" s="274"/>
      <c r="D500" s="117"/>
      <c r="E500" s="276"/>
      <c r="F500" s="285"/>
    </row>
    <row r="501">
      <c r="A501" s="81"/>
      <c r="B501" s="283"/>
      <c r="C501" s="274"/>
      <c r="D501" s="117"/>
      <c r="E501" s="276"/>
      <c r="F501" s="285"/>
    </row>
    <row r="502">
      <c r="A502" s="81"/>
      <c r="B502" s="283"/>
      <c r="C502" s="274"/>
      <c r="D502" s="117"/>
      <c r="E502" s="276"/>
      <c r="F502" s="285"/>
    </row>
    <row r="503">
      <c r="A503" s="81"/>
      <c r="B503" s="283"/>
      <c r="C503" s="274"/>
      <c r="D503" s="117"/>
      <c r="E503" s="276"/>
      <c r="F503" s="285"/>
    </row>
    <row r="504">
      <c r="A504" s="81"/>
      <c r="B504" s="283"/>
      <c r="C504" s="274"/>
      <c r="D504" s="117"/>
      <c r="E504" s="276"/>
      <c r="F504" s="285"/>
    </row>
    <row r="505">
      <c r="A505" s="81"/>
      <c r="B505" s="283"/>
      <c r="C505" s="274"/>
      <c r="D505" s="117"/>
      <c r="E505" s="276"/>
      <c r="F505" s="285"/>
    </row>
    <row r="506">
      <c r="A506" s="81"/>
      <c r="B506" s="283"/>
      <c r="C506" s="274"/>
      <c r="D506" s="117"/>
      <c r="E506" s="276"/>
      <c r="F506" s="285"/>
    </row>
    <row r="507">
      <c r="A507" s="81"/>
      <c r="B507" s="283"/>
      <c r="C507" s="274"/>
      <c r="D507" s="117"/>
      <c r="E507" s="276"/>
      <c r="F507" s="285"/>
    </row>
    <row r="508">
      <c r="A508" s="81"/>
      <c r="B508" s="283"/>
      <c r="C508" s="274"/>
      <c r="D508" s="117"/>
      <c r="E508" s="276"/>
      <c r="F508" s="285"/>
    </row>
    <row r="509">
      <c r="A509" s="81"/>
      <c r="B509" s="283"/>
      <c r="C509" s="274"/>
      <c r="D509" s="117"/>
      <c r="E509" s="276"/>
      <c r="F509" s="285"/>
    </row>
    <row r="510">
      <c r="A510" s="81"/>
      <c r="B510" s="283"/>
      <c r="C510" s="274"/>
      <c r="D510" s="117"/>
      <c r="E510" s="276"/>
      <c r="F510" s="285"/>
    </row>
    <row r="511">
      <c r="A511" s="81"/>
      <c r="B511" s="283"/>
      <c r="C511" s="274"/>
      <c r="D511" s="117"/>
      <c r="E511" s="276"/>
      <c r="F511" s="285"/>
    </row>
    <row r="512">
      <c r="A512" s="81"/>
      <c r="B512" s="283"/>
      <c r="C512" s="274"/>
      <c r="D512" s="117"/>
      <c r="E512" s="276"/>
      <c r="F512" s="285"/>
    </row>
    <row r="513">
      <c r="A513" s="81"/>
      <c r="B513" s="283"/>
      <c r="C513" s="274"/>
      <c r="D513" s="117"/>
      <c r="E513" s="276"/>
      <c r="F513" s="285"/>
    </row>
    <row r="514">
      <c r="A514" s="81"/>
      <c r="B514" s="283"/>
      <c r="C514" s="274"/>
      <c r="D514" s="117"/>
      <c r="E514" s="276"/>
      <c r="F514" s="285"/>
    </row>
    <row r="515">
      <c r="A515" s="81"/>
      <c r="B515" s="283"/>
      <c r="C515" s="274"/>
      <c r="D515" s="117"/>
      <c r="E515" s="276"/>
      <c r="F515" s="285"/>
    </row>
    <row r="516">
      <c r="A516" s="81"/>
      <c r="B516" s="283"/>
      <c r="C516" s="274"/>
      <c r="D516" s="117"/>
      <c r="E516" s="276"/>
      <c r="F516" s="285"/>
    </row>
    <row r="517">
      <c r="A517" s="81"/>
      <c r="B517" s="283"/>
      <c r="C517" s="274"/>
      <c r="D517" s="117"/>
      <c r="E517" s="276"/>
      <c r="F517" s="285"/>
    </row>
    <row r="518">
      <c r="A518" s="81"/>
      <c r="B518" s="283"/>
      <c r="C518" s="274"/>
      <c r="D518" s="117"/>
      <c r="E518" s="276"/>
      <c r="F518" s="285"/>
    </row>
    <row r="519">
      <c r="A519" s="81"/>
      <c r="B519" s="283"/>
      <c r="C519" s="274"/>
      <c r="D519" s="117"/>
      <c r="E519" s="276"/>
      <c r="F519" s="285"/>
    </row>
    <row r="520">
      <c r="A520" s="81"/>
      <c r="B520" s="283"/>
      <c r="C520" s="274"/>
      <c r="D520" s="117"/>
      <c r="E520" s="276"/>
      <c r="F520" s="285"/>
    </row>
    <row r="521">
      <c r="A521" s="81"/>
      <c r="B521" s="283"/>
      <c r="C521" s="274"/>
      <c r="D521" s="117"/>
      <c r="E521" s="276"/>
      <c r="F521" s="285"/>
    </row>
    <row r="522">
      <c r="A522" s="81"/>
      <c r="B522" s="283"/>
      <c r="C522" s="274"/>
      <c r="D522" s="117"/>
      <c r="E522" s="276"/>
      <c r="F522" s="285"/>
    </row>
    <row r="523">
      <c r="A523" s="81"/>
      <c r="B523" s="283"/>
      <c r="C523" s="274"/>
      <c r="D523" s="117"/>
      <c r="E523" s="276"/>
      <c r="F523" s="285"/>
    </row>
    <row r="524">
      <c r="A524" s="81"/>
      <c r="B524" s="283"/>
      <c r="C524" s="274"/>
      <c r="D524" s="117"/>
      <c r="E524" s="276"/>
      <c r="F524" s="285"/>
    </row>
    <row r="525">
      <c r="A525" s="81"/>
      <c r="B525" s="283"/>
      <c r="C525" s="274"/>
      <c r="D525" s="117"/>
      <c r="E525" s="276"/>
      <c r="F525" s="285"/>
    </row>
    <row r="526">
      <c r="A526" s="81"/>
      <c r="B526" s="283"/>
      <c r="C526" s="274"/>
      <c r="D526" s="117"/>
      <c r="E526" s="276"/>
      <c r="F526" s="285"/>
    </row>
    <row r="527">
      <c r="A527" s="81"/>
      <c r="B527" s="283"/>
      <c r="C527" s="274"/>
      <c r="D527" s="117"/>
      <c r="E527" s="276"/>
      <c r="F527" s="285"/>
    </row>
    <row r="528">
      <c r="A528" s="81"/>
      <c r="B528" s="283"/>
      <c r="C528" s="274"/>
      <c r="D528" s="117"/>
      <c r="E528" s="276"/>
      <c r="F528" s="285"/>
    </row>
    <row r="529">
      <c r="A529" s="81"/>
      <c r="B529" s="283"/>
      <c r="C529" s="274"/>
      <c r="D529" s="117"/>
      <c r="E529" s="276"/>
      <c r="F529" s="285"/>
    </row>
    <row r="530">
      <c r="A530" s="81"/>
      <c r="B530" s="283"/>
      <c r="C530" s="274"/>
      <c r="D530" s="117"/>
      <c r="E530" s="276"/>
      <c r="F530" s="285"/>
    </row>
    <row r="531">
      <c r="A531" s="81"/>
      <c r="B531" s="283"/>
      <c r="C531" s="274"/>
      <c r="D531" s="117"/>
      <c r="E531" s="276"/>
      <c r="F531" s="285"/>
    </row>
    <row r="532">
      <c r="A532" s="81"/>
      <c r="B532" s="283"/>
      <c r="C532" s="274"/>
      <c r="D532" s="117"/>
      <c r="E532" s="276"/>
      <c r="F532" s="285"/>
    </row>
    <row r="533">
      <c r="A533" s="81"/>
      <c r="B533" s="283"/>
      <c r="C533" s="274"/>
      <c r="D533" s="117"/>
      <c r="E533" s="276"/>
      <c r="F533" s="285"/>
    </row>
    <row r="534">
      <c r="A534" s="81"/>
      <c r="B534" s="283"/>
      <c r="C534" s="274"/>
      <c r="D534" s="117"/>
      <c r="E534" s="276"/>
      <c r="F534" s="285"/>
    </row>
    <row r="535">
      <c r="A535" s="81"/>
      <c r="B535" s="283"/>
      <c r="C535" s="274"/>
      <c r="D535" s="117"/>
      <c r="E535" s="276"/>
      <c r="F535" s="285"/>
    </row>
    <row r="536">
      <c r="A536" s="81"/>
      <c r="B536" s="283"/>
      <c r="C536" s="274"/>
      <c r="D536" s="117"/>
      <c r="E536" s="276"/>
      <c r="F536" s="285"/>
    </row>
    <row r="537">
      <c r="A537" s="81"/>
      <c r="B537" s="283"/>
      <c r="C537" s="274"/>
      <c r="D537" s="117"/>
      <c r="E537" s="276"/>
      <c r="F537" s="285"/>
    </row>
    <row r="538">
      <c r="A538" s="81"/>
      <c r="B538" s="283"/>
      <c r="C538" s="274"/>
      <c r="D538" s="117"/>
      <c r="E538" s="276"/>
      <c r="F538" s="285"/>
    </row>
    <row r="539">
      <c r="A539" s="81"/>
      <c r="B539" s="283"/>
      <c r="C539" s="274"/>
      <c r="D539" s="117"/>
      <c r="E539" s="276"/>
      <c r="F539" s="285"/>
    </row>
    <row r="540">
      <c r="A540" s="81"/>
      <c r="B540" s="283"/>
      <c r="C540" s="274"/>
      <c r="D540" s="117"/>
      <c r="E540" s="276"/>
      <c r="F540" s="285"/>
    </row>
    <row r="541">
      <c r="A541" s="81"/>
      <c r="B541" s="283"/>
      <c r="C541" s="274"/>
      <c r="D541" s="117"/>
      <c r="E541" s="276"/>
      <c r="F541" s="285"/>
    </row>
    <row r="542">
      <c r="A542" s="81"/>
      <c r="B542" s="283"/>
      <c r="C542" s="274"/>
      <c r="D542" s="117"/>
      <c r="E542" s="276"/>
      <c r="F542" s="285"/>
    </row>
    <row r="543">
      <c r="A543" s="81"/>
      <c r="B543" s="283"/>
      <c r="C543" s="274"/>
      <c r="D543" s="117"/>
      <c r="E543" s="276"/>
      <c r="F543" s="285"/>
    </row>
    <row r="544">
      <c r="A544" s="81"/>
      <c r="B544" s="283"/>
      <c r="C544" s="274"/>
      <c r="D544" s="117"/>
      <c r="E544" s="276"/>
      <c r="F544" s="285"/>
    </row>
    <row r="545">
      <c r="A545" s="81"/>
      <c r="B545" s="283"/>
      <c r="C545" s="274"/>
      <c r="D545" s="117"/>
      <c r="E545" s="276"/>
      <c r="F545" s="285"/>
    </row>
    <row r="546">
      <c r="A546" s="81"/>
      <c r="B546" s="283"/>
      <c r="C546" s="274"/>
      <c r="D546" s="117"/>
      <c r="E546" s="276"/>
      <c r="F546" s="285"/>
    </row>
    <row r="547">
      <c r="A547" s="81"/>
      <c r="B547" s="283"/>
      <c r="C547" s="274"/>
      <c r="D547" s="117"/>
      <c r="E547" s="276"/>
      <c r="F547" s="285"/>
    </row>
    <row r="548">
      <c r="A548" s="81"/>
      <c r="B548" s="283"/>
      <c r="C548" s="274"/>
      <c r="D548" s="117"/>
      <c r="E548" s="276"/>
      <c r="F548" s="285"/>
    </row>
    <row r="549">
      <c r="A549" s="81"/>
      <c r="B549" s="283"/>
      <c r="C549" s="274"/>
      <c r="D549" s="117"/>
      <c r="E549" s="276"/>
      <c r="F549" s="285"/>
    </row>
    <row r="550">
      <c r="A550" s="81"/>
      <c r="B550" s="283"/>
      <c r="C550" s="274"/>
      <c r="D550" s="117"/>
      <c r="E550" s="276"/>
      <c r="F550" s="285"/>
    </row>
    <row r="551">
      <c r="A551" s="81"/>
      <c r="B551" s="283"/>
      <c r="C551" s="274"/>
      <c r="D551" s="117"/>
      <c r="E551" s="276"/>
      <c r="F551" s="285"/>
    </row>
    <row r="552">
      <c r="A552" s="81"/>
      <c r="B552" s="283"/>
      <c r="C552" s="274"/>
      <c r="D552" s="117"/>
      <c r="E552" s="276"/>
      <c r="F552" s="285"/>
    </row>
    <row r="553">
      <c r="A553" s="81"/>
      <c r="B553" s="283"/>
      <c r="C553" s="274"/>
      <c r="D553" s="117"/>
      <c r="E553" s="276"/>
      <c r="F553" s="285"/>
    </row>
    <row r="554">
      <c r="A554" s="81"/>
      <c r="B554" s="283"/>
      <c r="C554" s="274"/>
      <c r="D554" s="117"/>
      <c r="E554" s="276"/>
      <c r="F554" s="285"/>
    </row>
    <row r="555">
      <c r="A555" s="81"/>
      <c r="B555" s="283"/>
      <c r="C555" s="274"/>
      <c r="D555" s="117"/>
      <c r="E555" s="276"/>
      <c r="F555" s="285"/>
    </row>
    <row r="556">
      <c r="A556" s="81"/>
      <c r="B556" s="283"/>
      <c r="C556" s="274"/>
      <c r="D556" s="117"/>
      <c r="E556" s="276"/>
      <c r="F556" s="285"/>
    </row>
    <row r="557">
      <c r="A557" s="81"/>
      <c r="B557" s="283"/>
      <c r="C557" s="274"/>
      <c r="D557" s="117"/>
      <c r="E557" s="276"/>
      <c r="F557" s="285"/>
    </row>
    <row r="558">
      <c r="A558" s="81"/>
      <c r="B558" s="283"/>
      <c r="C558" s="274"/>
      <c r="D558" s="117"/>
      <c r="E558" s="276"/>
      <c r="F558" s="285"/>
    </row>
    <row r="559">
      <c r="A559" s="81"/>
      <c r="B559" s="283"/>
      <c r="C559" s="274"/>
      <c r="D559" s="117"/>
      <c r="E559" s="276"/>
      <c r="F559" s="285"/>
    </row>
    <row r="560">
      <c r="A560" s="81"/>
      <c r="B560" s="283"/>
      <c r="C560" s="274"/>
      <c r="D560" s="117"/>
      <c r="E560" s="276"/>
      <c r="F560" s="285"/>
    </row>
    <row r="561">
      <c r="A561" s="81"/>
      <c r="B561" s="283"/>
      <c r="C561" s="274"/>
      <c r="D561" s="117"/>
      <c r="E561" s="276"/>
      <c r="F561" s="285"/>
    </row>
    <row r="562">
      <c r="A562" s="81"/>
      <c r="B562" s="283"/>
      <c r="C562" s="274"/>
      <c r="D562" s="117"/>
      <c r="E562" s="276"/>
      <c r="F562" s="285"/>
    </row>
    <row r="563">
      <c r="A563" s="81"/>
      <c r="B563" s="283"/>
      <c r="C563" s="274"/>
      <c r="D563" s="117"/>
      <c r="E563" s="276"/>
      <c r="F563" s="285"/>
    </row>
    <row r="564">
      <c r="A564" s="81"/>
      <c r="B564" s="283"/>
      <c r="C564" s="274"/>
      <c r="D564" s="117"/>
      <c r="E564" s="276"/>
      <c r="F564" s="285"/>
    </row>
    <row r="565">
      <c r="A565" s="81"/>
      <c r="B565" s="283"/>
      <c r="C565" s="274"/>
      <c r="D565" s="117"/>
      <c r="E565" s="276"/>
      <c r="F565" s="285"/>
    </row>
    <row r="566">
      <c r="A566" s="81"/>
      <c r="B566" s="283"/>
      <c r="C566" s="274"/>
      <c r="D566" s="117"/>
      <c r="E566" s="276"/>
      <c r="F566" s="285"/>
    </row>
    <row r="567">
      <c r="A567" s="81"/>
      <c r="B567" s="283"/>
      <c r="C567" s="274"/>
      <c r="D567" s="117"/>
      <c r="E567" s="276"/>
      <c r="F567" s="285"/>
    </row>
    <row r="568">
      <c r="A568" s="81"/>
      <c r="B568" s="283"/>
      <c r="C568" s="274"/>
      <c r="D568" s="117"/>
      <c r="E568" s="276"/>
      <c r="F568" s="285"/>
    </row>
    <row r="569">
      <c r="A569" s="81"/>
      <c r="B569" s="283"/>
      <c r="C569" s="274"/>
      <c r="D569" s="117"/>
      <c r="E569" s="276"/>
      <c r="F569" s="285"/>
    </row>
    <row r="570">
      <c r="A570" s="81"/>
      <c r="B570" s="283"/>
      <c r="C570" s="274"/>
      <c r="D570" s="117"/>
      <c r="E570" s="276"/>
      <c r="F570" s="285"/>
    </row>
    <row r="571">
      <c r="A571" s="81"/>
      <c r="B571" s="283"/>
      <c r="C571" s="274"/>
      <c r="D571" s="117"/>
      <c r="E571" s="276"/>
      <c r="F571" s="285"/>
    </row>
    <row r="572">
      <c r="A572" s="81"/>
      <c r="B572" s="283"/>
      <c r="C572" s="274"/>
      <c r="D572" s="117"/>
      <c r="E572" s="276"/>
      <c r="F572" s="285"/>
    </row>
    <row r="573">
      <c r="A573" s="81"/>
      <c r="B573" s="283"/>
      <c r="C573" s="274"/>
      <c r="D573" s="117"/>
      <c r="E573" s="276"/>
      <c r="F573" s="285"/>
    </row>
    <row r="574">
      <c r="A574" s="81"/>
      <c r="B574" s="283"/>
      <c r="C574" s="274"/>
      <c r="D574" s="117"/>
      <c r="E574" s="276"/>
      <c r="F574" s="285"/>
    </row>
    <row r="575">
      <c r="A575" s="81"/>
      <c r="B575" s="283"/>
      <c r="C575" s="274"/>
      <c r="D575" s="117"/>
      <c r="E575" s="276"/>
      <c r="F575" s="285"/>
    </row>
    <row r="576">
      <c r="A576" s="81"/>
      <c r="B576" s="283"/>
      <c r="C576" s="274"/>
      <c r="D576" s="117"/>
      <c r="E576" s="276"/>
      <c r="F576" s="285"/>
    </row>
    <row r="577">
      <c r="A577" s="81"/>
      <c r="B577" s="283"/>
      <c r="C577" s="274"/>
      <c r="D577" s="117"/>
      <c r="E577" s="276"/>
      <c r="F577" s="285"/>
    </row>
    <row r="578">
      <c r="A578" s="81"/>
      <c r="B578" s="283"/>
      <c r="C578" s="274"/>
      <c r="D578" s="117"/>
      <c r="E578" s="276"/>
      <c r="F578" s="285"/>
    </row>
    <row r="579">
      <c r="A579" s="81"/>
      <c r="B579" s="283"/>
      <c r="C579" s="274"/>
      <c r="D579" s="117"/>
      <c r="E579" s="276"/>
      <c r="F579" s="285"/>
    </row>
    <row r="580">
      <c r="A580" s="81"/>
      <c r="B580" s="283"/>
      <c r="C580" s="274"/>
      <c r="D580" s="117"/>
      <c r="E580" s="276"/>
      <c r="F580" s="285"/>
    </row>
    <row r="581">
      <c r="A581" s="81"/>
      <c r="B581" s="283"/>
      <c r="C581" s="274"/>
      <c r="D581" s="117"/>
      <c r="E581" s="276"/>
      <c r="F581" s="285"/>
    </row>
    <row r="582">
      <c r="A582" s="81"/>
      <c r="B582" s="283"/>
      <c r="C582" s="274"/>
      <c r="D582" s="117"/>
      <c r="E582" s="276"/>
      <c r="F582" s="285"/>
    </row>
    <row r="583">
      <c r="A583" s="81"/>
      <c r="B583" s="283"/>
      <c r="C583" s="274"/>
      <c r="D583" s="117"/>
      <c r="E583" s="276"/>
      <c r="F583" s="285"/>
    </row>
    <row r="584">
      <c r="A584" s="81"/>
      <c r="B584" s="283"/>
      <c r="C584" s="274"/>
      <c r="D584" s="117"/>
      <c r="E584" s="276"/>
      <c r="F584" s="285"/>
    </row>
    <row r="585">
      <c r="A585" s="81"/>
      <c r="B585" s="283"/>
      <c r="C585" s="274"/>
      <c r="D585" s="117"/>
      <c r="E585" s="276"/>
      <c r="F585" s="285"/>
    </row>
    <row r="586">
      <c r="A586" s="81"/>
      <c r="B586" s="283"/>
      <c r="C586" s="274"/>
      <c r="D586" s="117"/>
      <c r="E586" s="276"/>
      <c r="F586" s="285"/>
    </row>
    <row r="587">
      <c r="A587" s="81"/>
      <c r="B587" s="283"/>
      <c r="C587" s="274"/>
      <c r="D587" s="117"/>
      <c r="E587" s="276"/>
      <c r="F587" s="285"/>
    </row>
    <row r="588">
      <c r="A588" s="81"/>
      <c r="B588" s="283"/>
      <c r="C588" s="274"/>
      <c r="D588" s="117"/>
      <c r="E588" s="276"/>
      <c r="F588" s="285"/>
    </row>
    <row r="589">
      <c r="A589" s="81"/>
      <c r="B589" s="283"/>
      <c r="C589" s="274"/>
      <c r="D589" s="117"/>
      <c r="E589" s="276"/>
      <c r="F589" s="285"/>
    </row>
    <row r="590">
      <c r="A590" s="81"/>
      <c r="B590" s="283"/>
      <c r="C590" s="274"/>
      <c r="D590" s="117"/>
      <c r="E590" s="276"/>
      <c r="F590" s="285"/>
    </row>
    <row r="591">
      <c r="A591" s="81"/>
      <c r="B591" s="283"/>
      <c r="C591" s="274"/>
      <c r="D591" s="117"/>
      <c r="E591" s="276"/>
      <c r="F591" s="285"/>
    </row>
    <row r="592">
      <c r="A592" s="81"/>
      <c r="B592" s="283"/>
      <c r="C592" s="274"/>
      <c r="D592" s="117"/>
      <c r="E592" s="276"/>
      <c r="F592" s="285"/>
    </row>
    <row r="593">
      <c r="A593" s="81"/>
      <c r="B593" s="283"/>
      <c r="C593" s="274"/>
      <c r="D593" s="117"/>
      <c r="E593" s="276"/>
      <c r="F593" s="285"/>
    </row>
    <row r="594">
      <c r="A594" s="81"/>
      <c r="B594" s="283"/>
      <c r="C594" s="274"/>
      <c r="D594" s="117"/>
      <c r="E594" s="276"/>
      <c r="F594" s="285"/>
    </row>
    <row r="595">
      <c r="A595" s="81"/>
      <c r="B595" s="283"/>
      <c r="C595" s="274"/>
      <c r="D595" s="117"/>
      <c r="E595" s="276"/>
      <c r="F595" s="285"/>
    </row>
    <row r="596">
      <c r="A596" s="81"/>
      <c r="B596" s="283"/>
      <c r="C596" s="274"/>
      <c r="D596" s="117"/>
      <c r="E596" s="276"/>
      <c r="F596" s="285"/>
    </row>
    <row r="597">
      <c r="A597" s="81"/>
      <c r="B597" s="283"/>
      <c r="C597" s="274"/>
      <c r="D597" s="117"/>
      <c r="E597" s="276"/>
      <c r="F597" s="285"/>
    </row>
    <row r="598">
      <c r="A598" s="81"/>
      <c r="B598" s="283"/>
      <c r="C598" s="274"/>
      <c r="D598" s="117"/>
      <c r="E598" s="276"/>
      <c r="F598" s="285"/>
    </row>
    <row r="599">
      <c r="A599" s="81"/>
      <c r="B599" s="283"/>
      <c r="C599" s="274"/>
      <c r="D599" s="117"/>
      <c r="E599" s="276"/>
      <c r="F599" s="285"/>
    </row>
    <row r="600">
      <c r="A600" s="81"/>
      <c r="B600" s="283"/>
      <c r="C600" s="274"/>
      <c r="D600" s="117"/>
      <c r="E600" s="276"/>
      <c r="F600" s="285"/>
    </row>
    <row r="601">
      <c r="A601" s="81"/>
      <c r="B601" s="283"/>
      <c r="C601" s="274"/>
      <c r="D601" s="117"/>
      <c r="E601" s="276"/>
      <c r="F601" s="285"/>
    </row>
    <row r="602">
      <c r="A602" s="81"/>
      <c r="B602" s="283"/>
      <c r="C602" s="274"/>
      <c r="D602" s="117"/>
      <c r="E602" s="276"/>
      <c r="F602" s="285"/>
    </row>
    <row r="603">
      <c r="A603" s="81"/>
      <c r="B603" s="283"/>
      <c r="C603" s="274"/>
      <c r="D603" s="117"/>
      <c r="E603" s="276"/>
      <c r="F603" s="285"/>
    </row>
    <row r="604">
      <c r="A604" s="81"/>
      <c r="B604" s="283"/>
      <c r="C604" s="274"/>
      <c r="D604" s="117"/>
      <c r="E604" s="276"/>
      <c r="F604" s="285"/>
    </row>
    <row r="605">
      <c r="A605" s="81"/>
      <c r="B605" s="283"/>
      <c r="C605" s="274"/>
      <c r="D605" s="117"/>
      <c r="E605" s="276"/>
      <c r="F605" s="285"/>
    </row>
    <row r="606">
      <c r="A606" s="81"/>
      <c r="B606" s="283"/>
      <c r="C606" s="274"/>
      <c r="D606" s="117"/>
      <c r="E606" s="276"/>
      <c r="F606" s="285"/>
    </row>
    <row r="607">
      <c r="A607" s="81"/>
      <c r="B607" s="283"/>
      <c r="C607" s="274"/>
      <c r="D607" s="117"/>
      <c r="E607" s="276"/>
      <c r="F607" s="285"/>
    </row>
    <row r="608">
      <c r="A608" s="81"/>
      <c r="B608" s="283"/>
      <c r="C608" s="274"/>
      <c r="D608" s="117"/>
      <c r="E608" s="276"/>
      <c r="F608" s="285"/>
    </row>
    <row r="609">
      <c r="A609" s="81"/>
      <c r="B609" s="283"/>
      <c r="C609" s="274"/>
      <c r="D609" s="117"/>
      <c r="E609" s="276"/>
      <c r="F609" s="285"/>
    </row>
    <row r="610">
      <c r="A610" s="81"/>
      <c r="B610" s="283"/>
      <c r="C610" s="274"/>
      <c r="D610" s="117"/>
      <c r="E610" s="276"/>
      <c r="F610" s="285"/>
    </row>
    <row r="611">
      <c r="A611" s="81"/>
      <c r="B611" s="283"/>
      <c r="C611" s="274"/>
      <c r="D611" s="117"/>
      <c r="E611" s="276"/>
      <c r="F611" s="285"/>
    </row>
    <row r="612">
      <c r="A612" s="81"/>
      <c r="B612" s="283"/>
      <c r="C612" s="274"/>
      <c r="D612" s="117"/>
      <c r="E612" s="276"/>
      <c r="F612" s="285"/>
    </row>
    <row r="613">
      <c r="A613" s="81"/>
      <c r="B613" s="283"/>
      <c r="C613" s="274"/>
      <c r="D613" s="117"/>
      <c r="E613" s="276"/>
      <c r="F613" s="285"/>
    </row>
    <row r="614">
      <c r="A614" s="81"/>
      <c r="B614" s="283"/>
      <c r="C614" s="274"/>
      <c r="D614" s="117"/>
      <c r="E614" s="276"/>
      <c r="F614" s="285"/>
    </row>
    <row r="615">
      <c r="A615" s="81"/>
      <c r="B615" s="283"/>
      <c r="C615" s="274"/>
      <c r="D615" s="117"/>
      <c r="E615" s="276"/>
      <c r="F615" s="285"/>
    </row>
    <row r="616">
      <c r="A616" s="81"/>
      <c r="B616" s="283"/>
      <c r="C616" s="274"/>
      <c r="D616" s="117"/>
      <c r="E616" s="276"/>
      <c r="F616" s="285"/>
    </row>
    <row r="617">
      <c r="A617" s="81"/>
      <c r="B617" s="283"/>
      <c r="C617" s="274"/>
      <c r="D617" s="117"/>
      <c r="E617" s="276"/>
      <c r="F617" s="285"/>
    </row>
    <row r="618">
      <c r="A618" s="81"/>
      <c r="B618" s="283"/>
      <c r="C618" s="274"/>
      <c r="D618" s="117"/>
      <c r="E618" s="276"/>
      <c r="F618" s="285"/>
    </row>
    <row r="619">
      <c r="A619" s="81"/>
      <c r="B619" s="283"/>
      <c r="C619" s="274"/>
      <c r="D619" s="117"/>
      <c r="E619" s="276"/>
      <c r="F619" s="285"/>
    </row>
    <row r="620">
      <c r="A620" s="81"/>
      <c r="B620" s="283"/>
      <c r="C620" s="274"/>
      <c r="D620" s="117"/>
      <c r="E620" s="276"/>
      <c r="F620" s="285"/>
    </row>
    <row r="621">
      <c r="A621" s="81"/>
      <c r="B621" s="283"/>
      <c r="C621" s="274"/>
      <c r="D621" s="117"/>
      <c r="E621" s="276"/>
      <c r="F621" s="285"/>
    </row>
    <row r="622">
      <c r="A622" s="81"/>
      <c r="B622" s="283"/>
      <c r="C622" s="274"/>
      <c r="D622" s="117"/>
      <c r="E622" s="276"/>
      <c r="F622" s="285"/>
    </row>
    <row r="623">
      <c r="A623" s="81"/>
      <c r="B623" s="283"/>
      <c r="C623" s="274"/>
      <c r="D623" s="117"/>
      <c r="E623" s="276"/>
      <c r="F623" s="285"/>
    </row>
    <row r="624">
      <c r="A624" s="81"/>
      <c r="B624" s="283"/>
      <c r="C624" s="274"/>
      <c r="D624" s="117"/>
      <c r="E624" s="276"/>
      <c r="F624" s="285"/>
    </row>
    <row r="625">
      <c r="A625" s="81"/>
      <c r="B625" s="283"/>
      <c r="C625" s="274"/>
      <c r="D625" s="117"/>
      <c r="E625" s="276"/>
      <c r="F625" s="285"/>
    </row>
    <row r="626">
      <c r="A626" s="81"/>
      <c r="B626" s="283"/>
      <c r="C626" s="274"/>
      <c r="D626" s="117"/>
      <c r="E626" s="276"/>
      <c r="F626" s="285"/>
    </row>
    <row r="627">
      <c r="A627" s="81"/>
      <c r="B627" s="283"/>
      <c r="C627" s="274"/>
      <c r="D627" s="117"/>
      <c r="E627" s="276"/>
      <c r="F627" s="285"/>
    </row>
    <row r="628">
      <c r="A628" s="81"/>
      <c r="B628" s="283"/>
      <c r="C628" s="274"/>
      <c r="D628" s="117"/>
      <c r="E628" s="276"/>
      <c r="F628" s="285"/>
    </row>
    <row r="629">
      <c r="A629" s="81"/>
      <c r="B629" s="283"/>
      <c r="C629" s="274"/>
      <c r="D629" s="117"/>
      <c r="E629" s="276"/>
      <c r="F629" s="285"/>
    </row>
    <row r="630">
      <c r="A630" s="81"/>
      <c r="B630" s="283"/>
      <c r="C630" s="274"/>
      <c r="D630" s="117"/>
      <c r="E630" s="276"/>
      <c r="F630" s="285"/>
    </row>
    <row r="631">
      <c r="A631" s="81"/>
      <c r="B631" s="283"/>
      <c r="C631" s="274"/>
      <c r="D631" s="117"/>
      <c r="E631" s="276"/>
      <c r="F631" s="285"/>
    </row>
    <row r="632">
      <c r="A632" s="81"/>
      <c r="B632" s="283"/>
      <c r="C632" s="274"/>
      <c r="D632" s="117"/>
      <c r="E632" s="276"/>
      <c r="F632" s="285"/>
    </row>
    <row r="633">
      <c r="A633" s="81"/>
      <c r="B633" s="283"/>
      <c r="C633" s="274"/>
      <c r="D633" s="117"/>
      <c r="E633" s="276"/>
      <c r="F633" s="285"/>
    </row>
    <row r="634">
      <c r="A634" s="81"/>
      <c r="B634" s="283"/>
      <c r="C634" s="274"/>
      <c r="D634" s="117"/>
      <c r="E634" s="276"/>
      <c r="F634" s="285"/>
    </row>
    <row r="635">
      <c r="A635" s="81"/>
      <c r="B635" s="283"/>
      <c r="C635" s="274"/>
      <c r="D635" s="117"/>
      <c r="E635" s="276"/>
      <c r="F635" s="285"/>
    </row>
    <row r="636">
      <c r="A636" s="81"/>
      <c r="B636" s="283"/>
      <c r="C636" s="274"/>
      <c r="D636" s="117"/>
      <c r="E636" s="276"/>
      <c r="F636" s="285"/>
    </row>
    <row r="637">
      <c r="A637" s="81"/>
      <c r="B637" s="283"/>
      <c r="C637" s="274"/>
      <c r="D637" s="117"/>
      <c r="E637" s="276"/>
      <c r="F637" s="285"/>
    </row>
    <row r="638">
      <c r="A638" s="81"/>
      <c r="B638" s="283"/>
      <c r="C638" s="274"/>
      <c r="D638" s="117"/>
      <c r="E638" s="276"/>
      <c r="F638" s="285"/>
    </row>
    <row r="639">
      <c r="A639" s="81"/>
      <c r="B639" s="283"/>
      <c r="C639" s="274"/>
      <c r="D639" s="117"/>
      <c r="E639" s="276"/>
      <c r="F639" s="285"/>
    </row>
    <row r="640">
      <c r="A640" s="81"/>
      <c r="B640" s="283"/>
      <c r="C640" s="274"/>
      <c r="D640" s="117"/>
      <c r="E640" s="276"/>
      <c r="F640" s="285"/>
    </row>
    <row r="641">
      <c r="A641" s="81"/>
      <c r="B641" s="283"/>
      <c r="C641" s="274"/>
      <c r="D641" s="117"/>
      <c r="E641" s="276"/>
      <c r="F641" s="285"/>
    </row>
    <row r="642">
      <c r="A642" s="81"/>
      <c r="B642" s="283"/>
      <c r="C642" s="274"/>
      <c r="D642" s="117"/>
      <c r="E642" s="276"/>
      <c r="F642" s="285"/>
    </row>
    <row r="643">
      <c r="A643" s="81"/>
      <c r="B643" s="283"/>
      <c r="C643" s="274"/>
      <c r="D643" s="117"/>
      <c r="E643" s="276"/>
      <c r="F643" s="285"/>
    </row>
    <row r="644">
      <c r="A644" s="81"/>
      <c r="B644" s="283"/>
      <c r="C644" s="274"/>
      <c r="D644" s="117"/>
      <c r="E644" s="276"/>
      <c r="F644" s="285"/>
    </row>
    <row r="645">
      <c r="A645" s="81"/>
      <c r="B645" s="283"/>
      <c r="C645" s="274"/>
      <c r="D645" s="117"/>
      <c r="E645" s="276"/>
      <c r="F645" s="285"/>
    </row>
    <row r="646">
      <c r="A646" s="81"/>
      <c r="B646" s="283"/>
      <c r="C646" s="274"/>
      <c r="D646" s="117"/>
      <c r="E646" s="276"/>
      <c r="F646" s="285"/>
    </row>
    <row r="647">
      <c r="A647" s="81"/>
      <c r="B647" s="283"/>
      <c r="C647" s="274"/>
      <c r="D647" s="117"/>
      <c r="E647" s="276"/>
      <c r="F647" s="285"/>
    </row>
    <row r="648">
      <c r="A648" s="81"/>
      <c r="B648" s="283"/>
      <c r="C648" s="274"/>
      <c r="D648" s="117"/>
      <c r="E648" s="276"/>
      <c r="F648" s="285"/>
    </row>
    <row r="649">
      <c r="A649" s="81"/>
      <c r="B649" s="283"/>
      <c r="C649" s="274"/>
      <c r="D649" s="117"/>
      <c r="E649" s="276"/>
      <c r="F649" s="285"/>
    </row>
    <row r="650">
      <c r="A650" s="81"/>
      <c r="B650" s="283"/>
      <c r="C650" s="274"/>
      <c r="D650" s="117"/>
      <c r="E650" s="276"/>
      <c r="F650" s="285"/>
    </row>
    <row r="651">
      <c r="A651" s="81"/>
      <c r="B651" s="283"/>
      <c r="C651" s="274"/>
      <c r="D651" s="117"/>
      <c r="E651" s="276"/>
      <c r="F651" s="285"/>
    </row>
    <row r="652">
      <c r="A652" s="81"/>
      <c r="B652" s="283"/>
      <c r="C652" s="274"/>
      <c r="D652" s="117"/>
      <c r="E652" s="276"/>
      <c r="F652" s="285"/>
    </row>
    <row r="653">
      <c r="A653" s="81"/>
      <c r="B653" s="283"/>
      <c r="C653" s="274"/>
      <c r="D653" s="117"/>
      <c r="E653" s="276"/>
      <c r="F653" s="285"/>
    </row>
    <row r="654">
      <c r="A654" s="81"/>
      <c r="B654" s="283"/>
      <c r="C654" s="274"/>
      <c r="D654" s="117"/>
      <c r="E654" s="276"/>
      <c r="F654" s="285"/>
    </row>
    <row r="655">
      <c r="A655" s="81"/>
      <c r="B655" s="283"/>
      <c r="C655" s="274"/>
      <c r="D655" s="117"/>
      <c r="E655" s="276"/>
      <c r="F655" s="285"/>
    </row>
    <row r="656">
      <c r="A656" s="81"/>
      <c r="B656" s="283"/>
      <c r="C656" s="274"/>
      <c r="D656" s="117"/>
      <c r="E656" s="276"/>
      <c r="F656" s="285"/>
    </row>
    <row r="657">
      <c r="A657" s="81"/>
      <c r="B657" s="283"/>
      <c r="C657" s="274"/>
      <c r="D657" s="117"/>
      <c r="E657" s="276"/>
      <c r="F657" s="285"/>
    </row>
    <row r="658">
      <c r="A658" s="81"/>
      <c r="B658" s="283"/>
      <c r="C658" s="274"/>
      <c r="D658" s="117"/>
      <c r="E658" s="276"/>
      <c r="F658" s="285"/>
    </row>
    <row r="659">
      <c r="A659" s="81"/>
      <c r="B659" s="283"/>
      <c r="C659" s="274"/>
      <c r="D659" s="117"/>
      <c r="E659" s="276"/>
      <c r="F659" s="285"/>
    </row>
    <row r="660">
      <c r="A660" s="81"/>
      <c r="B660" s="283"/>
      <c r="C660" s="274"/>
      <c r="D660" s="117"/>
      <c r="E660" s="276"/>
      <c r="F660" s="285"/>
    </row>
    <row r="661">
      <c r="A661" s="81"/>
      <c r="B661" s="283"/>
      <c r="C661" s="274"/>
      <c r="D661" s="117"/>
      <c r="E661" s="276"/>
      <c r="F661" s="285"/>
    </row>
    <row r="662">
      <c r="A662" s="81"/>
      <c r="B662" s="283"/>
      <c r="C662" s="274"/>
      <c r="D662" s="117"/>
      <c r="E662" s="276"/>
      <c r="F662" s="285"/>
    </row>
    <row r="663">
      <c r="A663" s="81"/>
      <c r="B663" s="283"/>
      <c r="C663" s="274"/>
      <c r="D663" s="117"/>
      <c r="E663" s="276"/>
      <c r="F663" s="285"/>
    </row>
    <row r="664">
      <c r="A664" s="81"/>
      <c r="B664" s="283"/>
      <c r="C664" s="274"/>
      <c r="D664" s="117"/>
      <c r="E664" s="276"/>
      <c r="F664" s="285"/>
    </row>
    <row r="665">
      <c r="A665" s="81"/>
      <c r="B665" s="283"/>
      <c r="C665" s="274"/>
      <c r="D665" s="117"/>
      <c r="E665" s="276"/>
      <c r="F665" s="285"/>
    </row>
    <row r="666">
      <c r="A666" s="81"/>
      <c r="B666" s="283"/>
      <c r="C666" s="274"/>
      <c r="D666" s="117"/>
      <c r="E666" s="276"/>
      <c r="F666" s="285"/>
    </row>
    <row r="667">
      <c r="A667" s="81"/>
      <c r="B667" s="283"/>
      <c r="C667" s="274"/>
      <c r="D667" s="117"/>
      <c r="E667" s="276"/>
      <c r="F667" s="285"/>
    </row>
    <row r="668">
      <c r="A668" s="81"/>
      <c r="B668" s="283"/>
      <c r="C668" s="274"/>
      <c r="D668" s="117"/>
      <c r="E668" s="276"/>
      <c r="F668" s="285"/>
    </row>
    <row r="669">
      <c r="A669" s="81"/>
      <c r="B669" s="283"/>
      <c r="C669" s="274"/>
      <c r="D669" s="117"/>
      <c r="E669" s="276"/>
      <c r="F669" s="285"/>
    </row>
    <row r="670">
      <c r="A670" s="81"/>
      <c r="B670" s="283"/>
      <c r="C670" s="274"/>
      <c r="D670" s="117"/>
      <c r="E670" s="276"/>
      <c r="F670" s="285"/>
    </row>
    <row r="671">
      <c r="A671" s="81"/>
      <c r="B671" s="283"/>
      <c r="C671" s="274"/>
      <c r="D671" s="117"/>
      <c r="E671" s="276"/>
      <c r="F671" s="285"/>
    </row>
    <row r="672">
      <c r="A672" s="81"/>
      <c r="B672" s="283"/>
      <c r="C672" s="274"/>
      <c r="D672" s="117"/>
      <c r="E672" s="276"/>
      <c r="F672" s="285"/>
    </row>
    <row r="673">
      <c r="A673" s="81"/>
      <c r="B673" s="283"/>
      <c r="C673" s="274"/>
      <c r="D673" s="117"/>
      <c r="E673" s="276"/>
      <c r="F673" s="285"/>
    </row>
    <row r="674">
      <c r="A674" s="81"/>
      <c r="B674" s="283"/>
      <c r="C674" s="274"/>
      <c r="D674" s="117"/>
      <c r="E674" s="276"/>
      <c r="F674" s="285"/>
    </row>
    <row r="675">
      <c r="A675" s="81"/>
      <c r="B675" s="283"/>
      <c r="C675" s="274"/>
      <c r="D675" s="117"/>
      <c r="E675" s="276"/>
      <c r="F675" s="285"/>
    </row>
    <row r="676">
      <c r="A676" s="81"/>
      <c r="B676" s="283"/>
      <c r="C676" s="274"/>
      <c r="D676" s="117"/>
      <c r="E676" s="276"/>
      <c r="F676" s="285"/>
    </row>
    <row r="677">
      <c r="A677" s="81"/>
      <c r="B677" s="283"/>
      <c r="C677" s="274"/>
      <c r="D677" s="117"/>
      <c r="E677" s="276"/>
      <c r="F677" s="285"/>
    </row>
    <row r="678">
      <c r="A678" s="81"/>
      <c r="B678" s="283"/>
      <c r="C678" s="274"/>
      <c r="D678" s="117"/>
      <c r="E678" s="276"/>
      <c r="F678" s="285"/>
    </row>
    <row r="679">
      <c r="A679" s="81"/>
      <c r="B679" s="283"/>
      <c r="C679" s="274"/>
      <c r="D679" s="117"/>
      <c r="E679" s="276"/>
      <c r="F679" s="285"/>
    </row>
    <row r="680">
      <c r="A680" s="81"/>
      <c r="B680" s="283"/>
      <c r="C680" s="274"/>
      <c r="D680" s="117"/>
      <c r="E680" s="276"/>
      <c r="F680" s="285"/>
    </row>
    <row r="681">
      <c r="A681" s="81"/>
      <c r="B681" s="283"/>
      <c r="C681" s="274"/>
      <c r="D681" s="117"/>
      <c r="E681" s="276"/>
      <c r="F681" s="285"/>
    </row>
    <row r="682">
      <c r="A682" s="81"/>
      <c r="B682" s="283"/>
      <c r="C682" s="274"/>
      <c r="D682" s="117"/>
      <c r="E682" s="276"/>
      <c r="F682" s="285"/>
    </row>
    <row r="683">
      <c r="A683" s="81"/>
      <c r="B683" s="283"/>
      <c r="C683" s="274"/>
      <c r="D683" s="117"/>
      <c r="E683" s="276"/>
      <c r="F683" s="285"/>
    </row>
    <row r="684">
      <c r="A684" s="81"/>
      <c r="B684" s="283"/>
      <c r="C684" s="274"/>
      <c r="D684" s="117"/>
      <c r="E684" s="276"/>
      <c r="F684" s="285"/>
    </row>
    <row r="685">
      <c r="A685" s="81"/>
      <c r="B685" s="283"/>
      <c r="C685" s="274"/>
      <c r="D685" s="117"/>
      <c r="E685" s="276"/>
      <c r="F685" s="285"/>
    </row>
    <row r="686">
      <c r="A686" s="81"/>
      <c r="B686" s="283"/>
      <c r="C686" s="274"/>
      <c r="D686" s="117"/>
      <c r="E686" s="276"/>
      <c r="F686" s="285"/>
    </row>
    <row r="687">
      <c r="A687" s="81"/>
      <c r="B687" s="283"/>
      <c r="C687" s="274"/>
      <c r="D687" s="117"/>
      <c r="E687" s="276"/>
      <c r="F687" s="285"/>
    </row>
    <row r="688">
      <c r="A688" s="81"/>
      <c r="B688" s="283"/>
      <c r="C688" s="274"/>
      <c r="D688" s="117"/>
      <c r="E688" s="276"/>
      <c r="F688" s="285"/>
    </row>
    <row r="689">
      <c r="A689" s="81"/>
      <c r="B689" s="283"/>
      <c r="C689" s="274"/>
      <c r="D689" s="117"/>
      <c r="E689" s="276"/>
      <c r="F689" s="285"/>
    </row>
    <row r="690">
      <c r="A690" s="81"/>
      <c r="B690" s="283"/>
      <c r="C690" s="274"/>
      <c r="D690" s="117"/>
      <c r="E690" s="276"/>
      <c r="F690" s="285"/>
    </row>
    <row r="691">
      <c r="A691" s="81"/>
      <c r="B691" s="283"/>
      <c r="C691" s="274"/>
      <c r="D691" s="117"/>
      <c r="E691" s="276"/>
      <c r="F691" s="285"/>
    </row>
    <row r="692">
      <c r="A692" s="81"/>
      <c r="B692" s="283"/>
      <c r="C692" s="274"/>
      <c r="D692" s="117"/>
      <c r="E692" s="276"/>
      <c r="F692" s="285"/>
    </row>
    <row r="693">
      <c r="A693" s="81"/>
      <c r="B693" s="283"/>
      <c r="C693" s="274"/>
      <c r="D693" s="117"/>
      <c r="E693" s="276"/>
      <c r="F693" s="285"/>
    </row>
    <row r="694">
      <c r="A694" s="81"/>
      <c r="B694" s="283"/>
      <c r="C694" s="274"/>
      <c r="D694" s="117"/>
      <c r="E694" s="276"/>
      <c r="F694" s="285"/>
    </row>
    <row r="695">
      <c r="A695" s="81"/>
      <c r="B695" s="283"/>
      <c r="C695" s="274"/>
      <c r="D695" s="117"/>
      <c r="E695" s="276"/>
      <c r="F695" s="285"/>
    </row>
    <row r="696">
      <c r="A696" s="81"/>
      <c r="B696" s="283"/>
      <c r="C696" s="274"/>
      <c r="D696" s="117"/>
      <c r="E696" s="276"/>
      <c r="F696" s="285"/>
    </row>
    <row r="697">
      <c r="A697" s="81"/>
      <c r="B697" s="283"/>
      <c r="C697" s="274"/>
      <c r="D697" s="117"/>
      <c r="E697" s="276"/>
      <c r="F697" s="285"/>
    </row>
    <row r="698">
      <c r="A698" s="81"/>
      <c r="B698" s="283"/>
      <c r="C698" s="274"/>
      <c r="D698" s="117"/>
      <c r="E698" s="276"/>
      <c r="F698" s="285"/>
    </row>
    <row r="699">
      <c r="A699" s="81"/>
      <c r="B699" s="283"/>
      <c r="C699" s="274"/>
      <c r="D699" s="117"/>
      <c r="E699" s="276"/>
      <c r="F699" s="285"/>
    </row>
    <row r="700">
      <c r="A700" s="81"/>
      <c r="B700" s="283"/>
      <c r="C700" s="274"/>
      <c r="D700" s="117"/>
      <c r="E700" s="276"/>
      <c r="F700" s="285"/>
    </row>
    <row r="701">
      <c r="A701" s="81"/>
      <c r="B701" s="283"/>
      <c r="C701" s="274"/>
      <c r="D701" s="117"/>
      <c r="E701" s="276"/>
      <c r="F701" s="285"/>
    </row>
    <row r="702">
      <c r="A702" s="81"/>
      <c r="B702" s="283"/>
      <c r="C702" s="274"/>
      <c r="D702" s="117"/>
      <c r="E702" s="276"/>
      <c r="F702" s="285"/>
    </row>
    <row r="703">
      <c r="A703" s="81"/>
      <c r="B703" s="283"/>
      <c r="C703" s="274"/>
      <c r="D703" s="117"/>
      <c r="E703" s="276"/>
      <c r="F703" s="285"/>
    </row>
    <row r="704">
      <c r="A704" s="81"/>
      <c r="B704" s="283"/>
      <c r="C704" s="274"/>
      <c r="D704" s="117"/>
      <c r="E704" s="276"/>
      <c r="F704" s="285"/>
    </row>
    <row r="705">
      <c r="A705" s="81"/>
      <c r="B705" s="283"/>
      <c r="C705" s="274"/>
      <c r="D705" s="117"/>
      <c r="E705" s="276"/>
      <c r="F705" s="285"/>
    </row>
    <row r="706">
      <c r="A706" s="81"/>
      <c r="B706" s="283"/>
      <c r="C706" s="274"/>
      <c r="D706" s="117"/>
      <c r="E706" s="276"/>
      <c r="F706" s="285"/>
    </row>
    <row r="707">
      <c r="A707" s="81"/>
      <c r="B707" s="283"/>
      <c r="C707" s="274"/>
      <c r="D707" s="117"/>
      <c r="E707" s="276"/>
      <c r="F707" s="285"/>
    </row>
    <row r="708">
      <c r="A708" s="81"/>
      <c r="B708" s="283"/>
      <c r="C708" s="274"/>
      <c r="D708" s="117"/>
      <c r="E708" s="276"/>
      <c r="F708" s="285"/>
    </row>
    <row r="709">
      <c r="A709" s="81"/>
      <c r="B709" s="283"/>
      <c r="C709" s="274"/>
      <c r="D709" s="117"/>
      <c r="E709" s="276"/>
      <c r="F709" s="285"/>
    </row>
    <row r="710">
      <c r="A710" s="81"/>
      <c r="B710" s="283"/>
      <c r="C710" s="274"/>
      <c r="D710" s="117"/>
      <c r="E710" s="276"/>
      <c r="F710" s="285"/>
    </row>
    <row r="711">
      <c r="A711" s="81"/>
      <c r="B711" s="283"/>
      <c r="C711" s="274"/>
      <c r="D711" s="117"/>
      <c r="E711" s="276"/>
      <c r="F711" s="285"/>
    </row>
    <row r="712">
      <c r="A712" s="81"/>
      <c r="B712" s="283"/>
      <c r="C712" s="274"/>
      <c r="D712" s="117"/>
      <c r="E712" s="276"/>
      <c r="F712" s="285"/>
    </row>
    <row r="713">
      <c r="A713" s="81"/>
      <c r="B713" s="283"/>
      <c r="C713" s="274"/>
      <c r="D713" s="117"/>
      <c r="E713" s="276"/>
      <c r="F713" s="285"/>
    </row>
    <row r="714">
      <c r="A714" s="81"/>
      <c r="B714" s="283"/>
      <c r="C714" s="274"/>
      <c r="D714" s="117"/>
      <c r="E714" s="276"/>
      <c r="F714" s="285"/>
    </row>
    <row r="715">
      <c r="A715" s="81"/>
      <c r="B715" s="283"/>
      <c r="C715" s="274"/>
      <c r="D715" s="117"/>
      <c r="E715" s="276"/>
      <c r="F715" s="285"/>
    </row>
    <row r="716">
      <c r="A716" s="81"/>
      <c r="B716" s="283"/>
      <c r="C716" s="274"/>
      <c r="D716" s="117"/>
      <c r="E716" s="276"/>
      <c r="F716" s="285"/>
    </row>
    <row r="717">
      <c r="A717" s="81"/>
      <c r="B717" s="283"/>
      <c r="C717" s="274"/>
      <c r="D717" s="117"/>
      <c r="E717" s="276"/>
      <c r="F717" s="285"/>
    </row>
    <row r="718">
      <c r="A718" s="81"/>
      <c r="B718" s="283"/>
      <c r="C718" s="274"/>
      <c r="D718" s="117"/>
      <c r="E718" s="276"/>
      <c r="F718" s="285"/>
    </row>
    <row r="719">
      <c r="A719" s="81"/>
      <c r="B719" s="283"/>
      <c r="C719" s="274"/>
      <c r="D719" s="117"/>
      <c r="E719" s="276"/>
      <c r="F719" s="285"/>
    </row>
    <row r="720">
      <c r="A720" s="81"/>
      <c r="B720" s="283"/>
      <c r="C720" s="274"/>
      <c r="D720" s="117"/>
      <c r="E720" s="276"/>
      <c r="F720" s="285"/>
    </row>
    <row r="721">
      <c r="A721" s="81"/>
      <c r="B721" s="283"/>
      <c r="C721" s="274"/>
      <c r="D721" s="117"/>
      <c r="E721" s="276"/>
      <c r="F721" s="285"/>
    </row>
    <row r="722">
      <c r="A722" s="81"/>
      <c r="B722" s="283"/>
      <c r="C722" s="274"/>
      <c r="D722" s="117"/>
      <c r="E722" s="276"/>
      <c r="F722" s="285"/>
    </row>
    <row r="723">
      <c r="A723" s="81"/>
      <c r="B723" s="283"/>
      <c r="C723" s="274"/>
      <c r="D723" s="117"/>
      <c r="E723" s="276"/>
      <c r="F723" s="285"/>
    </row>
    <row r="724">
      <c r="A724" s="81"/>
      <c r="B724" s="283"/>
      <c r="C724" s="274"/>
      <c r="D724" s="117"/>
      <c r="E724" s="276"/>
      <c r="F724" s="285"/>
    </row>
    <row r="725">
      <c r="A725" s="81"/>
      <c r="B725" s="283"/>
      <c r="C725" s="274"/>
      <c r="D725" s="117"/>
      <c r="E725" s="276"/>
      <c r="F725" s="285"/>
    </row>
    <row r="726">
      <c r="A726" s="81"/>
      <c r="B726" s="283"/>
      <c r="C726" s="274"/>
      <c r="D726" s="117"/>
      <c r="E726" s="276"/>
      <c r="F726" s="285"/>
    </row>
    <row r="727">
      <c r="A727" s="81"/>
      <c r="B727" s="283"/>
      <c r="C727" s="274"/>
      <c r="D727" s="117"/>
      <c r="E727" s="276"/>
      <c r="F727" s="285"/>
    </row>
    <row r="728">
      <c r="A728" s="81"/>
      <c r="B728" s="283"/>
      <c r="C728" s="274"/>
      <c r="D728" s="117"/>
      <c r="E728" s="276"/>
      <c r="F728" s="285"/>
    </row>
    <row r="729">
      <c r="A729" s="81"/>
      <c r="B729" s="283"/>
      <c r="C729" s="274"/>
      <c r="D729" s="117"/>
      <c r="E729" s="276"/>
      <c r="F729" s="285"/>
    </row>
    <row r="730">
      <c r="A730" s="81"/>
      <c r="B730" s="283"/>
      <c r="C730" s="274"/>
      <c r="D730" s="117"/>
      <c r="E730" s="276"/>
      <c r="F730" s="285"/>
    </row>
    <row r="731">
      <c r="A731" s="81"/>
      <c r="B731" s="283"/>
      <c r="C731" s="274"/>
      <c r="D731" s="117"/>
      <c r="E731" s="276"/>
      <c r="F731" s="285"/>
    </row>
    <row r="732">
      <c r="A732" s="81"/>
      <c r="B732" s="283"/>
      <c r="C732" s="274"/>
      <c r="D732" s="117"/>
      <c r="E732" s="276"/>
      <c r="F732" s="285"/>
    </row>
    <row r="733">
      <c r="A733" s="81"/>
      <c r="B733" s="283"/>
      <c r="C733" s="274"/>
      <c r="D733" s="117"/>
      <c r="E733" s="276"/>
      <c r="F733" s="285"/>
    </row>
    <row r="734">
      <c r="A734" s="81"/>
      <c r="B734" s="283"/>
      <c r="C734" s="274"/>
      <c r="D734" s="117"/>
      <c r="E734" s="276"/>
      <c r="F734" s="285"/>
    </row>
    <row r="735">
      <c r="A735" s="81"/>
      <c r="B735" s="283"/>
      <c r="C735" s="274"/>
      <c r="D735" s="117"/>
      <c r="E735" s="276"/>
      <c r="F735" s="285"/>
    </row>
    <row r="736">
      <c r="A736" s="81"/>
      <c r="B736" s="283"/>
      <c r="C736" s="274"/>
      <c r="D736" s="117"/>
      <c r="E736" s="276"/>
      <c r="F736" s="285"/>
    </row>
    <row r="737">
      <c r="A737" s="81"/>
      <c r="B737" s="283"/>
      <c r="C737" s="274"/>
      <c r="D737" s="117"/>
      <c r="E737" s="276"/>
      <c r="F737" s="285"/>
    </row>
    <row r="738">
      <c r="A738" s="81"/>
      <c r="B738" s="283"/>
      <c r="C738" s="274"/>
      <c r="D738" s="117"/>
      <c r="E738" s="276"/>
      <c r="F738" s="285"/>
    </row>
    <row r="739">
      <c r="A739" s="81"/>
      <c r="B739" s="283"/>
      <c r="C739" s="274"/>
      <c r="D739" s="117"/>
      <c r="E739" s="276"/>
      <c r="F739" s="285"/>
    </row>
    <row r="740">
      <c r="A740" s="81"/>
      <c r="B740" s="283"/>
      <c r="C740" s="274"/>
      <c r="D740" s="117"/>
      <c r="E740" s="276"/>
      <c r="F740" s="285"/>
    </row>
    <row r="741">
      <c r="A741" s="81"/>
      <c r="B741" s="283"/>
      <c r="C741" s="274"/>
      <c r="D741" s="117"/>
      <c r="E741" s="276"/>
      <c r="F741" s="285"/>
    </row>
    <row r="742">
      <c r="A742" s="81"/>
      <c r="B742" s="283"/>
      <c r="C742" s="274"/>
      <c r="D742" s="117"/>
      <c r="E742" s="276"/>
      <c r="F742" s="285"/>
    </row>
    <row r="743">
      <c r="A743" s="81"/>
      <c r="B743" s="283"/>
      <c r="C743" s="274"/>
      <c r="D743" s="117"/>
      <c r="E743" s="276"/>
      <c r="F743" s="285"/>
    </row>
    <row r="744">
      <c r="A744" s="81"/>
      <c r="B744" s="283"/>
      <c r="C744" s="274"/>
      <c r="D744" s="117"/>
      <c r="E744" s="276"/>
      <c r="F744" s="285"/>
    </row>
    <row r="745">
      <c r="A745" s="81"/>
      <c r="B745" s="283"/>
      <c r="C745" s="274"/>
      <c r="D745" s="117"/>
      <c r="E745" s="276"/>
      <c r="F745" s="285"/>
    </row>
    <row r="746">
      <c r="A746" s="81"/>
      <c r="B746" s="283"/>
      <c r="C746" s="274"/>
      <c r="D746" s="117"/>
      <c r="E746" s="276"/>
      <c r="F746" s="285"/>
    </row>
    <row r="747">
      <c r="A747" s="81"/>
      <c r="B747" s="283"/>
      <c r="C747" s="274"/>
      <c r="D747" s="117"/>
      <c r="E747" s="276"/>
      <c r="F747" s="285"/>
    </row>
    <row r="748">
      <c r="A748" s="81"/>
      <c r="B748" s="283"/>
      <c r="C748" s="274"/>
      <c r="D748" s="117"/>
      <c r="E748" s="276"/>
      <c r="F748" s="285"/>
    </row>
    <row r="749">
      <c r="A749" s="81"/>
      <c r="B749" s="283"/>
      <c r="C749" s="274"/>
      <c r="D749" s="117"/>
      <c r="E749" s="276"/>
      <c r="F749" s="285"/>
    </row>
    <row r="750">
      <c r="A750" s="81"/>
      <c r="B750" s="283"/>
      <c r="C750" s="274"/>
      <c r="D750" s="117"/>
      <c r="E750" s="276"/>
      <c r="F750" s="285"/>
    </row>
    <row r="751">
      <c r="A751" s="81"/>
      <c r="B751" s="283"/>
      <c r="C751" s="274"/>
      <c r="D751" s="117"/>
      <c r="E751" s="276"/>
      <c r="F751" s="285"/>
    </row>
    <row r="752">
      <c r="A752" s="81"/>
      <c r="B752" s="283"/>
      <c r="C752" s="274"/>
      <c r="D752" s="117"/>
      <c r="E752" s="276"/>
      <c r="F752" s="285"/>
    </row>
    <row r="753">
      <c r="A753" s="81"/>
      <c r="B753" s="283"/>
      <c r="C753" s="274"/>
      <c r="D753" s="117"/>
      <c r="E753" s="276"/>
      <c r="F753" s="285"/>
    </row>
    <row r="754">
      <c r="A754" s="81"/>
      <c r="B754" s="283"/>
      <c r="C754" s="274"/>
      <c r="D754" s="117"/>
      <c r="E754" s="276"/>
      <c r="F754" s="285"/>
    </row>
    <row r="755">
      <c r="A755" s="81"/>
      <c r="B755" s="283"/>
      <c r="C755" s="274"/>
      <c r="D755" s="117"/>
      <c r="E755" s="276"/>
      <c r="F755" s="285"/>
    </row>
    <row r="756">
      <c r="A756" s="81"/>
      <c r="B756" s="283"/>
      <c r="C756" s="274"/>
      <c r="D756" s="117"/>
      <c r="E756" s="276"/>
      <c r="F756" s="285"/>
    </row>
    <row r="757">
      <c r="A757" s="81"/>
      <c r="B757" s="283"/>
      <c r="C757" s="274"/>
      <c r="D757" s="117"/>
      <c r="E757" s="276"/>
      <c r="F757" s="285"/>
    </row>
    <row r="758">
      <c r="A758" s="81"/>
      <c r="B758" s="283"/>
      <c r="C758" s="274"/>
      <c r="D758" s="117"/>
      <c r="E758" s="276"/>
      <c r="F758" s="285"/>
    </row>
    <row r="759">
      <c r="A759" s="81"/>
      <c r="B759" s="283"/>
      <c r="C759" s="274"/>
      <c r="D759" s="117"/>
      <c r="E759" s="276"/>
      <c r="F759" s="285"/>
    </row>
    <row r="760">
      <c r="A760" s="81"/>
      <c r="B760" s="283"/>
      <c r="C760" s="274"/>
      <c r="D760" s="117"/>
      <c r="E760" s="276"/>
      <c r="F760" s="285"/>
    </row>
    <row r="761">
      <c r="A761" s="81"/>
      <c r="B761" s="283"/>
      <c r="C761" s="274"/>
      <c r="D761" s="117"/>
      <c r="E761" s="276"/>
      <c r="F761" s="285"/>
    </row>
    <row r="762">
      <c r="A762" s="81"/>
      <c r="B762" s="283"/>
      <c r="C762" s="274"/>
      <c r="D762" s="117"/>
      <c r="E762" s="276"/>
      <c r="F762" s="285"/>
    </row>
    <row r="763">
      <c r="A763" s="81"/>
      <c r="B763" s="283"/>
      <c r="C763" s="274"/>
      <c r="D763" s="117"/>
      <c r="E763" s="276"/>
      <c r="F763" s="285"/>
    </row>
    <row r="764">
      <c r="A764" s="81"/>
      <c r="B764" s="283"/>
      <c r="C764" s="274"/>
      <c r="D764" s="117"/>
      <c r="E764" s="276"/>
      <c r="F764" s="285"/>
    </row>
    <row r="765">
      <c r="A765" s="81"/>
      <c r="B765" s="283"/>
      <c r="C765" s="274"/>
      <c r="D765" s="117"/>
      <c r="E765" s="276"/>
      <c r="F765" s="285"/>
    </row>
    <row r="766">
      <c r="A766" s="81"/>
      <c r="B766" s="283"/>
      <c r="C766" s="274"/>
      <c r="D766" s="117"/>
      <c r="E766" s="276"/>
      <c r="F766" s="285"/>
    </row>
    <row r="767">
      <c r="A767" s="81"/>
      <c r="B767" s="283"/>
      <c r="C767" s="274"/>
      <c r="D767" s="117"/>
      <c r="E767" s="276"/>
      <c r="F767" s="285"/>
    </row>
    <row r="768">
      <c r="A768" s="81"/>
      <c r="B768" s="283"/>
      <c r="C768" s="274"/>
      <c r="D768" s="117"/>
      <c r="E768" s="276"/>
      <c r="F768" s="285"/>
    </row>
    <row r="769">
      <c r="A769" s="81"/>
      <c r="B769" s="283"/>
      <c r="C769" s="274"/>
      <c r="D769" s="117"/>
      <c r="E769" s="276"/>
      <c r="F769" s="285"/>
    </row>
    <row r="770">
      <c r="A770" s="81"/>
      <c r="B770" s="283"/>
      <c r="C770" s="274"/>
      <c r="D770" s="117"/>
      <c r="E770" s="276"/>
      <c r="F770" s="285"/>
    </row>
    <row r="771">
      <c r="A771" s="81"/>
      <c r="B771" s="283"/>
      <c r="C771" s="274"/>
      <c r="D771" s="117"/>
      <c r="E771" s="276"/>
      <c r="F771" s="285"/>
    </row>
    <row r="772">
      <c r="A772" s="81"/>
      <c r="B772" s="283"/>
      <c r="C772" s="274"/>
      <c r="D772" s="117"/>
      <c r="E772" s="276"/>
      <c r="F772" s="285"/>
    </row>
    <row r="773">
      <c r="A773" s="81"/>
      <c r="B773" s="283"/>
      <c r="C773" s="274"/>
      <c r="D773" s="117"/>
      <c r="E773" s="276"/>
      <c r="F773" s="285"/>
    </row>
    <row r="774">
      <c r="A774" s="81"/>
      <c r="B774" s="283"/>
      <c r="C774" s="274"/>
      <c r="D774" s="117"/>
      <c r="E774" s="276"/>
      <c r="F774" s="285"/>
    </row>
    <row r="775">
      <c r="A775" s="81"/>
      <c r="B775" s="283"/>
      <c r="C775" s="274"/>
      <c r="D775" s="117"/>
      <c r="E775" s="276"/>
      <c r="F775" s="285"/>
    </row>
    <row r="776">
      <c r="A776" s="81"/>
      <c r="B776" s="283"/>
      <c r="C776" s="274"/>
      <c r="D776" s="117"/>
      <c r="E776" s="276"/>
      <c r="F776" s="285"/>
    </row>
    <row r="777">
      <c r="A777" s="81"/>
      <c r="B777" s="283"/>
      <c r="C777" s="274"/>
      <c r="D777" s="117"/>
      <c r="E777" s="276"/>
      <c r="F777" s="285"/>
    </row>
    <row r="778">
      <c r="A778" s="81"/>
      <c r="B778" s="283"/>
      <c r="C778" s="274"/>
      <c r="D778" s="117"/>
      <c r="E778" s="276"/>
      <c r="F778" s="285"/>
    </row>
    <row r="779">
      <c r="A779" s="81"/>
      <c r="B779" s="283"/>
      <c r="C779" s="274"/>
      <c r="D779" s="117"/>
      <c r="E779" s="276"/>
      <c r="F779" s="285"/>
    </row>
    <row r="780">
      <c r="A780" s="81"/>
      <c r="B780" s="283"/>
      <c r="C780" s="274"/>
      <c r="D780" s="117"/>
      <c r="E780" s="276"/>
      <c r="F780" s="285"/>
    </row>
    <row r="781">
      <c r="A781" s="81"/>
      <c r="B781" s="283"/>
      <c r="C781" s="274"/>
      <c r="D781" s="117"/>
      <c r="E781" s="276"/>
      <c r="F781" s="285"/>
    </row>
    <row r="782">
      <c r="A782" s="81"/>
      <c r="B782" s="283"/>
      <c r="C782" s="274"/>
      <c r="D782" s="117"/>
      <c r="E782" s="276"/>
      <c r="F782" s="285"/>
    </row>
    <row r="783">
      <c r="A783" s="81"/>
      <c r="B783" s="283"/>
      <c r="C783" s="274"/>
      <c r="D783" s="117"/>
      <c r="E783" s="276"/>
      <c r="F783" s="285"/>
    </row>
    <row r="784">
      <c r="A784" s="81"/>
      <c r="B784" s="283"/>
      <c r="C784" s="274"/>
      <c r="D784" s="117"/>
      <c r="E784" s="276"/>
      <c r="F784" s="285"/>
    </row>
    <row r="785">
      <c r="A785" s="81"/>
      <c r="B785" s="283"/>
      <c r="C785" s="274"/>
      <c r="D785" s="117"/>
      <c r="E785" s="276"/>
      <c r="F785" s="285"/>
    </row>
    <row r="786">
      <c r="A786" s="81"/>
      <c r="B786" s="283"/>
      <c r="C786" s="274"/>
      <c r="D786" s="117"/>
      <c r="E786" s="276"/>
      <c r="F786" s="285"/>
    </row>
    <row r="787">
      <c r="A787" s="81"/>
      <c r="B787" s="283"/>
      <c r="C787" s="274"/>
      <c r="D787" s="117"/>
      <c r="E787" s="276"/>
      <c r="F787" s="285"/>
    </row>
    <row r="788">
      <c r="A788" s="81"/>
      <c r="B788" s="283"/>
      <c r="C788" s="274"/>
      <c r="D788" s="117"/>
      <c r="E788" s="276"/>
      <c r="F788" s="285"/>
    </row>
    <row r="789">
      <c r="A789" s="81"/>
      <c r="B789" s="283"/>
      <c r="C789" s="274"/>
      <c r="D789" s="117"/>
      <c r="E789" s="276"/>
      <c r="F789" s="285"/>
    </row>
    <row r="790">
      <c r="A790" s="81"/>
      <c r="B790" s="283"/>
      <c r="C790" s="274"/>
      <c r="D790" s="117"/>
      <c r="E790" s="276"/>
      <c r="F790" s="285"/>
    </row>
    <row r="791">
      <c r="A791" s="81"/>
      <c r="B791" s="283"/>
      <c r="C791" s="274"/>
      <c r="D791" s="117"/>
      <c r="E791" s="276"/>
      <c r="F791" s="285"/>
    </row>
    <row r="792">
      <c r="A792" s="81"/>
      <c r="B792" s="283"/>
      <c r="C792" s="274"/>
      <c r="D792" s="117"/>
      <c r="E792" s="276"/>
      <c r="F792" s="285"/>
    </row>
    <row r="793">
      <c r="A793" s="81"/>
      <c r="B793" s="283"/>
      <c r="C793" s="274"/>
      <c r="D793" s="117"/>
      <c r="E793" s="276"/>
      <c r="F793" s="285"/>
    </row>
    <row r="794">
      <c r="A794" s="81"/>
      <c r="B794" s="283"/>
      <c r="C794" s="274"/>
      <c r="D794" s="117"/>
      <c r="E794" s="276"/>
      <c r="F794" s="285"/>
    </row>
    <row r="795">
      <c r="A795" s="81"/>
      <c r="B795" s="283"/>
      <c r="C795" s="274"/>
      <c r="D795" s="117"/>
      <c r="E795" s="276"/>
      <c r="F795" s="285"/>
    </row>
    <row r="796">
      <c r="A796" s="81"/>
      <c r="B796" s="283"/>
      <c r="C796" s="274"/>
      <c r="D796" s="117"/>
      <c r="E796" s="276"/>
      <c r="F796" s="285"/>
    </row>
    <row r="797">
      <c r="A797" s="81"/>
      <c r="B797" s="283"/>
      <c r="C797" s="274"/>
      <c r="D797" s="117"/>
      <c r="E797" s="276"/>
      <c r="F797" s="285"/>
    </row>
    <row r="798">
      <c r="A798" s="81"/>
      <c r="B798" s="283"/>
      <c r="C798" s="274"/>
      <c r="D798" s="117"/>
      <c r="E798" s="276"/>
      <c r="F798" s="285"/>
    </row>
    <row r="799">
      <c r="A799" s="81"/>
      <c r="B799" s="283"/>
      <c r="C799" s="274"/>
      <c r="D799" s="117"/>
      <c r="E799" s="276"/>
      <c r="F799" s="285"/>
    </row>
    <row r="800">
      <c r="A800" s="81"/>
      <c r="B800" s="283"/>
      <c r="C800" s="274"/>
      <c r="D800" s="117"/>
      <c r="E800" s="276"/>
      <c r="F800" s="285"/>
    </row>
    <row r="801">
      <c r="A801" s="81"/>
      <c r="B801" s="283"/>
      <c r="C801" s="274"/>
      <c r="D801" s="117"/>
      <c r="E801" s="276"/>
      <c r="F801" s="285"/>
    </row>
    <row r="802">
      <c r="A802" s="81"/>
      <c r="B802" s="283"/>
      <c r="C802" s="274"/>
      <c r="D802" s="117"/>
      <c r="E802" s="276"/>
      <c r="F802" s="285"/>
    </row>
    <row r="803">
      <c r="A803" s="81"/>
      <c r="B803" s="283"/>
      <c r="C803" s="274"/>
      <c r="D803" s="117"/>
      <c r="E803" s="276"/>
      <c r="F803" s="285"/>
    </row>
    <row r="804">
      <c r="A804" s="81"/>
      <c r="B804" s="283"/>
      <c r="C804" s="274"/>
      <c r="D804" s="117"/>
      <c r="E804" s="276"/>
      <c r="F804" s="285"/>
    </row>
    <row r="805">
      <c r="A805" s="81"/>
      <c r="B805" s="283"/>
      <c r="C805" s="274"/>
      <c r="D805" s="117"/>
      <c r="E805" s="276"/>
      <c r="F805" s="285"/>
    </row>
    <row r="806">
      <c r="A806" s="81"/>
      <c r="B806" s="283"/>
      <c r="C806" s="274"/>
      <c r="D806" s="117"/>
      <c r="E806" s="276"/>
      <c r="F806" s="285"/>
    </row>
    <row r="807">
      <c r="A807" s="81"/>
      <c r="B807" s="283"/>
      <c r="C807" s="274"/>
      <c r="D807" s="117"/>
      <c r="E807" s="276"/>
      <c r="F807" s="285"/>
    </row>
    <row r="808">
      <c r="A808" s="81"/>
      <c r="B808" s="283"/>
      <c r="C808" s="274"/>
      <c r="D808" s="117"/>
      <c r="E808" s="276"/>
      <c r="F808" s="285"/>
    </row>
    <row r="809">
      <c r="A809" s="81"/>
      <c r="B809" s="283"/>
      <c r="C809" s="274"/>
      <c r="D809" s="117"/>
      <c r="E809" s="276"/>
      <c r="F809" s="285"/>
    </row>
    <row r="810">
      <c r="A810" s="81"/>
      <c r="B810" s="283"/>
      <c r="C810" s="274"/>
      <c r="D810" s="117"/>
      <c r="E810" s="276"/>
      <c r="F810" s="285"/>
    </row>
    <row r="811">
      <c r="A811" s="81"/>
      <c r="B811" s="283"/>
      <c r="C811" s="274"/>
      <c r="D811" s="117"/>
      <c r="E811" s="276"/>
      <c r="F811" s="285"/>
    </row>
    <row r="812">
      <c r="A812" s="81"/>
      <c r="B812" s="283"/>
      <c r="C812" s="274"/>
      <c r="D812" s="117"/>
      <c r="E812" s="276"/>
      <c r="F812" s="285"/>
    </row>
    <row r="813">
      <c r="A813" s="81"/>
      <c r="B813" s="283"/>
      <c r="C813" s="274"/>
      <c r="D813" s="117"/>
      <c r="E813" s="276"/>
      <c r="F813" s="285"/>
    </row>
    <row r="814">
      <c r="A814" s="81"/>
      <c r="B814" s="283"/>
      <c r="C814" s="274"/>
      <c r="D814" s="117"/>
      <c r="E814" s="276"/>
      <c r="F814" s="285"/>
    </row>
    <row r="815">
      <c r="A815" s="81"/>
      <c r="B815" s="283"/>
      <c r="C815" s="274"/>
      <c r="D815" s="117"/>
      <c r="E815" s="276"/>
      <c r="F815" s="285"/>
    </row>
    <row r="816">
      <c r="A816" s="81"/>
      <c r="B816" s="283"/>
      <c r="C816" s="274"/>
      <c r="D816" s="117"/>
      <c r="E816" s="276"/>
      <c r="F816" s="285"/>
    </row>
    <row r="817">
      <c r="A817" s="81"/>
      <c r="B817" s="283"/>
      <c r="C817" s="274"/>
      <c r="D817" s="117"/>
      <c r="E817" s="276"/>
      <c r="F817" s="285"/>
    </row>
    <row r="818">
      <c r="A818" s="81"/>
      <c r="B818" s="283"/>
      <c r="C818" s="274"/>
      <c r="D818" s="117"/>
      <c r="E818" s="276"/>
      <c r="F818" s="285"/>
    </row>
    <row r="819">
      <c r="A819" s="81"/>
      <c r="B819" s="283"/>
      <c r="C819" s="274"/>
      <c r="D819" s="117"/>
      <c r="E819" s="276"/>
      <c r="F819" s="285"/>
    </row>
    <row r="820">
      <c r="A820" s="81"/>
      <c r="B820" s="283"/>
      <c r="C820" s="274"/>
      <c r="D820" s="117"/>
      <c r="E820" s="276"/>
      <c r="F820" s="285"/>
    </row>
    <row r="821">
      <c r="A821" s="81"/>
      <c r="B821" s="283"/>
      <c r="C821" s="274"/>
      <c r="D821" s="117"/>
      <c r="E821" s="276"/>
      <c r="F821" s="285"/>
    </row>
    <row r="822">
      <c r="A822" s="81"/>
      <c r="B822" s="283"/>
      <c r="C822" s="274"/>
      <c r="D822" s="117"/>
      <c r="E822" s="276"/>
      <c r="F822" s="285"/>
    </row>
    <row r="823">
      <c r="A823" s="81"/>
      <c r="B823" s="283"/>
      <c r="C823" s="274"/>
      <c r="D823" s="117"/>
      <c r="E823" s="276"/>
      <c r="F823" s="285"/>
    </row>
    <row r="824">
      <c r="A824" s="81"/>
      <c r="B824" s="283"/>
      <c r="C824" s="274"/>
      <c r="D824" s="117"/>
      <c r="E824" s="276"/>
      <c r="F824" s="285"/>
    </row>
    <row r="825">
      <c r="A825" s="81"/>
      <c r="B825" s="283"/>
      <c r="C825" s="274"/>
      <c r="D825" s="117"/>
      <c r="E825" s="276"/>
      <c r="F825" s="285"/>
    </row>
    <row r="826">
      <c r="A826" s="81"/>
      <c r="B826" s="283"/>
      <c r="C826" s="274"/>
      <c r="D826" s="117"/>
      <c r="E826" s="276"/>
      <c r="F826" s="285"/>
    </row>
    <row r="827">
      <c r="A827" s="81"/>
      <c r="B827" s="283"/>
      <c r="C827" s="274"/>
      <c r="D827" s="117"/>
      <c r="E827" s="276"/>
      <c r="F827" s="285"/>
    </row>
    <row r="828">
      <c r="A828" s="81"/>
      <c r="B828" s="283"/>
      <c r="C828" s="274"/>
      <c r="D828" s="117"/>
      <c r="E828" s="276"/>
      <c r="F828" s="285"/>
    </row>
    <row r="829">
      <c r="A829" s="81"/>
      <c r="B829" s="283"/>
      <c r="C829" s="274"/>
      <c r="D829" s="117"/>
      <c r="E829" s="276"/>
      <c r="F829" s="285"/>
    </row>
    <row r="830">
      <c r="A830" s="81"/>
      <c r="B830" s="283"/>
      <c r="C830" s="274"/>
      <c r="D830" s="117"/>
      <c r="E830" s="276"/>
      <c r="F830" s="285"/>
    </row>
    <row r="831">
      <c r="A831" s="81"/>
      <c r="B831" s="283"/>
      <c r="C831" s="274"/>
      <c r="D831" s="117"/>
      <c r="E831" s="276"/>
      <c r="F831" s="285"/>
    </row>
    <row r="832">
      <c r="A832" s="81"/>
      <c r="B832" s="283"/>
      <c r="C832" s="274"/>
      <c r="D832" s="117"/>
      <c r="E832" s="276"/>
      <c r="F832" s="285"/>
    </row>
    <row r="833">
      <c r="A833" s="81"/>
      <c r="B833" s="283"/>
      <c r="C833" s="274"/>
      <c r="D833" s="117"/>
      <c r="E833" s="276"/>
      <c r="F833" s="285"/>
    </row>
    <row r="834">
      <c r="A834" s="81"/>
      <c r="B834" s="283"/>
      <c r="C834" s="274"/>
      <c r="D834" s="117"/>
      <c r="E834" s="276"/>
      <c r="F834" s="285"/>
    </row>
    <row r="835">
      <c r="A835" s="81"/>
      <c r="B835" s="283"/>
      <c r="C835" s="274"/>
      <c r="D835" s="117"/>
      <c r="E835" s="276"/>
      <c r="F835" s="285"/>
    </row>
    <row r="836">
      <c r="A836" s="81"/>
      <c r="B836" s="283"/>
      <c r="C836" s="274"/>
      <c r="D836" s="117"/>
      <c r="E836" s="276"/>
      <c r="F836" s="285"/>
    </row>
    <row r="837">
      <c r="A837" s="81"/>
      <c r="B837" s="283"/>
      <c r="C837" s="274"/>
      <c r="D837" s="117"/>
      <c r="E837" s="276"/>
      <c r="F837" s="285"/>
    </row>
    <row r="838">
      <c r="A838" s="81"/>
      <c r="B838" s="283"/>
      <c r="C838" s="274"/>
      <c r="D838" s="117"/>
      <c r="E838" s="276"/>
      <c r="F838" s="285"/>
    </row>
    <row r="839">
      <c r="A839" s="81"/>
      <c r="B839" s="283"/>
      <c r="C839" s="274"/>
      <c r="D839" s="117"/>
      <c r="E839" s="276"/>
      <c r="F839" s="285"/>
    </row>
    <row r="840">
      <c r="A840" s="81"/>
      <c r="B840" s="283"/>
      <c r="C840" s="274"/>
      <c r="D840" s="117"/>
      <c r="E840" s="276"/>
      <c r="F840" s="285"/>
    </row>
    <row r="841">
      <c r="A841" s="81"/>
      <c r="B841" s="283"/>
      <c r="C841" s="274"/>
      <c r="D841" s="117"/>
      <c r="E841" s="276"/>
      <c r="F841" s="285"/>
    </row>
    <row r="842">
      <c r="A842" s="81"/>
      <c r="B842" s="283"/>
      <c r="C842" s="274"/>
      <c r="D842" s="117"/>
      <c r="E842" s="276"/>
      <c r="F842" s="285"/>
    </row>
    <row r="843">
      <c r="A843" s="81"/>
      <c r="B843" s="283"/>
      <c r="C843" s="274"/>
      <c r="D843" s="117"/>
      <c r="E843" s="276"/>
      <c r="F843" s="285"/>
    </row>
    <row r="844">
      <c r="A844" s="81"/>
      <c r="B844" s="283"/>
      <c r="C844" s="274"/>
      <c r="D844" s="117"/>
      <c r="E844" s="276"/>
      <c r="F844" s="285"/>
    </row>
    <row r="845">
      <c r="A845" s="81"/>
      <c r="B845" s="283"/>
      <c r="C845" s="274"/>
      <c r="D845" s="117"/>
      <c r="E845" s="276"/>
      <c r="F845" s="285"/>
    </row>
    <row r="846">
      <c r="A846" s="81"/>
      <c r="B846" s="283"/>
      <c r="C846" s="274"/>
      <c r="D846" s="117"/>
      <c r="E846" s="276"/>
      <c r="F846" s="285"/>
    </row>
    <row r="847">
      <c r="A847" s="81"/>
      <c r="B847" s="283"/>
      <c r="C847" s="274"/>
      <c r="D847" s="117"/>
      <c r="E847" s="276"/>
      <c r="F847" s="285"/>
    </row>
    <row r="848">
      <c r="A848" s="81"/>
      <c r="B848" s="283"/>
      <c r="C848" s="274"/>
      <c r="D848" s="117"/>
      <c r="E848" s="276"/>
      <c r="F848" s="285"/>
    </row>
    <row r="849">
      <c r="A849" s="81"/>
      <c r="B849" s="283"/>
      <c r="C849" s="274"/>
      <c r="D849" s="117"/>
      <c r="E849" s="276"/>
      <c r="F849" s="285"/>
    </row>
    <row r="850">
      <c r="A850" s="81"/>
      <c r="B850" s="283"/>
      <c r="C850" s="274"/>
      <c r="D850" s="117"/>
      <c r="E850" s="276"/>
      <c r="F850" s="285"/>
    </row>
    <row r="851">
      <c r="A851" s="81"/>
      <c r="B851" s="283"/>
      <c r="C851" s="274"/>
      <c r="D851" s="117"/>
      <c r="E851" s="276"/>
      <c r="F851" s="285"/>
    </row>
    <row r="852">
      <c r="A852" s="81"/>
      <c r="B852" s="283"/>
      <c r="C852" s="274"/>
      <c r="D852" s="117"/>
      <c r="E852" s="276"/>
      <c r="F852" s="285"/>
    </row>
    <row r="853">
      <c r="A853" s="81"/>
      <c r="B853" s="283"/>
      <c r="C853" s="274"/>
      <c r="D853" s="117"/>
      <c r="E853" s="276"/>
      <c r="F853" s="285"/>
    </row>
    <row r="854">
      <c r="A854" s="81"/>
      <c r="B854" s="283"/>
      <c r="C854" s="274"/>
      <c r="D854" s="117"/>
      <c r="E854" s="276"/>
      <c r="F854" s="285"/>
    </row>
    <row r="855">
      <c r="A855" s="81"/>
      <c r="B855" s="283"/>
      <c r="C855" s="274"/>
      <c r="D855" s="117"/>
      <c r="E855" s="276"/>
      <c r="F855" s="285"/>
    </row>
    <row r="856">
      <c r="A856" s="81"/>
      <c r="B856" s="283"/>
      <c r="C856" s="274"/>
      <c r="D856" s="117"/>
      <c r="E856" s="276"/>
      <c r="F856" s="285"/>
    </row>
    <row r="857">
      <c r="A857" s="81"/>
      <c r="B857" s="283"/>
      <c r="C857" s="274"/>
      <c r="D857" s="117"/>
      <c r="E857" s="276"/>
      <c r="F857" s="285"/>
    </row>
    <row r="858">
      <c r="A858" s="81"/>
      <c r="B858" s="283"/>
      <c r="C858" s="274"/>
      <c r="D858" s="117"/>
      <c r="E858" s="276"/>
      <c r="F858" s="285"/>
    </row>
    <row r="859">
      <c r="A859" s="81"/>
      <c r="B859" s="283"/>
      <c r="C859" s="274"/>
      <c r="D859" s="117"/>
      <c r="E859" s="276"/>
      <c r="F859" s="285"/>
    </row>
    <row r="860">
      <c r="A860" s="81"/>
      <c r="B860" s="283"/>
      <c r="C860" s="274"/>
      <c r="D860" s="117"/>
      <c r="E860" s="276"/>
      <c r="F860" s="285"/>
    </row>
    <row r="861">
      <c r="A861" s="81"/>
      <c r="B861" s="283"/>
      <c r="C861" s="274"/>
      <c r="D861" s="117"/>
      <c r="E861" s="276"/>
      <c r="F861" s="285"/>
    </row>
    <row r="862">
      <c r="A862" s="81"/>
      <c r="B862" s="283"/>
      <c r="C862" s="274"/>
      <c r="D862" s="117"/>
      <c r="E862" s="276"/>
      <c r="F862" s="285"/>
    </row>
    <row r="863">
      <c r="A863" s="81"/>
      <c r="B863" s="283"/>
      <c r="C863" s="274"/>
      <c r="D863" s="117"/>
      <c r="E863" s="276"/>
      <c r="F863" s="285"/>
    </row>
    <row r="864">
      <c r="A864" s="81"/>
      <c r="B864" s="283"/>
      <c r="C864" s="274"/>
      <c r="D864" s="117"/>
      <c r="E864" s="276"/>
      <c r="F864" s="285"/>
    </row>
    <row r="865">
      <c r="A865" s="81"/>
      <c r="B865" s="283"/>
      <c r="C865" s="274"/>
      <c r="D865" s="117"/>
      <c r="E865" s="276"/>
      <c r="F865" s="285"/>
    </row>
    <row r="866">
      <c r="A866" s="81"/>
      <c r="B866" s="283"/>
      <c r="C866" s="274"/>
      <c r="D866" s="117"/>
      <c r="E866" s="276"/>
      <c r="F866" s="285"/>
    </row>
    <row r="867">
      <c r="A867" s="81"/>
      <c r="B867" s="283"/>
      <c r="C867" s="274"/>
      <c r="D867" s="117"/>
      <c r="E867" s="276"/>
      <c r="F867" s="285"/>
    </row>
    <row r="868">
      <c r="A868" s="81"/>
      <c r="B868" s="283"/>
      <c r="C868" s="274"/>
      <c r="D868" s="117"/>
      <c r="E868" s="276"/>
      <c r="F868" s="285"/>
    </row>
    <row r="869">
      <c r="A869" s="81"/>
      <c r="B869" s="283"/>
      <c r="C869" s="274"/>
      <c r="D869" s="117"/>
      <c r="E869" s="276"/>
      <c r="F869" s="285"/>
    </row>
    <row r="870">
      <c r="A870" s="81"/>
      <c r="B870" s="283"/>
      <c r="C870" s="274"/>
      <c r="D870" s="117"/>
      <c r="E870" s="276"/>
      <c r="F870" s="285"/>
    </row>
    <row r="871">
      <c r="A871" s="81"/>
      <c r="B871" s="283"/>
      <c r="C871" s="274"/>
      <c r="D871" s="117"/>
      <c r="E871" s="276"/>
      <c r="F871" s="285"/>
    </row>
    <row r="872">
      <c r="A872" s="81"/>
      <c r="B872" s="283"/>
      <c r="C872" s="274"/>
      <c r="D872" s="117"/>
      <c r="E872" s="276"/>
      <c r="F872" s="285"/>
    </row>
    <row r="873">
      <c r="A873" s="81"/>
      <c r="B873" s="283"/>
      <c r="C873" s="274"/>
      <c r="D873" s="117"/>
      <c r="E873" s="276"/>
      <c r="F873" s="285"/>
    </row>
    <row r="874">
      <c r="A874" s="81"/>
      <c r="B874" s="283"/>
      <c r="C874" s="274"/>
      <c r="D874" s="117"/>
      <c r="E874" s="276"/>
      <c r="F874" s="285"/>
    </row>
    <row r="875">
      <c r="A875" s="81"/>
      <c r="B875" s="283"/>
      <c r="C875" s="274"/>
      <c r="D875" s="117"/>
      <c r="E875" s="276"/>
      <c r="F875" s="285"/>
    </row>
    <row r="876">
      <c r="A876" s="81"/>
      <c r="B876" s="283"/>
      <c r="C876" s="274"/>
      <c r="D876" s="117"/>
      <c r="E876" s="276"/>
      <c r="F876" s="285"/>
    </row>
    <row r="877">
      <c r="A877" s="81"/>
      <c r="B877" s="283"/>
      <c r="C877" s="274"/>
      <c r="D877" s="117"/>
      <c r="E877" s="276"/>
      <c r="F877" s="285"/>
    </row>
    <row r="878">
      <c r="A878" s="81"/>
      <c r="B878" s="283"/>
      <c r="C878" s="274"/>
      <c r="D878" s="117"/>
      <c r="E878" s="276"/>
      <c r="F878" s="285"/>
    </row>
    <row r="879">
      <c r="A879" s="81"/>
      <c r="B879" s="283"/>
      <c r="C879" s="274"/>
      <c r="D879" s="117"/>
      <c r="E879" s="276"/>
      <c r="F879" s="285"/>
    </row>
    <row r="880">
      <c r="A880" s="81"/>
      <c r="B880" s="283"/>
      <c r="C880" s="274"/>
      <c r="D880" s="117"/>
      <c r="E880" s="276"/>
      <c r="F880" s="285"/>
    </row>
    <row r="881">
      <c r="A881" s="81"/>
      <c r="B881" s="283"/>
      <c r="C881" s="274"/>
      <c r="D881" s="117"/>
      <c r="E881" s="276"/>
      <c r="F881" s="285"/>
    </row>
    <row r="882">
      <c r="A882" s="81"/>
      <c r="B882" s="283"/>
      <c r="C882" s="274"/>
      <c r="D882" s="117"/>
      <c r="E882" s="276"/>
      <c r="F882" s="285"/>
    </row>
    <row r="883">
      <c r="A883" s="81"/>
      <c r="B883" s="283"/>
      <c r="C883" s="274"/>
      <c r="D883" s="117"/>
      <c r="E883" s="276"/>
      <c r="F883" s="285"/>
    </row>
    <row r="884">
      <c r="A884" s="81"/>
      <c r="B884" s="283"/>
      <c r="C884" s="274"/>
      <c r="D884" s="117"/>
      <c r="E884" s="276"/>
      <c r="F884" s="285"/>
    </row>
    <row r="885">
      <c r="A885" s="81"/>
      <c r="B885" s="283"/>
      <c r="C885" s="274"/>
      <c r="D885" s="117"/>
      <c r="E885" s="276"/>
      <c r="F885" s="285"/>
    </row>
    <row r="886">
      <c r="A886" s="81"/>
      <c r="B886" s="283"/>
      <c r="C886" s="274"/>
      <c r="D886" s="117"/>
      <c r="E886" s="276"/>
      <c r="F886" s="285"/>
    </row>
    <row r="887">
      <c r="A887" s="81"/>
      <c r="B887" s="283"/>
      <c r="C887" s="274"/>
      <c r="D887" s="117"/>
      <c r="E887" s="276"/>
      <c r="F887" s="285"/>
    </row>
    <row r="888">
      <c r="A888" s="81"/>
      <c r="B888" s="283"/>
      <c r="C888" s="274"/>
      <c r="D888" s="117"/>
      <c r="E888" s="276"/>
      <c r="F888" s="285"/>
    </row>
    <row r="889">
      <c r="A889" s="81"/>
      <c r="B889" s="283"/>
      <c r="C889" s="274"/>
      <c r="D889" s="117"/>
      <c r="E889" s="276"/>
      <c r="F889" s="285"/>
    </row>
    <row r="890">
      <c r="A890" s="81"/>
      <c r="B890" s="283"/>
      <c r="C890" s="274"/>
      <c r="D890" s="117"/>
      <c r="E890" s="276"/>
      <c r="F890" s="285"/>
    </row>
    <row r="891">
      <c r="A891" s="81"/>
      <c r="B891" s="283"/>
      <c r="C891" s="274"/>
      <c r="D891" s="117"/>
      <c r="E891" s="276"/>
      <c r="F891" s="285"/>
    </row>
    <row r="892">
      <c r="A892" s="81"/>
      <c r="B892" s="283"/>
      <c r="C892" s="274"/>
      <c r="D892" s="117"/>
      <c r="E892" s="276"/>
      <c r="F892" s="285"/>
    </row>
    <row r="893">
      <c r="A893" s="81"/>
      <c r="B893" s="283"/>
      <c r="C893" s="274"/>
      <c r="D893" s="117"/>
      <c r="E893" s="276"/>
      <c r="F893" s="285"/>
    </row>
    <row r="894">
      <c r="A894" s="81"/>
      <c r="B894" s="283"/>
      <c r="C894" s="274"/>
      <c r="D894" s="117"/>
      <c r="E894" s="276"/>
      <c r="F894" s="285"/>
    </row>
    <row r="895">
      <c r="A895" s="81"/>
      <c r="B895" s="283"/>
      <c r="C895" s="274"/>
      <c r="D895" s="117"/>
      <c r="E895" s="276"/>
      <c r="F895" s="285"/>
    </row>
    <row r="896">
      <c r="A896" s="81"/>
      <c r="B896" s="283"/>
      <c r="C896" s="274"/>
      <c r="D896" s="117"/>
      <c r="E896" s="276"/>
      <c r="F896" s="285"/>
    </row>
    <row r="897">
      <c r="A897" s="81"/>
      <c r="B897" s="283"/>
      <c r="C897" s="274"/>
      <c r="D897" s="117"/>
      <c r="E897" s="276"/>
      <c r="F897" s="285"/>
    </row>
    <row r="898">
      <c r="A898" s="81"/>
      <c r="B898" s="283"/>
      <c r="C898" s="274"/>
      <c r="D898" s="117"/>
      <c r="E898" s="276"/>
      <c r="F898" s="285"/>
    </row>
    <row r="899">
      <c r="A899" s="81"/>
      <c r="B899" s="283"/>
      <c r="C899" s="274"/>
      <c r="D899" s="117"/>
      <c r="E899" s="276"/>
      <c r="F899" s="285"/>
    </row>
    <row r="900">
      <c r="A900" s="81"/>
      <c r="B900" s="283"/>
      <c r="C900" s="274"/>
      <c r="D900" s="117"/>
      <c r="E900" s="276"/>
      <c r="F900" s="285"/>
    </row>
    <row r="901">
      <c r="A901" s="81"/>
      <c r="B901" s="283"/>
      <c r="C901" s="274"/>
      <c r="D901" s="117"/>
      <c r="E901" s="276"/>
      <c r="F901" s="285"/>
    </row>
    <row r="902">
      <c r="A902" s="81"/>
      <c r="B902" s="283"/>
      <c r="C902" s="274"/>
      <c r="D902" s="117"/>
      <c r="E902" s="276"/>
      <c r="F902" s="285"/>
    </row>
    <row r="903">
      <c r="A903" s="81"/>
      <c r="B903" s="283"/>
      <c r="C903" s="274"/>
      <c r="D903" s="117"/>
      <c r="E903" s="276"/>
      <c r="F903" s="285"/>
    </row>
    <row r="904">
      <c r="A904" s="81"/>
      <c r="B904" s="283"/>
      <c r="C904" s="274"/>
      <c r="D904" s="117"/>
      <c r="E904" s="276"/>
      <c r="F904" s="285"/>
    </row>
    <row r="905">
      <c r="A905" s="81"/>
      <c r="B905" s="283"/>
      <c r="C905" s="274"/>
      <c r="D905" s="117"/>
      <c r="E905" s="276"/>
      <c r="F905" s="285"/>
    </row>
    <row r="906">
      <c r="A906" s="81"/>
      <c r="B906" s="283"/>
      <c r="C906" s="274"/>
      <c r="D906" s="117"/>
      <c r="E906" s="276"/>
      <c r="F906" s="285"/>
    </row>
    <row r="907">
      <c r="A907" s="81"/>
      <c r="B907" s="283"/>
      <c r="C907" s="274"/>
      <c r="D907" s="117"/>
      <c r="E907" s="276"/>
      <c r="F907" s="285"/>
    </row>
    <row r="908">
      <c r="A908" s="81"/>
      <c r="B908" s="283"/>
      <c r="C908" s="274"/>
      <c r="D908" s="117"/>
      <c r="E908" s="276"/>
      <c r="F908" s="285"/>
    </row>
    <row r="909">
      <c r="A909" s="81"/>
      <c r="B909" s="283"/>
      <c r="C909" s="274"/>
      <c r="D909" s="117"/>
      <c r="E909" s="276"/>
      <c r="F909" s="285"/>
    </row>
    <row r="910">
      <c r="A910" s="81"/>
      <c r="B910" s="283"/>
      <c r="C910" s="274"/>
      <c r="D910" s="117"/>
      <c r="E910" s="276"/>
      <c r="F910" s="285"/>
    </row>
    <row r="911">
      <c r="A911" s="81"/>
      <c r="B911" s="283"/>
      <c r="C911" s="274"/>
      <c r="D911" s="117"/>
      <c r="E911" s="276"/>
      <c r="F911" s="285"/>
    </row>
    <row r="912">
      <c r="A912" s="81"/>
      <c r="B912" s="283"/>
      <c r="C912" s="274"/>
      <c r="D912" s="117"/>
      <c r="E912" s="276"/>
      <c r="F912" s="285"/>
    </row>
    <row r="913">
      <c r="A913" s="81"/>
      <c r="B913" s="283"/>
      <c r="C913" s="274"/>
      <c r="D913" s="117"/>
      <c r="E913" s="276"/>
      <c r="F913" s="285"/>
    </row>
    <row r="914">
      <c r="A914" s="81"/>
      <c r="B914" s="283"/>
      <c r="C914" s="274"/>
      <c r="D914" s="117"/>
      <c r="E914" s="276"/>
      <c r="F914" s="285"/>
    </row>
    <row r="915">
      <c r="A915" s="81"/>
      <c r="B915" s="283"/>
      <c r="C915" s="274"/>
      <c r="D915" s="117"/>
      <c r="E915" s="276"/>
      <c r="F915" s="285"/>
    </row>
    <row r="916">
      <c r="A916" s="81"/>
      <c r="B916" s="283"/>
      <c r="C916" s="274"/>
      <c r="D916" s="117"/>
      <c r="E916" s="276"/>
      <c r="F916" s="285"/>
    </row>
    <row r="917">
      <c r="A917" s="81"/>
      <c r="B917" s="283"/>
      <c r="C917" s="274"/>
      <c r="D917" s="117"/>
      <c r="E917" s="276"/>
      <c r="F917" s="285"/>
    </row>
    <row r="918">
      <c r="A918" s="81"/>
      <c r="B918" s="283"/>
      <c r="C918" s="274"/>
      <c r="D918" s="117"/>
      <c r="E918" s="276"/>
      <c r="F918" s="285"/>
    </row>
    <row r="919">
      <c r="A919" s="81"/>
      <c r="B919" s="283"/>
      <c r="C919" s="274"/>
      <c r="D919" s="117"/>
      <c r="E919" s="276"/>
      <c r="F919" s="285"/>
    </row>
    <row r="920">
      <c r="A920" s="81"/>
      <c r="B920" s="283"/>
      <c r="C920" s="274"/>
      <c r="D920" s="117"/>
      <c r="E920" s="276"/>
      <c r="F920" s="285"/>
    </row>
    <row r="921">
      <c r="A921" s="81"/>
      <c r="B921" s="283"/>
      <c r="C921" s="274"/>
      <c r="D921" s="117"/>
      <c r="E921" s="276"/>
      <c r="F921" s="285"/>
    </row>
    <row r="922">
      <c r="A922" s="81"/>
      <c r="B922" s="283"/>
      <c r="C922" s="274"/>
      <c r="D922" s="117"/>
      <c r="E922" s="276"/>
      <c r="F922" s="285"/>
    </row>
    <row r="923">
      <c r="A923" s="81"/>
      <c r="B923" s="283"/>
      <c r="C923" s="274"/>
      <c r="D923" s="117"/>
      <c r="E923" s="276"/>
      <c r="F923" s="285"/>
    </row>
    <row r="924">
      <c r="A924" s="81"/>
      <c r="B924" s="283"/>
      <c r="C924" s="274"/>
      <c r="D924" s="117"/>
      <c r="E924" s="276"/>
      <c r="F924" s="285"/>
    </row>
    <row r="925">
      <c r="A925" s="81"/>
      <c r="B925" s="283"/>
      <c r="C925" s="274"/>
      <c r="D925" s="117"/>
      <c r="E925" s="276"/>
      <c r="F925" s="285"/>
    </row>
    <row r="926">
      <c r="A926" s="81"/>
      <c r="B926" s="283"/>
      <c r="C926" s="274"/>
      <c r="D926" s="117"/>
      <c r="E926" s="276"/>
      <c r="F926" s="285"/>
    </row>
    <row r="927">
      <c r="A927" s="81"/>
      <c r="B927" s="283"/>
      <c r="C927" s="274"/>
      <c r="D927" s="117"/>
      <c r="E927" s="276"/>
      <c r="F927" s="285"/>
    </row>
    <row r="928">
      <c r="A928" s="81"/>
      <c r="B928" s="283"/>
      <c r="C928" s="274"/>
      <c r="D928" s="117"/>
      <c r="E928" s="276"/>
      <c r="F928" s="285"/>
    </row>
    <row r="929">
      <c r="A929" s="81"/>
      <c r="B929" s="283"/>
      <c r="C929" s="274"/>
      <c r="D929" s="117"/>
      <c r="E929" s="276"/>
      <c r="F929" s="285"/>
    </row>
    <row r="930">
      <c r="A930" s="81"/>
      <c r="B930" s="283"/>
      <c r="C930" s="274"/>
      <c r="D930" s="117"/>
      <c r="E930" s="276"/>
      <c r="F930" s="285"/>
    </row>
    <row r="931">
      <c r="A931" s="81"/>
      <c r="B931" s="283"/>
      <c r="C931" s="274"/>
      <c r="D931" s="117"/>
      <c r="E931" s="276"/>
      <c r="F931" s="285"/>
    </row>
    <row r="932">
      <c r="A932" s="81"/>
      <c r="B932" s="283"/>
      <c r="C932" s="274"/>
      <c r="D932" s="117"/>
      <c r="E932" s="276"/>
      <c r="F932" s="285"/>
    </row>
    <row r="933">
      <c r="A933" s="81"/>
      <c r="B933" s="283"/>
      <c r="C933" s="274"/>
      <c r="D933" s="117"/>
      <c r="E933" s="276"/>
      <c r="F933" s="285"/>
    </row>
    <row r="934">
      <c r="A934" s="81"/>
      <c r="B934" s="283"/>
      <c r="C934" s="274"/>
      <c r="D934" s="117"/>
      <c r="E934" s="276"/>
      <c r="F934" s="285"/>
    </row>
    <row r="935">
      <c r="A935" s="81"/>
      <c r="B935" s="283"/>
      <c r="C935" s="274"/>
      <c r="D935" s="117"/>
      <c r="E935" s="276"/>
      <c r="F935" s="285"/>
    </row>
    <row r="936">
      <c r="A936" s="81"/>
      <c r="B936" s="283"/>
      <c r="C936" s="274"/>
      <c r="D936" s="117"/>
      <c r="E936" s="276"/>
      <c r="F936" s="285"/>
    </row>
    <row r="937">
      <c r="A937" s="81"/>
      <c r="B937" s="283"/>
      <c r="C937" s="274"/>
      <c r="D937" s="117"/>
      <c r="E937" s="276"/>
      <c r="F937" s="285"/>
    </row>
    <row r="938">
      <c r="A938" s="81"/>
      <c r="B938" s="283"/>
      <c r="C938" s="274"/>
      <c r="D938" s="117"/>
      <c r="E938" s="276"/>
      <c r="F938" s="285"/>
    </row>
    <row r="939">
      <c r="A939" s="81"/>
      <c r="B939" s="283"/>
      <c r="C939" s="274"/>
      <c r="D939" s="117"/>
      <c r="E939" s="276"/>
      <c r="F939" s="285"/>
    </row>
    <row r="940">
      <c r="A940" s="81"/>
      <c r="B940" s="283"/>
      <c r="C940" s="274"/>
      <c r="D940" s="117"/>
      <c r="E940" s="276"/>
      <c r="F940" s="285"/>
    </row>
    <row r="941">
      <c r="A941" s="81"/>
      <c r="B941" s="283"/>
      <c r="C941" s="274"/>
      <c r="D941" s="117"/>
      <c r="E941" s="276"/>
      <c r="F941" s="285"/>
    </row>
    <row r="942">
      <c r="A942" s="81"/>
      <c r="B942" s="283"/>
      <c r="C942" s="274"/>
      <c r="D942" s="117"/>
      <c r="E942" s="276"/>
      <c r="F942" s="285"/>
    </row>
    <row r="943">
      <c r="A943" s="81"/>
      <c r="B943" s="283"/>
      <c r="C943" s="274"/>
      <c r="D943" s="117"/>
      <c r="E943" s="276"/>
      <c r="F943" s="285"/>
    </row>
    <row r="944">
      <c r="A944" s="81"/>
      <c r="B944" s="283"/>
      <c r="C944" s="274"/>
      <c r="D944" s="117"/>
      <c r="E944" s="276"/>
      <c r="F944" s="285"/>
    </row>
    <row r="945">
      <c r="A945" s="81"/>
      <c r="B945" s="283"/>
      <c r="C945" s="274"/>
      <c r="D945" s="117"/>
      <c r="E945" s="276"/>
      <c r="F945" s="285"/>
    </row>
    <row r="946">
      <c r="A946" s="81"/>
      <c r="B946" s="283"/>
      <c r="C946" s="274"/>
      <c r="D946" s="117"/>
      <c r="E946" s="276"/>
      <c r="F946" s="285"/>
    </row>
    <row r="947">
      <c r="A947" s="81"/>
      <c r="B947" s="283"/>
      <c r="C947" s="274"/>
      <c r="D947" s="117"/>
      <c r="E947" s="276"/>
      <c r="F947" s="285"/>
    </row>
    <row r="948">
      <c r="A948" s="81"/>
      <c r="B948" s="283"/>
      <c r="C948" s="274"/>
      <c r="D948" s="117"/>
      <c r="E948" s="276"/>
      <c r="F948" s="285"/>
    </row>
    <row r="949">
      <c r="A949" s="81"/>
      <c r="B949" s="283"/>
      <c r="C949" s="274"/>
      <c r="D949" s="117"/>
      <c r="E949" s="276"/>
      <c r="F949" s="285"/>
    </row>
    <row r="950">
      <c r="A950" s="81"/>
      <c r="B950" s="283"/>
      <c r="C950" s="274"/>
      <c r="D950" s="117"/>
      <c r="E950" s="276"/>
      <c r="F950" s="285"/>
    </row>
    <row r="951">
      <c r="A951" s="81"/>
      <c r="B951" s="283"/>
      <c r="C951" s="274"/>
      <c r="D951" s="117"/>
      <c r="E951" s="276"/>
      <c r="F951" s="285"/>
    </row>
    <row r="952">
      <c r="A952" s="81"/>
      <c r="B952" s="283"/>
      <c r="C952" s="274"/>
      <c r="D952" s="117"/>
      <c r="E952" s="276"/>
      <c r="F952" s="285"/>
    </row>
    <row r="953">
      <c r="A953" s="81"/>
      <c r="B953" s="283"/>
      <c r="C953" s="274"/>
      <c r="D953" s="117"/>
      <c r="E953" s="276"/>
      <c r="F953" s="285"/>
    </row>
    <row r="954">
      <c r="A954" s="81"/>
      <c r="B954" s="283"/>
      <c r="C954" s="274"/>
      <c r="D954" s="117"/>
      <c r="E954" s="276"/>
      <c r="F954" s="285"/>
    </row>
    <row r="955">
      <c r="A955" s="81"/>
      <c r="B955" s="283"/>
      <c r="C955" s="274"/>
      <c r="D955" s="117"/>
      <c r="E955" s="276"/>
      <c r="F955" s="285"/>
    </row>
    <row r="956">
      <c r="A956" s="81"/>
      <c r="B956" s="283"/>
      <c r="C956" s="274"/>
      <c r="D956" s="117"/>
      <c r="E956" s="276"/>
      <c r="F956" s="285"/>
    </row>
    <row r="957">
      <c r="A957" s="81"/>
      <c r="B957" s="283"/>
      <c r="C957" s="274"/>
      <c r="D957" s="117"/>
      <c r="E957" s="276"/>
      <c r="F957" s="285"/>
    </row>
    <row r="958">
      <c r="A958" s="81"/>
      <c r="B958" s="283"/>
      <c r="C958" s="274"/>
      <c r="D958" s="117"/>
      <c r="E958" s="276"/>
      <c r="F958" s="285"/>
    </row>
    <row r="959">
      <c r="A959" s="81"/>
      <c r="B959" s="283"/>
      <c r="C959" s="274"/>
      <c r="D959" s="117"/>
      <c r="E959" s="276"/>
      <c r="F959" s="285"/>
    </row>
    <row r="960">
      <c r="A960" s="81"/>
      <c r="B960" s="283"/>
      <c r="C960" s="274"/>
      <c r="D960" s="117"/>
      <c r="E960" s="276"/>
      <c r="F960" s="285"/>
    </row>
    <row r="961">
      <c r="A961" s="81"/>
      <c r="B961" s="283"/>
      <c r="C961" s="274"/>
      <c r="D961" s="117"/>
      <c r="E961" s="276"/>
      <c r="F961" s="285"/>
    </row>
    <row r="962">
      <c r="A962" s="81"/>
      <c r="B962" s="283"/>
      <c r="C962" s="274"/>
      <c r="D962" s="117"/>
      <c r="E962" s="276"/>
      <c r="F962" s="285"/>
    </row>
    <row r="963">
      <c r="A963" s="81"/>
      <c r="B963" s="283"/>
      <c r="C963" s="274"/>
      <c r="D963" s="117"/>
      <c r="E963" s="276"/>
      <c r="F963" s="285"/>
    </row>
    <row r="964">
      <c r="A964" s="81"/>
      <c r="B964" s="283"/>
      <c r="C964" s="274"/>
      <c r="D964" s="117"/>
      <c r="E964" s="276"/>
      <c r="F964" s="285"/>
    </row>
    <row r="965">
      <c r="A965" s="81"/>
      <c r="B965" s="283"/>
      <c r="C965" s="274"/>
      <c r="D965" s="117"/>
      <c r="E965" s="276"/>
      <c r="F965" s="285"/>
    </row>
    <row r="966">
      <c r="A966" s="81"/>
      <c r="B966" s="283"/>
      <c r="C966" s="274"/>
      <c r="D966" s="117"/>
      <c r="E966" s="276"/>
      <c r="F966" s="285"/>
    </row>
    <row r="967">
      <c r="A967" s="81"/>
      <c r="B967" s="283"/>
      <c r="C967" s="274"/>
      <c r="D967" s="117"/>
      <c r="E967" s="276"/>
      <c r="F967" s="285"/>
    </row>
    <row r="968">
      <c r="A968" s="81"/>
      <c r="B968" s="283"/>
      <c r="C968" s="274"/>
      <c r="D968" s="117"/>
      <c r="E968" s="276"/>
      <c r="F968" s="285"/>
    </row>
    <row r="969">
      <c r="A969" s="81"/>
      <c r="B969" s="283"/>
      <c r="C969" s="274"/>
      <c r="D969" s="117"/>
      <c r="E969" s="276"/>
      <c r="F969" s="285"/>
    </row>
    <row r="970">
      <c r="A970" s="81"/>
      <c r="B970" s="283"/>
      <c r="C970" s="274"/>
      <c r="D970" s="117"/>
      <c r="E970" s="276"/>
      <c r="F970" s="285"/>
    </row>
    <row r="971">
      <c r="A971" s="81"/>
      <c r="B971" s="283"/>
      <c r="C971" s="274"/>
      <c r="D971" s="117"/>
      <c r="E971" s="276"/>
      <c r="F971" s="285"/>
    </row>
    <row r="972">
      <c r="A972" s="81"/>
      <c r="B972" s="283"/>
      <c r="C972" s="274"/>
      <c r="D972" s="117"/>
      <c r="E972" s="276"/>
      <c r="F972" s="285"/>
    </row>
    <row r="973">
      <c r="A973" s="81"/>
      <c r="B973" s="283"/>
      <c r="C973" s="274"/>
      <c r="D973" s="117"/>
      <c r="E973" s="276"/>
      <c r="F973" s="285"/>
    </row>
    <row r="974">
      <c r="A974" s="81"/>
      <c r="B974" s="283"/>
      <c r="C974" s="274"/>
      <c r="D974" s="117"/>
      <c r="E974" s="276"/>
      <c r="F974" s="285"/>
    </row>
    <row r="975">
      <c r="A975" s="81"/>
      <c r="B975" s="283"/>
      <c r="C975" s="274"/>
      <c r="D975" s="117"/>
      <c r="E975" s="276"/>
      <c r="F975" s="285"/>
    </row>
    <row r="976">
      <c r="A976" s="81"/>
      <c r="B976" s="283"/>
      <c r="C976" s="274"/>
      <c r="D976" s="117"/>
      <c r="E976" s="276"/>
      <c r="F976" s="285"/>
    </row>
    <row r="977">
      <c r="A977" s="81"/>
      <c r="B977" s="283"/>
      <c r="C977" s="274"/>
      <c r="D977" s="117"/>
      <c r="E977" s="276"/>
      <c r="F977" s="285"/>
    </row>
    <row r="978">
      <c r="A978" s="81"/>
      <c r="B978" s="283"/>
      <c r="C978" s="274"/>
      <c r="D978" s="117"/>
      <c r="E978" s="276"/>
      <c r="F978" s="285"/>
    </row>
    <row r="979">
      <c r="A979" s="81"/>
      <c r="B979" s="283"/>
      <c r="C979" s="274"/>
      <c r="D979" s="117"/>
      <c r="E979" s="276"/>
      <c r="F979" s="285"/>
    </row>
    <row r="980">
      <c r="A980" s="81"/>
      <c r="B980" s="283"/>
      <c r="C980" s="274"/>
      <c r="D980" s="117"/>
      <c r="E980" s="276"/>
      <c r="F980" s="285"/>
    </row>
    <row r="981">
      <c r="A981" s="81"/>
      <c r="B981" s="283"/>
      <c r="C981" s="274"/>
      <c r="D981" s="117"/>
      <c r="E981" s="276"/>
      <c r="F981" s="285"/>
    </row>
    <row r="982">
      <c r="A982" s="81"/>
      <c r="B982" s="283"/>
      <c r="C982" s="274"/>
      <c r="D982" s="117"/>
      <c r="E982" s="276"/>
      <c r="F982" s="285"/>
    </row>
    <row r="983">
      <c r="A983" s="81"/>
      <c r="B983" s="283"/>
      <c r="C983" s="274"/>
      <c r="D983" s="117"/>
      <c r="E983" s="276"/>
      <c r="F983" s="285"/>
    </row>
    <row r="984">
      <c r="A984" s="81"/>
      <c r="B984" s="283"/>
      <c r="C984" s="274"/>
      <c r="D984" s="117"/>
      <c r="E984" s="276"/>
      <c r="F984" s="285"/>
    </row>
    <row r="985">
      <c r="A985" s="81"/>
      <c r="B985" s="283"/>
      <c r="C985" s="274"/>
      <c r="D985" s="117"/>
      <c r="E985" s="276"/>
      <c r="F985" s="285"/>
    </row>
    <row r="986">
      <c r="A986" s="81"/>
      <c r="B986" s="283"/>
      <c r="C986" s="274"/>
      <c r="D986" s="117"/>
      <c r="E986" s="276"/>
      <c r="F986" s="285"/>
    </row>
    <row r="987">
      <c r="A987" s="81"/>
      <c r="B987" s="283"/>
      <c r="C987" s="274"/>
      <c r="D987" s="117"/>
      <c r="E987" s="276"/>
      <c r="F987" s="285"/>
    </row>
    <row r="988">
      <c r="A988" s="81"/>
      <c r="B988" s="283"/>
      <c r="C988" s="274"/>
      <c r="D988" s="117"/>
      <c r="E988" s="276"/>
      <c r="F988" s="285"/>
    </row>
    <row r="989">
      <c r="A989" s="81"/>
      <c r="B989" s="283"/>
      <c r="C989" s="274"/>
      <c r="D989" s="117"/>
      <c r="E989" s="276"/>
      <c r="F989" s="285"/>
    </row>
    <row r="990">
      <c r="A990" s="81"/>
      <c r="B990" s="283"/>
      <c r="C990" s="274"/>
      <c r="D990" s="117"/>
      <c r="E990" s="276"/>
      <c r="F990" s="285"/>
    </row>
    <row r="991">
      <c r="A991" s="81"/>
      <c r="B991" s="283"/>
      <c r="C991" s="274"/>
      <c r="D991" s="117"/>
      <c r="E991" s="276"/>
      <c r="F991" s="285"/>
    </row>
    <row r="992">
      <c r="A992" s="81"/>
      <c r="B992" s="283"/>
      <c r="C992" s="274"/>
      <c r="D992" s="117"/>
      <c r="E992" s="276"/>
      <c r="F992" s="285"/>
    </row>
    <row r="993">
      <c r="A993" s="81"/>
      <c r="B993" s="283"/>
      <c r="C993" s="274"/>
      <c r="D993" s="117"/>
      <c r="E993" s="276"/>
      <c r="F993" s="285"/>
    </row>
    <row r="994">
      <c r="A994" s="81"/>
      <c r="B994" s="283"/>
      <c r="C994" s="274"/>
      <c r="D994" s="117"/>
      <c r="E994" s="276"/>
      <c r="F994" s="285"/>
    </row>
    <row r="995">
      <c r="A995" s="81"/>
      <c r="B995" s="283"/>
      <c r="C995" s="274"/>
      <c r="D995" s="117"/>
      <c r="E995" s="276"/>
      <c r="F995" s="285"/>
    </row>
    <row r="996">
      <c r="A996" s="81"/>
      <c r="B996" s="283"/>
      <c r="C996" s="274"/>
      <c r="D996" s="117"/>
      <c r="E996" s="276"/>
      <c r="F996" s="285"/>
    </row>
    <row r="997">
      <c r="A997" s="81"/>
      <c r="B997" s="283"/>
      <c r="C997" s="274"/>
      <c r="D997" s="117"/>
      <c r="E997" s="276"/>
      <c r="F997" s="285"/>
    </row>
    <row r="998">
      <c r="A998" s="81"/>
      <c r="B998" s="283"/>
      <c r="C998" s="274"/>
      <c r="D998" s="117"/>
      <c r="E998" s="276"/>
      <c r="F998" s="285"/>
    </row>
    <row r="999">
      <c r="A999" s="81"/>
      <c r="B999" s="283"/>
      <c r="C999" s="274"/>
      <c r="D999" s="117"/>
      <c r="E999" s="276"/>
      <c r="F999" s="285"/>
    </row>
    <row r="1000">
      <c r="A1000" s="81"/>
      <c r="B1000" s="283"/>
      <c r="C1000" s="274"/>
      <c r="D1000" s="117"/>
      <c r="E1000" s="276"/>
      <c r="F1000" s="285"/>
    </row>
    <row r="1001">
      <c r="A1001" s="81"/>
      <c r="B1001" s="283"/>
      <c r="C1001" s="274"/>
      <c r="D1001" s="117"/>
      <c r="E1001" s="276"/>
      <c r="F1001" s="285"/>
    </row>
    <row r="1002">
      <c r="A1002" s="81"/>
      <c r="B1002" s="283"/>
      <c r="C1002" s="274"/>
      <c r="D1002" s="117"/>
      <c r="E1002" s="276"/>
      <c r="F1002" s="285"/>
    </row>
    <row r="1003">
      <c r="A1003" s="81"/>
      <c r="B1003" s="283"/>
      <c r="C1003" s="274"/>
      <c r="D1003" s="117"/>
      <c r="E1003" s="276"/>
      <c r="F1003" s="285"/>
    </row>
  </sheetData>
  <mergeCells count="1">
    <mergeCell ref="A1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8.14"/>
    <col customWidth="1" min="4" max="4" width="10.0"/>
    <col customWidth="1" min="5" max="27" width="8.71"/>
  </cols>
  <sheetData>
    <row r="1">
      <c r="A1" s="286" t="s">
        <v>1602</v>
      </c>
      <c r="F1" s="287"/>
      <c r="G1" s="287"/>
      <c r="H1" s="287"/>
      <c r="I1" s="287"/>
      <c r="J1" s="287"/>
      <c r="K1" s="287"/>
      <c r="L1" s="287"/>
      <c r="M1" s="287"/>
      <c r="N1" s="287"/>
      <c r="O1" s="287"/>
    </row>
    <row r="2">
      <c r="F2" s="287"/>
      <c r="G2" s="287"/>
      <c r="H2" s="287"/>
      <c r="I2" s="287"/>
      <c r="J2" s="287"/>
      <c r="K2" s="287"/>
      <c r="L2" s="287"/>
      <c r="M2" s="287"/>
      <c r="N2" s="287"/>
      <c r="O2" s="287"/>
    </row>
    <row r="3">
      <c r="A3" s="288" t="s">
        <v>0</v>
      </c>
      <c r="B3" s="288" t="s">
        <v>1193</v>
      </c>
      <c r="C3" s="288" t="s">
        <v>1603</v>
      </c>
      <c r="D3" s="288" t="s">
        <v>1604</v>
      </c>
      <c r="E3" s="288" t="s">
        <v>1330</v>
      </c>
      <c r="F3" s="289"/>
      <c r="G3" s="290"/>
      <c r="H3" s="291"/>
      <c r="I3" s="291"/>
      <c r="J3" s="291"/>
      <c r="K3" s="291"/>
      <c r="L3" s="291"/>
      <c r="M3" s="291"/>
      <c r="N3" s="291"/>
      <c r="O3" s="291"/>
    </row>
    <row r="4">
      <c r="A4" s="292">
        <v>45139.0</v>
      </c>
      <c r="B4" s="293" t="s">
        <v>1605</v>
      </c>
      <c r="C4" s="294"/>
      <c r="D4" s="295">
        <v>500.0</v>
      </c>
      <c r="E4" s="296"/>
      <c r="F4" s="297"/>
      <c r="G4" s="297"/>
      <c r="H4" s="297"/>
      <c r="I4" s="297"/>
      <c r="J4" s="297"/>
      <c r="K4" s="297"/>
      <c r="L4" s="297"/>
      <c r="M4" s="297"/>
      <c r="N4" s="297"/>
      <c r="O4" s="297"/>
    </row>
    <row r="5">
      <c r="A5" s="292">
        <v>45140.0</v>
      </c>
      <c r="B5" s="293" t="s">
        <v>1606</v>
      </c>
      <c r="C5" s="294"/>
      <c r="D5" s="295">
        <v>150.0</v>
      </c>
      <c r="E5" s="296"/>
      <c r="F5" s="297"/>
      <c r="G5" s="297"/>
      <c r="H5" s="297"/>
      <c r="I5" s="297"/>
      <c r="J5" s="297"/>
      <c r="K5" s="297"/>
      <c r="L5" s="297"/>
      <c r="M5" s="297"/>
      <c r="N5" s="297"/>
      <c r="O5" s="297"/>
    </row>
    <row r="6">
      <c r="A6" s="292">
        <v>45141.0</v>
      </c>
      <c r="B6" s="293" t="s">
        <v>1606</v>
      </c>
      <c r="C6" s="294"/>
      <c r="D6" s="295">
        <v>300.0</v>
      </c>
      <c r="E6" s="296"/>
      <c r="F6" s="297"/>
      <c r="G6" s="297"/>
      <c r="H6" s="297"/>
      <c r="I6" s="297"/>
      <c r="J6" s="297"/>
      <c r="K6" s="297"/>
      <c r="L6" s="297"/>
      <c r="M6" s="297"/>
      <c r="N6" s="297"/>
      <c r="O6" s="297"/>
    </row>
    <row r="7">
      <c r="A7" s="292">
        <v>45142.0</v>
      </c>
      <c r="B7" s="293" t="s">
        <v>1606</v>
      </c>
      <c r="C7" s="294"/>
      <c r="D7" s="295">
        <v>500.0</v>
      </c>
      <c r="E7" s="296"/>
      <c r="F7" s="298"/>
      <c r="G7" s="297"/>
      <c r="H7" s="297"/>
      <c r="I7" s="297"/>
      <c r="J7" s="297"/>
      <c r="K7" s="297"/>
      <c r="L7" s="297"/>
      <c r="M7" s="297"/>
      <c r="N7" s="297"/>
      <c r="O7" s="297"/>
    </row>
    <row r="8">
      <c r="A8" s="292">
        <v>45143.0</v>
      </c>
      <c r="B8" s="299" t="s">
        <v>1607</v>
      </c>
      <c r="C8" s="299"/>
      <c r="D8" s="300">
        <v>500.0</v>
      </c>
      <c r="E8" s="296"/>
    </row>
    <row r="9">
      <c r="A9" s="292">
        <v>45145.0</v>
      </c>
      <c r="B9" s="299" t="s">
        <v>1608</v>
      </c>
      <c r="C9" s="299"/>
      <c r="D9" s="300"/>
      <c r="E9" s="296"/>
    </row>
    <row r="10">
      <c r="A10" s="292"/>
      <c r="B10" s="299"/>
      <c r="C10" s="299"/>
      <c r="D10" s="300"/>
      <c r="E10" s="296"/>
    </row>
    <row r="11">
      <c r="A11" s="301"/>
      <c r="B11" s="299"/>
      <c r="C11" s="299"/>
      <c r="D11" s="300"/>
      <c r="E11" s="296"/>
    </row>
    <row r="12">
      <c r="A12" s="301"/>
      <c r="B12" s="299"/>
      <c r="C12" s="299"/>
      <c r="D12" s="300"/>
      <c r="E12" s="296"/>
    </row>
    <row r="13">
      <c r="A13" s="301"/>
      <c r="B13" s="299"/>
      <c r="C13" s="299"/>
      <c r="D13" s="300"/>
      <c r="E13" s="296"/>
    </row>
    <row r="14">
      <c r="A14" s="301"/>
      <c r="B14" s="299"/>
      <c r="C14" s="299"/>
      <c r="D14" s="300"/>
      <c r="E14" s="296"/>
    </row>
    <row r="15">
      <c r="A15" s="301"/>
      <c r="B15" s="299"/>
      <c r="C15" s="299"/>
      <c r="D15" s="300"/>
      <c r="E15" s="296"/>
    </row>
    <row r="16">
      <c r="A16" s="301"/>
      <c r="B16" s="299"/>
      <c r="C16" s="299"/>
      <c r="D16" s="300"/>
      <c r="E16" s="296"/>
    </row>
    <row r="17">
      <c r="A17" s="301"/>
      <c r="B17" s="299"/>
      <c r="C17" s="299"/>
      <c r="D17" s="300"/>
      <c r="E17" s="296"/>
    </row>
    <row r="18">
      <c r="A18" s="301"/>
      <c r="B18" s="299"/>
      <c r="C18" s="299"/>
      <c r="D18" s="300"/>
      <c r="E18" s="296"/>
    </row>
    <row r="19">
      <c r="A19" s="301"/>
      <c r="B19" s="299"/>
      <c r="C19" s="299"/>
      <c r="D19" s="300"/>
      <c r="E19" s="296"/>
    </row>
    <row r="20">
      <c r="A20" s="301"/>
      <c r="B20" s="299"/>
      <c r="C20" s="299"/>
      <c r="D20" s="300"/>
      <c r="E20" s="296"/>
    </row>
    <row r="21">
      <c r="A21" s="301"/>
      <c r="B21" s="299"/>
      <c r="C21" s="299"/>
      <c r="D21" s="300"/>
      <c r="E21" s="296"/>
    </row>
    <row r="22" ht="15.75" customHeight="1">
      <c r="A22" s="301"/>
      <c r="B22" s="299"/>
      <c r="C22" s="299"/>
      <c r="D22" s="300"/>
      <c r="E22" s="296"/>
    </row>
    <row r="23" ht="15.75" customHeight="1">
      <c r="A23" s="301"/>
      <c r="B23" s="299"/>
      <c r="C23" s="299"/>
      <c r="D23" s="300"/>
      <c r="E23" s="296"/>
    </row>
    <row r="24" ht="15.75" customHeight="1">
      <c r="A24" s="301"/>
      <c r="B24" s="299"/>
      <c r="C24" s="225"/>
      <c r="D24" s="300"/>
      <c r="E24" s="296"/>
    </row>
    <row r="25" ht="15.75" customHeight="1">
      <c r="A25" s="301"/>
      <c r="B25" s="299"/>
      <c r="C25" s="225"/>
      <c r="D25" s="300"/>
      <c r="E25" s="296"/>
    </row>
    <row r="26" ht="15.75" customHeight="1">
      <c r="A26" s="301"/>
      <c r="B26" s="299"/>
      <c r="C26" s="225"/>
      <c r="D26" s="300"/>
      <c r="E26" s="296"/>
    </row>
    <row r="27" ht="15.75" customHeight="1">
      <c r="A27" s="301"/>
      <c r="B27" s="299"/>
      <c r="C27" s="225"/>
      <c r="D27" s="300"/>
      <c r="E27" s="296"/>
    </row>
    <row r="28" ht="15.75" customHeight="1">
      <c r="A28" s="301"/>
      <c r="B28" s="299"/>
      <c r="C28" s="225"/>
      <c r="D28" s="300"/>
      <c r="E28" s="296"/>
    </row>
    <row r="29" ht="15.75" customHeight="1">
      <c r="A29" s="301"/>
      <c r="B29" s="225"/>
      <c r="C29" s="299"/>
      <c r="D29" s="238"/>
      <c r="E29" s="296"/>
    </row>
    <row r="30" ht="15.75" customHeight="1">
      <c r="A30" s="301"/>
      <c r="B30" s="299"/>
      <c r="C30" s="225"/>
      <c r="D30" s="300"/>
      <c r="E30" s="296"/>
    </row>
    <row r="31" ht="15.75" customHeight="1">
      <c r="A31" s="301"/>
      <c r="B31" s="299"/>
      <c r="C31" s="225"/>
      <c r="D31" s="300"/>
      <c r="E31" s="296"/>
    </row>
    <row r="32" ht="15.75" customHeight="1">
      <c r="A32" s="301"/>
      <c r="B32" s="299"/>
      <c r="C32" s="225"/>
      <c r="D32" s="300"/>
      <c r="E32" s="296"/>
    </row>
    <row r="33" ht="15.75" customHeight="1">
      <c r="A33" s="301"/>
      <c r="B33" s="299"/>
      <c r="C33" s="299"/>
      <c r="D33" s="238"/>
      <c r="E33" s="296"/>
    </row>
    <row r="34" ht="15.75" customHeight="1">
      <c r="A34" s="301"/>
      <c r="B34" s="299"/>
      <c r="C34" s="225"/>
      <c r="D34" s="300"/>
      <c r="E34" s="296"/>
    </row>
    <row r="35" ht="15.75" customHeight="1">
      <c r="A35" s="301"/>
      <c r="B35" s="299"/>
      <c r="C35" s="225"/>
      <c r="D35" s="300"/>
      <c r="E35" s="296"/>
    </row>
    <row r="36" ht="15.75" customHeight="1">
      <c r="A36" s="301"/>
      <c r="B36" s="299"/>
      <c r="C36" s="225"/>
      <c r="D36" s="300"/>
      <c r="E36" s="296"/>
    </row>
    <row r="37" ht="15.75" customHeight="1">
      <c r="A37" s="301"/>
      <c r="B37" s="299"/>
      <c r="C37" s="225"/>
      <c r="D37" s="300"/>
      <c r="E37" s="296"/>
    </row>
    <row r="38" ht="15.75" customHeight="1">
      <c r="A38" s="301"/>
      <c r="B38" s="299"/>
      <c r="C38" s="225"/>
      <c r="D38" s="300"/>
      <c r="E38" s="296"/>
    </row>
    <row r="39" ht="15.75" customHeight="1">
      <c r="A39" s="301"/>
      <c r="B39" s="299"/>
      <c r="C39" s="225"/>
      <c r="D39" s="300"/>
      <c r="E39" s="296"/>
    </row>
    <row r="40" ht="15.75" customHeight="1">
      <c r="A40" s="301"/>
      <c r="B40" s="225"/>
      <c r="C40" s="299"/>
      <c r="D40" s="238"/>
      <c r="E40" s="296"/>
    </row>
    <row r="41" ht="15.75" customHeight="1">
      <c r="A41" s="301"/>
      <c r="B41" s="299"/>
      <c r="C41" s="225"/>
      <c r="D41" s="300"/>
      <c r="E41" s="296"/>
    </row>
    <row r="42" ht="15.75" customHeight="1">
      <c r="A42" s="301"/>
      <c r="B42" s="299"/>
      <c r="C42" s="225"/>
      <c r="D42" s="300"/>
      <c r="E42" s="296"/>
    </row>
    <row r="43" ht="15.75" customHeight="1">
      <c r="A43" s="301"/>
      <c r="B43" s="299"/>
      <c r="C43" s="225"/>
      <c r="D43" s="300"/>
      <c r="E43" s="296"/>
    </row>
    <row r="44" ht="15.75" customHeight="1">
      <c r="A44" s="301"/>
      <c r="B44" s="299"/>
      <c r="C44" s="225"/>
      <c r="D44" s="300"/>
      <c r="E44" s="296"/>
    </row>
    <row r="45" ht="15.75" customHeight="1">
      <c r="A45" s="301"/>
      <c r="B45" s="299"/>
      <c r="C45" s="225"/>
      <c r="D45" s="300"/>
      <c r="E45" s="296"/>
    </row>
    <row r="46" ht="15.75" customHeight="1">
      <c r="A46" s="301"/>
      <c r="B46" s="299"/>
      <c r="C46" s="225"/>
      <c r="D46" s="300"/>
      <c r="E46" s="296"/>
    </row>
    <row r="47" ht="15.75" customHeight="1">
      <c r="A47" s="301"/>
      <c r="B47" s="299"/>
      <c r="C47" s="225"/>
      <c r="D47" s="300"/>
      <c r="E47" s="296"/>
    </row>
    <row r="48" ht="15.75" customHeight="1">
      <c r="A48" s="301"/>
      <c r="B48" s="299"/>
      <c r="C48" s="225"/>
      <c r="D48" s="300"/>
      <c r="E48" s="296"/>
    </row>
    <row r="49" ht="15.75" customHeight="1">
      <c r="A49" s="301"/>
      <c r="B49" s="299"/>
      <c r="C49" s="225"/>
      <c r="D49" s="300"/>
      <c r="E49" s="296"/>
    </row>
    <row r="50" ht="15.75" customHeight="1">
      <c r="A50" s="301"/>
      <c r="B50" s="299"/>
      <c r="C50" s="225"/>
      <c r="D50" s="300"/>
      <c r="E50" s="296"/>
    </row>
    <row r="51" ht="15.75" customHeight="1">
      <c r="A51" s="301"/>
      <c r="B51" s="299"/>
      <c r="C51" s="225"/>
      <c r="D51" s="300"/>
      <c r="E51" s="296"/>
    </row>
    <row r="52" ht="15.75" customHeight="1">
      <c r="A52" s="301"/>
      <c r="B52" s="299"/>
      <c r="C52" s="225"/>
      <c r="D52" s="300"/>
      <c r="E52" s="296"/>
    </row>
    <row r="53" ht="15.75" customHeight="1">
      <c r="A53" s="301"/>
      <c r="B53" s="299"/>
      <c r="C53" s="225"/>
      <c r="D53" s="300"/>
      <c r="E53" s="296"/>
    </row>
    <row r="54" ht="15.75" customHeight="1">
      <c r="A54" s="301"/>
      <c r="B54" s="299"/>
      <c r="C54" s="225"/>
      <c r="D54" s="300"/>
      <c r="E54" s="296"/>
    </row>
    <row r="55" ht="15.75" customHeight="1">
      <c r="A55" s="301"/>
      <c r="B55" s="299"/>
      <c r="C55" s="225"/>
      <c r="D55" s="300"/>
      <c r="E55" s="296"/>
    </row>
    <row r="56" ht="15.75" customHeight="1">
      <c r="A56" s="301"/>
      <c r="B56" s="299"/>
      <c r="C56" s="225"/>
      <c r="D56" s="300"/>
      <c r="E56" s="296"/>
    </row>
    <row r="57" ht="15.75" customHeight="1">
      <c r="A57" s="301"/>
      <c r="B57" s="299"/>
      <c r="C57" s="225"/>
      <c r="D57" s="300"/>
      <c r="E57" s="296"/>
    </row>
    <row r="58" ht="15.75" customHeight="1">
      <c r="A58" s="301"/>
      <c r="B58" s="299"/>
      <c r="C58" s="225"/>
      <c r="D58" s="300"/>
      <c r="E58" s="296"/>
    </row>
    <row r="59" ht="15.75" customHeight="1">
      <c r="A59" s="301"/>
      <c r="B59" s="299"/>
      <c r="C59" s="225"/>
      <c r="D59" s="300"/>
      <c r="E59" s="296"/>
    </row>
    <row r="60" ht="15.75" customHeight="1">
      <c r="A60" s="301"/>
      <c r="B60" s="299"/>
      <c r="C60" s="225"/>
      <c r="D60" s="300"/>
      <c r="E60" s="296"/>
    </row>
    <row r="61" ht="15.75" customHeight="1">
      <c r="A61" s="301"/>
      <c r="B61" s="299"/>
      <c r="C61" s="225"/>
      <c r="D61" s="300"/>
      <c r="E61" s="296"/>
    </row>
    <row r="62" ht="15.75" customHeight="1">
      <c r="A62" s="301"/>
      <c r="B62" s="299"/>
      <c r="C62" s="225"/>
      <c r="D62" s="300"/>
      <c r="E62" s="296"/>
    </row>
    <row r="63" ht="15.75" customHeight="1">
      <c r="A63" s="301"/>
      <c r="B63" s="299"/>
      <c r="C63" s="225"/>
      <c r="D63" s="300"/>
      <c r="E63" s="296"/>
    </row>
    <row r="64" ht="15.75" customHeight="1">
      <c r="A64" s="301"/>
      <c r="B64" s="299"/>
      <c r="C64" s="225"/>
      <c r="D64" s="300"/>
      <c r="E64" s="296"/>
    </row>
    <row r="65" ht="15.75" customHeight="1">
      <c r="A65" s="301"/>
      <c r="B65" s="299"/>
      <c r="C65" s="225"/>
      <c r="D65" s="300"/>
      <c r="E65" s="296"/>
    </row>
    <row r="66" ht="15.75" customHeight="1">
      <c r="A66" s="301"/>
      <c r="B66" s="299"/>
      <c r="C66" s="225"/>
      <c r="D66" s="300"/>
      <c r="E66" s="296"/>
    </row>
    <row r="67" ht="15.75" customHeight="1">
      <c r="A67" s="301"/>
      <c r="B67" s="299"/>
      <c r="C67" s="225"/>
      <c r="D67" s="300"/>
      <c r="E67" s="296"/>
    </row>
    <row r="68" ht="15.75" customHeight="1">
      <c r="A68" s="301"/>
      <c r="B68" s="299"/>
      <c r="C68" s="225"/>
      <c r="D68" s="300"/>
      <c r="E68" s="296"/>
    </row>
    <row r="69" ht="15.75" customHeight="1">
      <c r="A69" s="225"/>
      <c r="B69" s="225"/>
      <c r="C69" s="225"/>
      <c r="D69" s="238"/>
      <c r="E69" s="296"/>
    </row>
    <row r="70" ht="15.75" customHeight="1">
      <c r="A70" s="225"/>
      <c r="B70" s="225"/>
      <c r="C70" s="225"/>
      <c r="D70" s="238"/>
      <c r="E70" s="296"/>
    </row>
    <row r="71" ht="15.75" customHeight="1">
      <c r="A71" s="225"/>
      <c r="B71" s="225"/>
      <c r="C71" s="225"/>
      <c r="D71" s="225"/>
      <c r="E71" s="296"/>
    </row>
    <row r="72" ht="15.75" customHeight="1">
      <c r="A72" s="225"/>
      <c r="B72" s="225"/>
      <c r="C72" s="225"/>
      <c r="D72" s="225"/>
      <c r="E72" s="296"/>
    </row>
    <row r="73" ht="15.75" customHeight="1">
      <c r="A73" s="225"/>
      <c r="B73" s="225"/>
      <c r="C73" s="225"/>
      <c r="D73" s="225"/>
      <c r="E73" s="296"/>
    </row>
    <row r="74" ht="15.75" customHeight="1">
      <c r="A74" s="225"/>
      <c r="B74" s="225"/>
      <c r="C74" s="225"/>
      <c r="D74" s="225"/>
      <c r="E74" s="296"/>
    </row>
    <row r="75" ht="15.75" customHeight="1">
      <c r="A75" s="225"/>
      <c r="B75" s="225"/>
      <c r="C75" s="225"/>
      <c r="D75" s="225"/>
      <c r="E75" s="296"/>
    </row>
    <row r="76" ht="15.75" customHeight="1">
      <c r="A76" s="225"/>
      <c r="B76" s="225"/>
      <c r="C76" s="225"/>
      <c r="D76" s="225"/>
      <c r="E76" s="296"/>
    </row>
    <row r="77" ht="15.75" customHeight="1">
      <c r="A77" s="225"/>
      <c r="B77" s="225"/>
      <c r="C77" s="225"/>
      <c r="D77" s="225"/>
      <c r="E77" s="296"/>
    </row>
    <row r="78" ht="15.75" customHeight="1">
      <c r="A78" s="225"/>
      <c r="B78" s="225"/>
      <c r="C78" s="225"/>
      <c r="D78" s="225"/>
      <c r="E78" s="296"/>
    </row>
    <row r="79" ht="15.75" customHeight="1">
      <c r="A79" s="225"/>
      <c r="B79" s="225"/>
      <c r="C79" s="225"/>
      <c r="D79" s="225"/>
      <c r="E79" s="296"/>
    </row>
    <row r="80" ht="15.75" customHeight="1">
      <c r="A80" s="225"/>
      <c r="B80" s="225"/>
      <c r="C80" s="225"/>
      <c r="D80" s="225"/>
      <c r="E80" s="296"/>
    </row>
    <row r="81" ht="15.75" customHeight="1">
      <c r="A81" s="225"/>
      <c r="B81" s="225"/>
      <c r="C81" s="225"/>
      <c r="D81" s="225"/>
      <c r="E81" s="296"/>
    </row>
    <row r="82" ht="15.75" customHeight="1">
      <c r="A82" s="225"/>
      <c r="B82" s="225"/>
      <c r="C82" s="225"/>
      <c r="D82" s="225"/>
      <c r="E82" s="296"/>
    </row>
    <row r="83" ht="15.75" customHeight="1">
      <c r="A83" s="225"/>
      <c r="B83" s="225"/>
      <c r="C83" s="225"/>
      <c r="D83" s="225"/>
      <c r="E83" s="296"/>
    </row>
    <row r="84" ht="15.75" customHeight="1">
      <c r="A84" s="225"/>
      <c r="B84" s="225"/>
      <c r="C84" s="225"/>
      <c r="D84" s="225"/>
      <c r="E84" s="296"/>
    </row>
    <row r="85" ht="15.75" customHeight="1">
      <c r="A85" s="225"/>
      <c r="B85" s="225"/>
      <c r="C85" s="225"/>
      <c r="D85" s="225"/>
      <c r="E85" s="296"/>
    </row>
    <row r="86" ht="15.75" customHeight="1">
      <c r="A86" s="225"/>
      <c r="B86" s="225"/>
      <c r="C86" s="225"/>
      <c r="D86" s="225"/>
      <c r="E86" s="296"/>
    </row>
    <row r="87" ht="15.75" customHeight="1">
      <c r="A87" s="225"/>
      <c r="B87" s="225"/>
      <c r="C87" s="225"/>
      <c r="D87" s="225"/>
      <c r="E87" s="296"/>
    </row>
    <row r="88" ht="15.75" customHeight="1">
      <c r="A88" s="225"/>
      <c r="B88" s="225"/>
      <c r="C88" s="225"/>
      <c r="D88" s="225"/>
      <c r="E88" s="296"/>
    </row>
    <row r="89" ht="15.75" customHeight="1">
      <c r="A89" s="225"/>
      <c r="B89" s="225"/>
      <c r="C89" s="225"/>
      <c r="D89" s="225"/>
      <c r="E89" s="296"/>
    </row>
    <row r="90" ht="15.75" customHeight="1">
      <c r="A90" s="225"/>
      <c r="B90" s="225"/>
      <c r="C90" s="225"/>
      <c r="D90" s="225"/>
      <c r="E90" s="296"/>
    </row>
    <row r="91" ht="15.75" customHeight="1">
      <c r="A91" s="225"/>
      <c r="B91" s="225"/>
      <c r="C91" s="225"/>
      <c r="D91" s="225"/>
      <c r="E91" s="296"/>
    </row>
    <row r="92" ht="15.75" customHeight="1">
      <c r="A92" s="225"/>
      <c r="B92" s="225"/>
      <c r="C92" s="225"/>
      <c r="D92" s="225"/>
      <c r="E92" s="296"/>
    </row>
    <row r="93" ht="15.75" customHeight="1">
      <c r="A93" s="225"/>
      <c r="B93" s="225"/>
      <c r="C93" s="225"/>
      <c r="D93" s="225"/>
      <c r="E93" s="296"/>
    </row>
    <row r="94" ht="15.75" customHeight="1">
      <c r="A94" s="225"/>
      <c r="B94" s="225"/>
      <c r="C94" s="225"/>
      <c r="D94" s="225"/>
      <c r="E94" s="296"/>
    </row>
    <row r="95" ht="15.75" customHeight="1">
      <c r="A95" s="225"/>
      <c r="B95" s="225"/>
      <c r="C95" s="225"/>
      <c r="D95" s="225"/>
      <c r="E95" s="296"/>
    </row>
    <row r="96" ht="15.75" customHeight="1">
      <c r="A96" s="225"/>
      <c r="B96" s="225"/>
      <c r="C96" s="225"/>
      <c r="D96" s="225"/>
      <c r="E96" s="296"/>
    </row>
    <row r="97" ht="15.75" customHeight="1">
      <c r="A97" s="225"/>
      <c r="B97" s="225"/>
      <c r="C97" s="225"/>
      <c r="D97" s="225"/>
      <c r="E97" s="296"/>
    </row>
    <row r="98" ht="15.75" customHeight="1">
      <c r="A98" s="225"/>
      <c r="B98" s="225"/>
      <c r="C98" s="225"/>
      <c r="D98" s="225"/>
      <c r="E98" s="296"/>
    </row>
    <row r="99" ht="15.75" customHeight="1">
      <c r="A99" s="225"/>
      <c r="B99" s="225"/>
      <c r="C99" s="225"/>
      <c r="D99" s="225"/>
      <c r="E99" s="296"/>
    </row>
    <row r="100" ht="15.75" customHeight="1">
      <c r="A100" s="225"/>
      <c r="B100" s="225"/>
      <c r="C100" s="225"/>
      <c r="D100" s="225"/>
      <c r="E100" s="296"/>
    </row>
    <row r="101" ht="15.75" customHeight="1">
      <c r="A101" s="225"/>
      <c r="B101" s="225"/>
      <c r="C101" s="225"/>
      <c r="D101" s="225"/>
      <c r="E101" s="296"/>
    </row>
    <row r="102" ht="15.75" customHeight="1">
      <c r="E102" s="296"/>
    </row>
    <row r="103" ht="15.75" customHeight="1">
      <c r="E103" s="296"/>
    </row>
    <row r="104" ht="15.75" customHeight="1">
      <c r="E104" s="296"/>
    </row>
    <row r="105" ht="15.75" customHeight="1">
      <c r="E105" s="296"/>
    </row>
    <row r="106" ht="15.75" customHeight="1">
      <c r="E106" s="296"/>
    </row>
    <row r="107" ht="15.75" customHeight="1">
      <c r="E107" s="296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2023-02-18T10:11:14Z</dcterms:created>
  <dc:creator>DELL</dc:creator>
</cp:coreProperties>
</file>